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tako-my.sharepoint.com/personal/frieg_eltako_de/Documents/EEPs/"/>
    </mc:Choice>
  </mc:AlternateContent>
  <xr:revisionPtr revIDLastSave="183" documentId="8_{0AF19190-C080-44DB-9FAC-960A90609191}" xr6:coauthVersionLast="47" xr6:coauthVersionMax="47" xr10:uidLastSave="{C79989D6-53B3-469B-9EA7-34CFA45C84BA}"/>
  <bookViews>
    <workbookView xWindow="-120" yWindow="-120" windowWidth="29040" windowHeight="17520" xr2:uid="{37FF568F-BDD2-4910-8A2D-8D20196D0838}"/>
  </bookViews>
  <sheets>
    <sheet name="Suchmaske" sheetId="2" r:id="rId1"/>
    <sheet name="Dropdown" sheetId="5" state="hidden" r:id="rId2"/>
    <sheet name="Datenbank Aktoren" sheetId="1" state="hidden" r:id="rId3"/>
    <sheet name="Datenbank Sensoren" sheetId="3" state="hidden" r:id="rId4"/>
    <sheet name="Sensoren-EEPs" sheetId="4" state="hidden" r:id="rId5"/>
  </sheets>
  <definedNames>
    <definedName name="_xlnm._FilterDatabase" localSheetId="1" hidden="1">Dropdown!$A$1:$B$104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I100" i="3" l="1"/>
  <c r="II101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DN100" i="3"/>
  <c r="DO100" i="3"/>
  <c r="DP100" i="3"/>
  <c r="DQ100" i="3"/>
  <c r="DR100" i="3"/>
  <c r="DS100" i="3"/>
  <c r="DT100" i="3"/>
  <c r="DU100" i="3"/>
  <c r="DV100" i="3"/>
  <c r="DW100" i="3"/>
  <c r="DX100" i="3"/>
  <c r="DY100" i="3"/>
  <c r="DZ100" i="3"/>
  <c r="EA100" i="3"/>
  <c r="EB100" i="3"/>
  <c r="EC100" i="3"/>
  <c r="ED100" i="3"/>
  <c r="EE100" i="3"/>
  <c r="EF100" i="3"/>
  <c r="EG100" i="3"/>
  <c r="EH100" i="3"/>
  <c r="EI100" i="3"/>
  <c r="EJ100" i="3"/>
  <c r="EK100" i="3"/>
  <c r="EL100" i="3"/>
  <c r="EM100" i="3"/>
  <c r="EN100" i="3"/>
  <c r="EO100" i="3"/>
  <c r="EP100" i="3"/>
  <c r="EQ100" i="3"/>
  <c r="ER100" i="3"/>
  <c r="ES100" i="3"/>
  <c r="ET100" i="3"/>
  <c r="EU100" i="3"/>
  <c r="EV100" i="3"/>
  <c r="EW100" i="3"/>
  <c r="EX100" i="3"/>
  <c r="EY100" i="3"/>
  <c r="EZ100" i="3"/>
  <c r="FA100" i="3"/>
  <c r="FB100" i="3"/>
  <c r="FC100" i="3"/>
  <c r="FD100" i="3"/>
  <c r="FE100" i="3"/>
  <c r="FF100" i="3"/>
  <c r="FG100" i="3"/>
  <c r="FH100" i="3"/>
  <c r="FI100" i="3"/>
  <c r="FJ100" i="3"/>
  <c r="FK100" i="3"/>
  <c r="FL100" i="3"/>
  <c r="FM100" i="3"/>
  <c r="FN100" i="3"/>
  <c r="FO100" i="3"/>
  <c r="FP100" i="3"/>
  <c r="FQ100" i="3"/>
  <c r="FR100" i="3"/>
  <c r="FS100" i="3"/>
  <c r="FT100" i="3"/>
  <c r="FU100" i="3"/>
  <c r="FV100" i="3"/>
  <c r="FW100" i="3"/>
  <c r="FX100" i="3"/>
  <c r="FY100" i="3"/>
  <c r="FZ100" i="3"/>
  <c r="GA100" i="3"/>
  <c r="GB100" i="3"/>
  <c r="GC100" i="3"/>
  <c r="GD100" i="3"/>
  <c r="GE100" i="3"/>
  <c r="GF100" i="3"/>
  <c r="GG100" i="3"/>
  <c r="GH100" i="3"/>
  <c r="GI100" i="3"/>
  <c r="GJ100" i="3"/>
  <c r="GK100" i="3"/>
  <c r="GL100" i="3"/>
  <c r="GM100" i="3"/>
  <c r="GN100" i="3"/>
  <c r="GO100" i="3"/>
  <c r="GP100" i="3"/>
  <c r="GQ100" i="3"/>
  <c r="GR100" i="3"/>
  <c r="GS100" i="3"/>
  <c r="GT100" i="3"/>
  <c r="GU100" i="3"/>
  <c r="GV100" i="3"/>
  <c r="GW100" i="3"/>
  <c r="GX100" i="3"/>
  <c r="GY100" i="3"/>
  <c r="GZ100" i="3"/>
  <c r="HA100" i="3"/>
  <c r="HB100" i="3"/>
  <c r="HC100" i="3"/>
  <c r="HD100" i="3"/>
  <c r="HE100" i="3"/>
  <c r="HF100" i="3"/>
  <c r="HG100" i="3"/>
  <c r="HH100" i="3"/>
  <c r="HI100" i="3"/>
  <c r="HJ100" i="3"/>
  <c r="HK100" i="3"/>
  <c r="HL100" i="3"/>
  <c r="HM100" i="3"/>
  <c r="HN100" i="3"/>
  <c r="HO100" i="3"/>
  <c r="HP100" i="3"/>
  <c r="HQ100" i="3"/>
  <c r="HR100" i="3"/>
  <c r="HS100" i="3"/>
  <c r="HT100" i="3"/>
  <c r="HU100" i="3"/>
  <c r="HV100" i="3"/>
  <c r="HW100" i="3"/>
  <c r="HX100" i="3"/>
  <c r="HY100" i="3"/>
  <c r="HZ100" i="3"/>
  <c r="IA100" i="3"/>
  <c r="IB100" i="3"/>
  <c r="IC100" i="3"/>
  <c r="ID100" i="3"/>
  <c r="IE100" i="3"/>
  <c r="IF100" i="3"/>
  <c r="IG100" i="3"/>
  <c r="IH100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DN101" i="3"/>
  <c r="DO101" i="3"/>
  <c r="DP101" i="3"/>
  <c r="DQ101" i="3"/>
  <c r="DR101" i="3"/>
  <c r="DS101" i="3"/>
  <c r="DT101" i="3"/>
  <c r="DU101" i="3"/>
  <c r="DV101" i="3"/>
  <c r="DW101" i="3"/>
  <c r="DX101" i="3"/>
  <c r="DY101" i="3"/>
  <c r="DZ101" i="3"/>
  <c r="EA101" i="3"/>
  <c r="EB101" i="3"/>
  <c r="EC101" i="3"/>
  <c r="ED101" i="3"/>
  <c r="EE101" i="3"/>
  <c r="EF101" i="3"/>
  <c r="EG101" i="3"/>
  <c r="EH101" i="3"/>
  <c r="EI101" i="3"/>
  <c r="EJ101" i="3"/>
  <c r="EK101" i="3"/>
  <c r="EL101" i="3"/>
  <c r="EM101" i="3"/>
  <c r="EN101" i="3"/>
  <c r="EO101" i="3"/>
  <c r="EP101" i="3"/>
  <c r="EQ101" i="3"/>
  <c r="ER101" i="3"/>
  <c r="ES101" i="3"/>
  <c r="ET101" i="3"/>
  <c r="EU101" i="3"/>
  <c r="EV101" i="3"/>
  <c r="EW101" i="3"/>
  <c r="EX101" i="3"/>
  <c r="EY101" i="3"/>
  <c r="EZ101" i="3"/>
  <c r="FA101" i="3"/>
  <c r="FB101" i="3"/>
  <c r="FC101" i="3"/>
  <c r="FD101" i="3"/>
  <c r="FE101" i="3"/>
  <c r="FF101" i="3"/>
  <c r="FG101" i="3"/>
  <c r="FH101" i="3"/>
  <c r="FI101" i="3"/>
  <c r="FJ101" i="3"/>
  <c r="FK101" i="3"/>
  <c r="FL101" i="3"/>
  <c r="FM101" i="3"/>
  <c r="FN101" i="3"/>
  <c r="FO101" i="3"/>
  <c r="FP101" i="3"/>
  <c r="FQ101" i="3"/>
  <c r="FR101" i="3"/>
  <c r="FS101" i="3"/>
  <c r="FT101" i="3"/>
  <c r="FU101" i="3"/>
  <c r="FV101" i="3"/>
  <c r="FW101" i="3"/>
  <c r="FX101" i="3"/>
  <c r="FY101" i="3"/>
  <c r="FZ101" i="3"/>
  <c r="GA101" i="3"/>
  <c r="GB101" i="3"/>
  <c r="GC101" i="3"/>
  <c r="GD101" i="3"/>
  <c r="GE101" i="3"/>
  <c r="GF101" i="3"/>
  <c r="GG101" i="3"/>
  <c r="GH101" i="3"/>
  <c r="GI101" i="3"/>
  <c r="GJ101" i="3"/>
  <c r="GK101" i="3"/>
  <c r="GL101" i="3"/>
  <c r="GM101" i="3"/>
  <c r="GN101" i="3"/>
  <c r="GO101" i="3"/>
  <c r="GP101" i="3"/>
  <c r="GQ101" i="3"/>
  <c r="GR101" i="3"/>
  <c r="GS101" i="3"/>
  <c r="GT101" i="3"/>
  <c r="GU101" i="3"/>
  <c r="GV101" i="3"/>
  <c r="GW101" i="3"/>
  <c r="GX101" i="3"/>
  <c r="GY101" i="3"/>
  <c r="GZ101" i="3"/>
  <c r="HA101" i="3"/>
  <c r="HB101" i="3"/>
  <c r="HC101" i="3"/>
  <c r="HD101" i="3"/>
  <c r="HE101" i="3"/>
  <c r="HF101" i="3"/>
  <c r="HG101" i="3"/>
  <c r="HH101" i="3"/>
  <c r="HI101" i="3"/>
  <c r="HJ101" i="3"/>
  <c r="HK101" i="3"/>
  <c r="HL101" i="3"/>
  <c r="HM101" i="3"/>
  <c r="HN101" i="3"/>
  <c r="HO101" i="3"/>
  <c r="HP101" i="3"/>
  <c r="HQ101" i="3"/>
  <c r="HR101" i="3"/>
  <c r="HS101" i="3"/>
  <c r="HT101" i="3"/>
  <c r="HU101" i="3"/>
  <c r="HV101" i="3"/>
  <c r="HW101" i="3"/>
  <c r="HX101" i="3"/>
  <c r="HY101" i="3"/>
  <c r="HZ101" i="3"/>
  <c r="IA101" i="3"/>
  <c r="IB101" i="3"/>
  <c r="IC101" i="3"/>
  <c r="ID101" i="3"/>
  <c r="IE101" i="3"/>
  <c r="IF101" i="3"/>
  <c r="IG101" i="3"/>
  <c r="IH101" i="3"/>
  <c r="F100" i="3"/>
  <c r="G100" i="3"/>
  <c r="F101" i="3"/>
  <c r="G101" i="3"/>
  <c r="H101" i="3"/>
  <c r="H100" i="3"/>
  <c r="BB100" i="1"/>
  <c r="BB101" i="1"/>
  <c r="BA100" i="1"/>
  <c r="BA101" i="1"/>
  <c r="AZ100" i="1"/>
  <c r="AZ101" i="1"/>
  <c r="AY100" i="1"/>
  <c r="AY101" i="1"/>
  <c r="AX100" i="1"/>
  <c r="AX101" i="1"/>
  <c r="AW100" i="1"/>
  <c r="AW101" i="1"/>
  <c r="AV100" i="1"/>
  <c r="AV101" i="1"/>
  <c r="AS101" i="1"/>
  <c r="AS100" i="1"/>
  <c r="AQ100" i="1"/>
  <c r="AQ101" i="1"/>
  <c r="AP100" i="1"/>
  <c r="AP101" i="1"/>
  <c r="AN100" i="1"/>
  <c r="AO100" i="1"/>
  <c r="AN101" i="1"/>
  <c r="AO101" i="1"/>
  <c r="AM100" i="1"/>
  <c r="AM101" i="1"/>
  <c r="AL100" i="1"/>
  <c r="AL101" i="1"/>
  <c r="AK100" i="1"/>
  <c r="AK101" i="1"/>
  <c r="AJ101" i="1"/>
  <c r="AH101" i="1"/>
  <c r="AG101" i="1"/>
  <c r="AG100" i="1"/>
  <c r="AH100" i="1"/>
  <c r="AJ100" i="1"/>
  <c r="AF100" i="1"/>
  <c r="AF101" i="1"/>
  <c r="AD100" i="1"/>
  <c r="AE100" i="1"/>
  <c r="AD101" i="1"/>
  <c r="AE101" i="1"/>
  <c r="AC100" i="1"/>
  <c r="AC101" i="1"/>
  <c r="AA101" i="1"/>
  <c r="AB101" i="1"/>
  <c r="AA100" i="1"/>
  <c r="AB100" i="1"/>
  <c r="Z101" i="1"/>
  <c r="Z100" i="1"/>
  <c r="Y101" i="1"/>
  <c r="Y100" i="1"/>
  <c r="X101" i="1"/>
  <c r="X100" i="1"/>
  <c r="W101" i="1"/>
  <c r="W100" i="1"/>
  <c r="V101" i="1"/>
  <c r="V100" i="1"/>
  <c r="T101" i="1"/>
  <c r="T100" i="1"/>
  <c r="S101" i="1"/>
  <c r="S100" i="1"/>
  <c r="R100" i="1"/>
  <c r="R101" i="1"/>
  <c r="Q101" i="1"/>
  <c r="Q100" i="1"/>
  <c r="N101" i="1"/>
  <c r="O101" i="1"/>
  <c r="O100" i="1"/>
  <c r="N100" i="1"/>
  <c r="M100" i="1"/>
  <c r="M101" i="1"/>
  <c r="L100" i="1"/>
  <c r="L101" i="1"/>
  <c r="K101" i="1"/>
  <c r="K100" i="1"/>
  <c r="J101" i="1"/>
  <c r="J100" i="1"/>
  <c r="I100" i="1"/>
  <c r="I101" i="1"/>
  <c r="F100" i="5" a="1"/>
  <c r="F100" i="5" s="1"/>
  <c r="F101" i="5" a="1"/>
  <c r="F101" i="5" s="1"/>
  <c r="F102" i="5" a="1"/>
  <c r="F102" i="5" s="1"/>
  <c r="F103" i="5" a="1"/>
  <c r="F103" i="5" s="1"/>
  <c r="F104" i="5" a="1"/>
  <c r="F104" i="5" s="1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25" i="5"/>
  <c r="C24" i="5"/>
  <c r="C26" i="5"/>
  <c r="C5" i="5"/>
  <c r="C3" i="5"/>
  <c r="C4" i="5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98" i="5" a="1"/>
  <c r="B98" i="5" s="1"/>
  <c r="BB29" i="1"/>
  <c r="BB30" i="1"/>
  <c r="BB75" i="1"/>
  <c r="IU75" i="3"/>
  <c r="IT75" i="3"/>
  <c r="IS75" i="3"/>
  <c r="IR75" i="3"/>
  <c r="IQ75" i="3"/>
  <c r="IP75" i="3"/>
  <c r="IO75" i="3"/>
  <c r="IN75" i="3"/>
  <c r="IM75" i="3"/>
  <c r="IL75" i="3"/>
  <c r="IK75" i="3"/>
  <c r="IJ75" i="3"/>
  <c r="II75" i="3"/>
  <c r="IH75" i="3"/>
  <c r="IF75" i="3"/>
  <c r="IE75" i="3"/>
  <c r="IC75" i="3"/>
  <c r="IB75" i="3"/>
  <c r="IA75" i="3"/>
  <c r="HZ75" i="3"/>
  <c r="HY75" i="3"/>
  <c r="HX75" i="3"/>
  <c r="HW75" i="3"/>
  <c r="HV75" i="3"/>
  <c r="HU75" i="3"/>
  <c r="HR75" i="3"/>
  <c r="HQ75" i="3"/>
  <c r="HO75" i="3"/>
  <c r="HM75" i="3"/>
  <c r="HL75" i="3"/>
  <c r="HK75" i="3"/>
  <c r="HI75" i="3"/>
  <c r="HH75" i="3"/>
  <c r="HG75" i="3"/>
  <c r="HE75" i="3"/>
  <c r="HC75" i="3"/>
  <c r="HA75" i="3"/>
  <c r="GY75" i="3"/>
  <c r="GW75" i="3"/>
  <c r="GU75" i="3"/>
  <c r="GS75" i="3"/>
  <c r="GR75" i="3"/>
  <c r="GM75" i="3"/>
  <c r="GL75" i="3"/>
  <c r="GK75" i="3"/>
  <c r="GJ75" i="3"/>
  <c r="GI75" i="3"/>
  <c r="GE75" i="3"/>
  <c r="GD75" i="3"/>
  <c r="GC75" i="3"/>
  <c r="GB75" i="3"/>
  <c r="FY75" i="3"/>
  <c r="FV75" i="3"/>
  <c r="FS75" i="3"/>
  <c r="FP75" i="3"/>
  <c r="FN75" i="3"/>
  <c r="FI75" i="3"/>
  <c r="FG75" i="3"/>
  <c r="FB75" i="3"/>
  <c r="FA75" i="3"/>
  <c r="EZ75" i="3"/>
  <c r="EY75" i="3"/>
  <c r="EX75" i="3"/>
  <c r="EW75" i="3"/>
  <c r="EV75" i="3"/>
  <c r="EU75" i="3"/>
  <c r="ET75" i="3"/>
  <c r="ES75" i="3"/>
  <c r="ER75" i="3"/>
  <c r="EQ75" i="3"/>
  <c r="EP75" i="3"/>
  <c r="EO75" i="3"/>
  <c r="EN75" i="3"/>
  <c r="EM75" i="3"/>
  <c r="EL75" i="3"/>
  <c r="EK75" i="3"/>
  <c r="EJ75" i="3"/>
  <c r="EI75" i="3"/>
  <c r="EH75" i="3"/>
  <c r="EG75" i="3"/>
  <c r="EF75" i="3"/>
  <c r="EE75" i="3"/>
  <c r="ED75" i="3"/>
  <c r="EC75" i="3"/>
  <c r="EB75" i="3"/>
  <c r="DZ75" i="3"/>
  <c r="DY75" i="3"/>
  <c r="DX75" i="3"/>
  <c r="DW75" i="3"/>
  <c r="DV75" i="3"/>
  <c r="DU75" i="3"/>
  <c r="DT75" i="3"/>
  <c r="DS75" i="3"/>
  <c r="DR75" i="3"/>
  <c r="DM75" i="3"/>
  <c r="DL75" i="3"/>
  <c r="DK75" i="3"/>
  <c r="DJ75" i="3"/>
  <c r="DI75" i="3"/>
  <c r="DH75" i="3"/>
  <c r="DG75" i="3"/>
  <c r="DF75" i="3"/>
  <c r="DE75" i="3"/>
  <c r="DD75" i="3"/>
  <c r="DC75" i="3"/>
  <c r="DB75" i="3"/>
  <c r="CZ75" i="3"/>
  <c r="CY75" i="3"/>
  <c r="CX75" i="3"/>
  <c r="CW75" i="3"/>
  <c r="CS75" i="3"/>
  <c r="CQ75" i="3"/>
  <c r="CP75" i="3"/>
  <c r="CO75" i="3"/>
  <c r="CN75" i="3"/>
  <c r="CM75" i="3"/>
  <c r="CL75" i="3"/>
  <c r="CK75" i="3"/>
  <c r="CJ75" i="3"/>
  <c r="CI75" i="3"/>
  <c r="CH75" i="3"/>
  <c r="CG75" i="3"/>
  <c r="CF75" i="3"/>
  <c r="CD75" i="3"/>
  <c r="CC75" i="3"/>
  <c r="CB75" i="3"/>
  <c r="CA75" i="3"/>
  <c r="BZ75" i="3"/>
  <c r="BY75" i="3"/>
  <c r="BX75" i="3"/>
  <c r="BW75" i="3"/>
  <c r="BV75" i="3"/>
  <c r="BM75" i="3"/>
  <c r="BL75" i="3"/>
  <c r="BK75" i="3"/>
  <c r="BI75" i="3"/>
  <c r="BH75" i="3"/>
  <c r="BG75" i="3"/>
  <c r="BF75" i="3"/>
  <c r="BD75" i="3"/>
  <c r="BC75" i="3"/>
  <c r="BB75" i="3"/>
  <c r="AZ75" i="3"/>
  <c r="AW75" i="3"/>
  <c r="AU75" i="3"/>
  <c r="AS75" i="3"/>
  <c r="AR75" i="3"/>
  <c r="AQ75" i="3"/>
  <c r="AP75" i="3"/>
  <c r="AK75" i="3"/>
  <c r="AG75" i="3"/>
  <c r="AC75" i="3"/>
  <c r="Z75" i="3"/>
  <c r="W75" i="3"/>
  <c r="V75" i="3"/>
  <c r="U75" i="3"/>
  <c r="Q75" i="3"/>
  <c r="M75" i="3"/>
  <c r="K75" i="3"/>
  <c r="J75" i="3"/>
  <c r="I75" i="3"/>
  <c r="H75" i="3"/>
  <c r="G75" i="3"/>
  <c r="F75" i="3"/>
  <c r="AZ75" i="1"/>
  <c r="IG75" i="3" s="1"/>
  <c r="AY75" i="1"/>
  <c r="DA75" i="3" s="1"/>
  <c r="AX75" i="1"/>
  <c r="GH75" i="3" s="1"/>
  <c r="AW75" i="1"/>
  <c r="BR75" i="3" s="1"/>
  <c r="AV75" i="1"/>
  <c r="AI75" i="3" s="1"/>
  <c r="AQ75" i="1"/>
  <c r="FJ75" i="3" s="1"/>
  <c r="AM75" i="1"/>
  <c r="GP75" i="3" s="1"/>
  <c r="AL75" i="1"/>
  <c r="Q75" i="1"/>
  <c r="AL75" i="3" s="1"/>
  <c r="I75" i="1"/>
  <c r="H75" i="1"/>
  <c r="BT75" i="3" s="1"/>
  <c r="F74" i="5" a="1"/>
  <c r="F74" i="5" s="1"/>
  <c r="F75" i="5" a="1"/>
  <c r="F75" i="5" s="1"/>
  <c r="F76" i="5" a="1"/>
  <c r="F76" i="5" s="1"/>
  <c r="F77" i="5" a="1"/>
  <c r="F77" i="5" s="1"/>
  <c r="F78" i="5" a="1"/>
  <c r="F78" i="5" s="1"/>
  <c r="F79" i="5" a="1"/>
  <c r="F79" i="5" s="1"/>
  <c r="F80" i="5" a="1"/>
  <c r="F80" i="5" s="1"/>
  <c r="F81" i="5" a="1"/>
  <c r="F81" i="5" s="1"/>
  <c r="F82" i="5" a="1"/>
  <c r="F82" i="5" s="1"/>
  <c r="F83" i="5" a="1"/>
  <c r="F83" i="5" s="1"/>
  <c r="F84" i="5" a="1"/>
  <c r="F84" i="5" s="1"/>
  <c r="F85" i="5" a="1"/>
  <c r="F85" i="5" s="1"/>
  <c r="F86" i="5" a="1"/>
  <c r="F86" i="5" s="1"/>
  <c r="F87" i="5" a="1"/>
  <c r="F87" i="5" s="1"/>
  <c r="F88" i="5" a="1"/>
  <c r="F88" i="5" s="1"/>
  <c r="F89" i="5" a="1"/>
  <c r="F89" i="5" s="1"/>
  <c r="F90" i="5" a="1"/>
  <c r="F90" i="5" s="1"/>
  <c r="F91" i="5" a="1"/>
  <c r="F91" i="5" s="1"/>
  <c r="F92" i="5" a="1"/>
  <c r="F92" i="5" s="1"/>
  <c r="F93" i="5" a="1"/>
  <c r="F93" i="5" s="1"/>
  <c r="F94" i="5" a="1"/>
  <c r="F94" i="5" s="1"/>
  <c r="F95" i="5" a="1"/>
  <c r="F95" i="5" s="1"/>
  <c r="F96" i="5" a="1"/>
  <c r="F96" i="5" s="1"/>
  <c r="F97" i="5" a="1"/>
  <c r="F97" i="5" s="1"/>
  <c r="F98" i="5" a="1"/>
  <c r="F98" i="5" s="1"/>
  <c r="F99" i="5" a="1"/>
  <c r="F99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9" i="5" a="1"/>
  <c r="B99" i="5" s="1"/>
  <c r="I96" i="3"/>
  <c r="I95" i="3"/>
  <c r="I94" i="3"/>
  <c r="I79" i="3"/>
  <c r="I78" i="3"/>
  <c r="I77" i="3"/>
  <c r="I76" i="3"/>
  <c r="I58" i="3"/>
  <c r="I41" i="3"/>
  <c r="I28" i="3"/>
  <c r="I27" i="3"/>
  <c r="I26" i="3"/>
  <c r="I25" i="3"/>
  <c r="I21" i="3"/>
  <c r="I12" i="3"/>
  <c r="I11" i="3"/>
  <c r="I10" i="3"/>
  <c r="I6" i="3"/>
  <c r="I4" i="3"/>
  <c r="H6" i="5" a="1"/>
  <c r="H6" i="5" s="1"/>
  <c r="H7" i="5" a="1"/>
  <c r="H7" i="5" s="1"/>
  <c r="H8" i="5" a="1"/>
  <c r="H8" i="5" s="1"/>
  <c r="H9" i="5" a="1"/>
  <c r="H9" i="5" s="1"/>
  <c r="H10" i="5" a="1"/>
  <c r="H10" i="5" s="1"/>
  <c r="H11" i="5" a="1"/>
  <c r="H11" i="5" s="1"/>
  <c r="H12" i="5" a="1"/>
  <c r="H12" i="5" s="1"/>
  <c r="H13" i="5" a="1"/>
  <c r="H13" i="5" s="1"/>
  <c r="H14" i="5" a="1"/>
  <c r="H14" i="5" s="1"/>
  <c r="H15" i="5" a="1"/>
  <c r="H15" i="5" s="1"/>
  <c r="H16" i="5" a="1"/>
  <c r="H16" i="5" s="1"/>
  <c r="H17" i="5" a="1"/>
  <c r="H17" i="5" s="1"/>
  <c r="H18" i="5" a="1"/>
  <c r="H18" i="5" s="1"/>
  <c r="H19" i="5" a="1"/>
  <c r="H19" i="5" s="1"/>
  <c r="H20" i="5" a="1"/>
  <c r="H20" i="5" s="1"/>
  <c r="H21" i="5" a="1"/>
  <c r="H21" i="5" s="1"/>
  <c r="H22" i="5" a="1"/>
  <c r="H22" i="5" s="1"/>
  <c r="H23" i="5" a="1"/>
  <c r="H23" i="5" s="1"/>
  <c r="H24" i="5" a="1"/>
  <c r="H24" i="5" s="1"/>
  <c r="H25" i="5" a="1"/>
  <c r="H25" i="5" s="1"/>
  <c r="H26" i="5" a="1"/>
  <c r="H26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51" i="5" a="1"/>
  <c r="H51" i="5" s="1"/>
  <c r="H52" i="5" a="1"/>
  <c r="H52" i="5" s="1"/>
  <c r="H53" i="5" a="1"/>
  <c r="H53" i="5" s="1"/>
  <c r="H54" i="5" a="1"/>
  <c r="H54" i="5" s="1"/>
  <c r="H55" i="5" a="1"/>
  <c r="H55" i="5" s="1"/>
  <c r="H56" i="5" a="1"/>
  <c r="H56" i="5" s="1"/>
  <c r="H57" i="5" a="1"/>
  <c r="H57" i="5" s="1"/>
  <c r="H58" i="5" a="1"/>
  <c r="H58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4" i="5" a="1"/>
  <c r="H64" i="5" s="1"/>
  <c r="H65" i="5" a="1"/>
  <c r="H65" i="5" s="1"/>
  <c r="H66" i="5" a="1"/>
  <c r="H66" i="5" s="1"/>
  <c r="H67" i="5" a="1"/>
  <c r="H67" i="5" s="1"/>
  <c r="H68" i="5" a="1"/>
  <c r="H68" i="5" s="1"/>
  <c r="H69" i="5" a="1"/>
  <c r="H69" i="5" s="1"/>
  <c r="H70" i="5" a="1"/>
  <c r="H70" i="5" s="1"/>
  <c r="H71" i="5" a="1"/>
  <c r="H71" i="5" s="1"/>
  <c r="H72" i="5" a="1"/>
  <c r="H72" i="5" s="1"/>
  <c r="H73" i="5" a="1"/>
  <c r="H73" i="5" s="1"/>
  <c r="H74" i="5" a="1"/>
  <c r="H74" i="5" s="1"/>
  <c r="H75" i="5" a="1"/>
  <c r="H75" i="5" s="1"/>
  <c r="H76" i="5" a="1"/>
  <c r="H76" i="5" s="1"/>
  <c r="H77" i="5" a="1"/>
  <c r="H77" i="5" s="1"/>
  <c r="H78" i="5" a="1"/>
  <c r="H78" i="5" s="1"/>
  <c r="H79" i="5" a="1"/>
  <c r="H79" i="5" s="1"/>
  <c r="H80" i="5" a="1"/>
  <c r="H80" i="5" s="1"/>
  <c r="H81" i="5" a="1"/>
  <c r="H81" i="5" s="1"/>
  <c r="H82" i="5" a="1"/>
  <c r="H82" i="5" s="1"/>
  <c r="H83" i="5" a="1"/>
  <c r="H83" i="5" s="1"/>
  <c r="H84" i="5" a="1"/>
  <c r="H84" i="5" s="1"/>
  <c r="H85" i="5" a="1"/>
  <c r="H85" i="5" s="1"/>
  <c r="H86" i="5" a="1"/>
  <c r="H86" i="5" s="1"/>
  <c r="H87" i="5" a="1"/>
  <c r="H87" i="5" s="1"/>
  <c r="H88" i="5" a="1"/>
  <c r="H88" i="5" s="1"/>
  <c r="H89" i="5" a="1"/>
  <c r="H89" i="5" s="1"/>
  <c r="H90" i="5" a="1"/>
  <c r="H90" i="5" s="1"/>
  <c r="H91" i="5" a="1"/>
  <c r="H91" i="5" s="1"/>
  <c r="H92" i="5" a="1"/>
  <c r="H92" i="5" s="1"/>
  <c r="H93" i="5" a="1"/>
  <c r="H93" i="5" s="1"/>
  <c r="H94" i="5" a="1"/>
  <c r="H94" i="5" s="1"/>
  <c r="H95" i="5" a="1"/>
  <c r="H95" i="5" s="1"/>
  <c r="H96" i="5" a="1"/>
  <c r="H96" i="5" s="1"/>
  <c r="H97" i="5" a="1"/>
  <c r="H97" i="5" s="1"/>
  <c r="H98" i="5" a="1"/>
  <c r="H98" i="5" s="1"/>
  <c r="H99" i="5" a="1"/>
  <c r="H99" i="5" s="1"/>
  <c r="H100" i="5" a="1"/>
  <c r="H100" i="5" s="1"/>
  <c r="H101" i="5" a="1"/>
  <c r="H101" i="5" s="1"/>
  <c r="H102" i="5" a="1"/>
  <c r="H102" i="5" s="1"/>
  <c r="H103" i="5" a="1"/>
  <c r="H103" i="5" s="1"/>
  <c r="H104" i="5" a="1"/>
  <c r="H104" i="5" s="1"/>
  <c r="H105" i="5" a="1"/>
  <c r="H105" i="5" s="1"/>
  <c r="H106" i="5" a="1"/>
  <c r="H106" i="5" s="1"/>
  <c r="H107" i="5" a="1"/>
  <c r="H107" i="5" s="1"/>
  <c r="H108" i="5" a="1"/>
  <c r="H108" i="5" s="1"/>
  <c r="H109" i="5" a="1"/>
  <c r="H109" i="5" s="1"/>
  <c r="H110" i="5" a="1"/>
  <c r="H110" i="5" s="1"/>
  <c r="H111" i="5" a="1"/>
  <c r="H111" i="5" s="1"/>
  <c r="H112" i="5" a="1"/>
  <c r="H112" i="5" s="1"/>
  <c r="H113" i="5" a="1"/>
  <c r="H113" i="5" s="1"/>
  <c r="H114" i="5" a="1"/>
  <c r="H114" i="5" s="1"/>
  <c r="H115" i="5" a="1"/>
  <c r="H115" i="5" s="1"/>
  <c r="H116" i="5" a="1"/>
  <c r="H116" i="5" s="1"/>
  <c r="H117" i="5" a="1"/>
  <c r="H117" i="5" s="1"/>
  <c r="H118" i="5" a="1"/>
  <c r="H118" i="5" s="1"/>
  <c r="H119" i="5" a="1"/>
  <c r="H119" i="5" s="1"/>
  <c r="H120" i="5" a="1"/>
  <c r="H120" i="5" s="1"/>
  <c r="H121" i="5" a="1"/>
  <c r="H121" i="5" s="1"/>
  <c r="H122" i="5" a="1"/>
  <c r="H122" i="5" s="1"/>
  <c r="H123" i="5" a="1"/>
  <c r="H123" i="5" s="1"/>
  <c r="H124" i="5" a="1"/>
  <c r="H124" i="5" s="1"/>
  <c r="H125" i="5" a="1"/>
  <c r="H125" i="5" s="1"/>
  <c r="H126" i="5" a="1"/>
  <c r="H126" i="5" s="1"/>
  <c r="H127" i="5" a="1"/>
  <c r="H127" i="5" s="1"/>
  <c r="H128" i="5" a="1"/>
  <c r="H128" i="5" s="1"/>
  <c r="H129" i="5" a="1"/>
  <c r="H129" i="5" s="1"/>
  <c r="H130" i="5" a="1"/>
  <c r="H130" i="5" s="1"/>
  <c r="H131" i="5" a="1"/>
  <c r="H131" i="5" s="1"/>
  <c r="H132" i="5" a="1"/>
  <c r="H132" i="5" s="1"/>
  <c r="H133" i="5" a="1"/>
  <c r="H133" i="5" s="1"/>
  <c r="H134" i="5" a="1"/>
  <c r="H134" i="5" s="1"/>
  <c r="H135" i="5" a="1"/>
  <c r="H135" i="5" s="1"/>
  <c r="H136" i="5" a="1"/>
  <c r="H136" i="5" s="1"/>
  <c r="H137" i="5" a="1"/>
  <c r="H137" i="5" s="1"/>
  <c r="H138" i="5" a="1"/>
  <c r="H138" i="5" s="1"/>
  <c r="H139" i="5" a="1"/>
  <c r="H139" i="5" s="1"/>
  <c r="H140" i="5" a="1"/>
  <c r="H140" i="5" s="1"/>
  <c r="H141" i="5" a="1"/>
  <c r="H141" i="5" s="1"/>
  <c r="H142" i="5" a="1"/>
  <c r="H142" i="5" s="1"/>
  <c r="H143" i="5" a="1"/>
  <c r="H143" i="5" s="1"/>
  <c r="H144" i="5" a="1"/>
  <c r="H144" i="5" s="1"/>
  <c r="H145" i="5" a="1"/>
  <c r="H145" i="5" s="1"/>
  <c r="H146" i="5" a="1"/>
  <c r="H146" i="5" s="1"/>
  <c r="H147" i="5" a="1"/>
  <c r="H147" i="5" s="1"/>
  <c r="H148" i="5" a="1"/>
  <c r="H148" i="5" s="1"/>
  <c r="H149" i="5" a="1"/>
  <c r="H149" i="5" s="1"/>
  <c r="H150" i="5" a="1"/>
  <c r="H150" i="5" s="1"/>
  <c r="H151" i="5" a="1"/>
  <c r="H151" i="5" s="1"/>
  <c r="H152" i="5" a="1"/>
  <c r="H152" i="5" s="1"/>
  <c r="H153" i="5" a="1"/>
  <c r="H153" i="5" s="1"/>
  <c r="H154" i="5" a="1"/>
  <c r="H154" i="5" s="1"/>
  <c r="H155" i="5" a="1"/>
  <c r="H155" i="5" s="1"/>
  <c r="H156" i="5" a="1"/>
  <c r="H156" i="5" s="1"/>
  <c r="H157" i="5" a="1"/>
  <c r="H157" i="5" s="1"/>
  <c r="H158" i="5" a="1"/>
  <c r="H158" i="5" s="1"/>
  <c r="H159" i="5" a="1"/>
  <c r="H159" i="5" s="1"/>
  <c r="H160" i="5" a="1"/>
  <c r="H160" i="5" s="1"/>
  <c r="H161" i="5" a="1"/>
  <c r="H161" i="5" s="1"/>
  <c r="H162" i="5" a="1"/>
  <c r="H162" i="5" s="1"/>
  <c r="H163" i="5" a="1"/>
  <c r="H163" i="5" s="1"/>
  <c r="H164" i="5" a="1"/>
  <c r="H164" i="5" s="1"/>
  <c r="H165" i="5" a="1"/>
  <c r="H165" i="5" s="1"/>
  <c r="H166" i="5" a="1"/>
  <c r="H166" i="5" s="1"/>
  <c r="H167" i="5" a="1"/>
  <c r="H167" i="5" s="1"/>
  <c r="H168" i="5" a="1"/>
  <c r="H168" i="5" s="1"/>
  <c r="H169" i="5" a="1"/>
  <c r="H169" i="5" s="1"/>
  <c r="H170" i="5" a="1"/>
  <c r="H170" i="5" s="1"/>
  <c r="H171" i="5" a="1"/>
  <c r="H171" i="5" s="1"/>
  <c r="H172" i="5" a="1"/>
  <c r="H172" i="5" s="1"/>
  <c r="H173" i="5" a="1"/>
  <c r="H173" i="5" s="1"/>
  <c r="H174" i="5" a="1"/>
  <c r="H174" i="5" s="1"/>
  <c r="H175" i="5" a="1"/>
  <c r="H175" i="5" s="1"/>
  <c r="H176" i="5" a="1"/>
  <c r="H176" i="5" s="1"/>
  <c r="H177" i="5" a="1"/>
  <c r="H177" i="5" s="1"/>
  <c r="H178" i="5" a="1"/>
  <c r="H178" i="5" s="1"/>
  <c r="H179" i="5" a="1"/>
  <c r="H179" i="5" s="1"/>
  <c r="H180" i="5" a="1"/>
  <c r="H180" i="5" s="1"/>
  <c r="H181" i="5" a="1"/>
  <c r="H181" i="5" s="1"/>
  <c r="H182" i="5" a="1"/>
  <c r="H182" i="5" s="1"/>
  <c r="H183" i="5" a="1"/>
  <c r="H183" i="5" s="1"/>
  <c r="H184" i="5" a="1"/>
  <c r="H184" i="5" s="1"/>
  <c r="H185" i="5" a="1"/>
  <c r="H185" i="5" s="1"/>
  <c r="H186" i="5" a="1"/>
  <c r="H186" i="5" s="1"/>
  <c r="H187" i="5" a="1"/>
  <c r="H187" i="5" s="1"/>
  <c r="H188" i="5" a="1"/>
  <c r="H188" i="5" s="1"/>
  <c r="H189" i="5" a="1"/>
  <c r="H189" i="5" s="1"/>
  <c r="H190" i="5" a="1"/>
  <c r="H190" i="5" s="1"/>
  <c r="H191" i="5" a="1"/>
  <c r="H191" i="5" s="1"/>
  <c r="H192" i="5" a="1"/>
  <c r="H192" i="5" s="1"/>
  <c r="H193" i="5" a="1"/>
  <c r="H193" i="5" s="1"/>
  <c r="H194" i="5" a="1"/>
  <c r="H194" i="5" s="1"/>
  <c r="H195" i="5" a="1"/>
  <c r="H195" i="5" s="1"/>
  <c r="H196" i="5" a="1"/>
  <c r="H196" i="5" s="1"/>
  <c r="H197" i="5" a="1"/>
  <c r="H197" i="5" s="1"/>
  <c r="H198" i="5" a="1"/>
  <c r="H198" i="5" s="1"/>
  <c r="H199" i="5" a="1"/>
  <c r="H199" i="5" s="1"/>
  <c r="H200" i="5" a="1"/>
  <c r="H200" i="5" s="1"/>
  <c r="H201" i="5" a="1"/>
  <c r="H201" i="5" s="1"/>
  <c r="H202" i="5" a="1"/>
  <c r="H202" i="5" s="1"/>
  <c r="H203" i="5" a="1"/>
  <c r="H203" i="5" s="1"/>
  <c r="H204" i="5" a="1"/>
  <c r="H204" i="5" s="1"/>
  <c r="H205" i="5" a="1"/>
  <c r="H205" i="5" s="1"/>
  <c r="H206" i="5" a="1"/>
  <c r="H206" i="5" s="1"/>
  <c r="H207" i="5" a="1"/>
  <c r="H207" i="5" s="1"/>
  <c r="H208" i="5" a="1"/>
  <c r="H208" i="5" s="1"/>
  <c r="H209" i="5" a="1"/>
  <c r="H209" i="5" s="1"/>
  <c r="H210" i="5" a="1"/>
  <c r="H210" i="5" s="1"/>
  <c r="H211" i="5" a="1"/>
  <c r="H211" i="5" s="1"/>
  <c r="H212" i="5" a="1"/>
  <c r="H212" i="5" s="1"/>
  <c r="H213" i="5" a="1"/>
  <c r="H213" i="5" s="1"/>
  <c r="H214" i="5" a="1"/>
  <c r="H214" i="5" s="1"/>
  <c r="H215" i="5" a="1"/>
  <c r="H215" i="5" s="1"/>
  <c r="H216" i="5" a="1"/>
  <c r="H216" i="5" s="1"/>
  <c r="H217" i="5" a="1"/>
  <c r="H217" i="5" s="1"/>
  <c r="H218" i="5" a="1"/>
  <c r="H218" i="5" s="1"/>
  <c r="H219" i="5" a="1"/>
  <c r="H219" i="5" s="1"/>
  <c r="H220" i="5" a="1"/>
  <c r="H220" i="5" s="1"/>
  <c r="H221" i="5" a="1"/>
  <c r="H221" i="5" s="1"/>
  <c r="H222" i="5" a="1"/>
  <c r="H222" i="5" s="1"/>
  <c r="H223" i="5" a="1"/>
  <c r="H223" i="5" s="1"/>
  <c r="H224" i="5" a="1"/>
  <c r="H224" i="5" s="1"/>
  <c r="H225" i="5" a="1"/>
  <c r="H225" i="5" s="1"/>
  <c r="H226" i="5" a="1"/>
  <c r="H226" i="5" s="1"/>
  <c r="H227" i="5" a="1"/>
  <c r="H227" i="5" s="1"/>
  <c r="H228" i="5" a="1"/>
  <c r="H228" i="5" s="1"/>
  <c r="H229" i="5" a="1"/>
  <c r="H229" i="5" s="1"/>
  <c r="H230" i="5" a="1"/>
  <c r="H230" i="5" s="1"/>
  <c r="H231" i="5" a="1"/>
  <c r="H231" i="5" s="1"/>
  <c r="H232" i="5" a="1"/>
  <c r="H232" i="5" s="1"/>
  <c r="H233" i="5" a="1"/>
  <c r="H233" i="5" s="1"/>
  <c r="H234" i="5" a="1"/>
  <c r="H234" i="5" s="1"/>
  <c r="H2" i="2"/>
  <c r="K169" i="4"/>
  <c r="E169" i="4"/>
  <c r="C169" i="4"/>
  <c r="H169" i="4" s="1"/>
  <c r="FM95" i="3"/>
  <c r="FM94" i="3"/>
  <c r="FM41" i="3"/>
  <c r="FM12" i="3"/>
  <c r="FM4" i="3"/>
  <c r="IU49" i="3"/>
  <c r="IT49" i="3"/>
  <c r="IS49" i="3"/>
  <c r="IR49" i="3"/>
  <c r="IQ49" i="3"/>
  <c r="IP49" i="3"/>
  <c r="IO49" i="3"/>
  <c r="IN49" i="3"/>
  <c r="IM49" i="3"/>
  <c r="IL49" i="3"/>
  <c r="IK49" i="3"/>
  <c r="IJ49" i="3"/>
  <c r="II49" i="3"/>
  <c r="IG49" i="3"/>
  <c r="IF49" i="3"/>
  <c r="IE49" i="3"/>
  <c r="ID49" i="3"/>
  <c r="IC49" i="3"/>
  <c r="IB49" i="3"/>
  <c r="IA49" i="3"/>
  <c r="HZ49" i="3"/>
  <c r="HY49" i="3"/>
  <c r="HX49" i="3"/>
  <c r="HW49" i="3"/>
  <c r="HV49" i="3"/>
  <c r="HU49" i="3"/>
  <c r="HT49" i="3"/>
  <c r="HQ49" i="3"/>
  <c r="HP49" i="3"/>
  <c r="HO49" i="3"/>
  <c r="HN49" i="3"/>
  <c r="HM49" i="3"/>
  <c r="HL49" i="3"/>
  <c r="HK49" i="3"/>
  <c r="HJ49" i="3"/>
  <c r="HI49" i="3"/>
  <c r="HH49" i="3"/>
  <c r="HG49" i="3"/>
  <c r="HF49" i="3"/>
  <c r="HE49" i="3"/>
  <c r="HD49" i="3"/>
  <c r="HC49" i="3"/>
  <c r="HB49" i="3"/>
  <c r="HA49" i="3"/>
  <c r="GZ49" i="3"/>
  <c r="GY49" i="3"/>
  <c r="GX49" i="3"/>
  <c r="GW49" i="3"/>
  <c r="GV49" i="3"/>
  <c r="GU49" i="3"/>
  <c r="GT49" i="3"/>
  <c r="GS49" i="3"/>
  <c r="GO49" i="3"/>
  <c r="GM49" i="3"/>
  <c r="GL49" i="3"/>
  <c r="GK49" i="3"/>
  <c r="GJ49" i="3"/>
  <c r="GI49" i="3"/>
  <c r="GE49" i="3"/>
  <c r="GD49" i="3"/>
  <c r="GC49" i="3"/>
  <c r="GB49" i="3"/>
  <c r="FY49" i="3"/>
  <c r="FW49" i="3"/>
  <c r="FV49" i="3"/>
  <c r="FT49" i="3"/>
  <c r="FS49" i="3"/>
  <c r="FQ49" i="3"/>
  <c r="FP49" i="3"/>
  <c r="FN49" i="3"/>
  <c r="FJ49" i="3"/>
  <c r="FI49" i="3"/>
  <c r="FH49" i="3"/>
  <c r="FG49" i="3"/>
  <c r="FF49" i="3"/>
  <c r="FE49" i="3"/>
  <c r="EZ49" i="3"/>
  <c r="EY49" i="3"/>
  <c r="EX49" i="3"/>
  <c r="EW49" i="3"/>
  <c r="EV49" i="3"/>
  <c r="EU49" i="3"/>
  <c r="ET49" i="3"/>
  <c r="ES49" i="3"/>
  <c r="ER49" i="3"/>
  <c r="EQ49" i="3"/>
  <c r="EP49" i="3"/>
  <c r="EO49" i="3"/>
  <c r="EN49" i="3"/>
  <c r="EM49" i="3"/>
  <c r="EL49" i="3"/>
  <c r="EK49" i="3"/>
  <c r="EJ49" i="3"/>
  <c r="EI49" i="3"/>
  <c r="EH49" i="3"/>
  <c r="EG49" i="3"/>
  <c r="EF49" i="3"/>
  <c r="EE49" i="3"/>
  <c r="ED49" i="3"/>
  <c r="EC49" i="3"/>
  <c r="EB49" i="3"/>
  <c r="DZ49" i="3"/>
  <c r="DY49" i="3"/>
  <c r="DX49" i="3"/>
  <c r="DW49" i="3"/>
  <c r="DV49" i="3"/>
  <c r="DU49" i="3"/>
  <c r="DT49" i="3"/>
  <c r="DS49" i="3"/>
  <c r="DR49" i="3"/>
  <c r="DL49" i="3"/>
  <c r="DK49" i="3"/>
  <c r="DJ49" i="3"/>
  <c r="DI49" i="3"/>
  <c r="DH49" i="3"/>
  <c r="DG49" i="3"/>
  <c r="DF49" i="3"/>
  <c r="DE49" i="3"/>
  <c r="DD49" i="3"/>
  <c r="DC49" i="3"/>
  <c r="DB49" i="3"/>
  <c r="DA49" i="3"/>
  <c r="CY49" i="3"/>
  <c r="CX49" i="3"/>
  <c r="CU49" i="3"/>
  <c r="CS49" i="3"/>
  <c r="CR49" i="3"/>
  <c r="CQ49" i="3"/>
  <c r="CP49" i="3"/>
  <c r="CO49" i="3"/>
  <c r="CN49" i="3"/>
  <c r="CM49" i="3"/>
  <c r="CL49" i="3"/>
  <c r="CK49" i="3"/>
  <c r="CJ49" i="3"/>
  <c r="CI49" i="3"/>
  <c r="CH49" i="3"/>
  <c r="CG49" i="3"/>
  <c r="CF49" i="3"/>
  <c r="CB49" i="3"/>
  <c r="CA49" i="3"/>
  <c r="BZ49" i="3"/>
  <c r="BY49" i="3"/>
  <c r="BX49" i="3"/>
  <c r="BT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X49" i="3"/>
  <c r="AW49" i="3"/>
  <c r="AV49" i="3"/>
  <c r="AU49" i="3"/>
  <c r="AS49" i="3"/>
  <c r="AR49" i="3"/>
  <c r="AQ49" i="3"/>
  <c r="AN49" i="3"/>
  <c r="AL49" i="3"/>
  <c r="AH49" i="3"/>
  <c r="AG49" i="3"/>
  <c r="AF49" i="3"/>
  <c r="AA49" i="3"/>
  <c r="W49" i="3"/>
  <c r="V49" i="3"/>
  <c r="U49" i="3"/>
  <c r="G49" i="3"/>
  <c r="F49" i="3"/>
  <c r="BB49" i="1"/>
  <c r="GR49" i="3" s="1"/>
  <c r="AX49" i="1"/>
  <c r="GF49" i="3" s="1"/>
  <c r="AW49" i="1"/>
  <c r="AV49" i="1"/>
  <c r="GN49" i="3" s="1"/>
  <c r="AM49" i="1"/>
  <c r="GP49" i="3" s="1"/>
  <c r="AL49" i="1"/>
  <c r="BV49" i="3" s="1"/>
  <c r="I49" i="1"/>
  <c r="G49" i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60" i="5" a="1"/>
  <c r="F60" i="5" s="1"/>
  <c r="F61" i="5" a="1"/>
  <c r="F61" i="5" s="1"/>
  <c r="F62" i="5" a="1"/>
  <c r="F62" i="5" s="1"/>
  <c r="F63" i="5" a="1"/>
  <c r="F63" i="5" s="1"/>
  <c r="F64" i="5" a="1"/>
  <c r="F64" i="5" s="1"/>
  <c r="F65" i="5" a="1"/>
  <c r="F65" i="5" s="1"/>
  <c r="F66" i="5" a="1"/>
  <c r="F66" i="5" s="1"/>
  <c r="F67" i="5" a="1"/>
  <c r="F67" i="5" s="1"/>
  <c r="F68" i="5" a="1"/>
  <c r="F68" i="5" s="1"/>
  <c r="F69" i="5" a="1"/>
  <c r="F69" i="5" s="1"/>
  <c r="F70" i="5" a="1"/>
  <c r="F70" i="5" s="1"/>
  <c r="F71" i="5" a="1"/>
  <c r="F71" i="5" s="1"/>
  <c r="F72" i="5" a="1"/>
  <c r="F72" i="5" s="1"/>
  <c r="F73" i="5" a="1"/>
  <c r="F73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AN104" i="1"/>
  <c r="DD105" i="3" s="1"/>
  <c r="E108" i="4"/>
  <c r="C108" i="4"/>
  <c r="K108" i="4" s="1"/>
  <c r="DD102" i="3"/>
  <c r="DD99" i="3"/>
  <c r="DD98" i="3"/>
  <c r="DD97" i="3"/>
  <c r="DD92" i="3"/>
  <c r="DD91" i="3"/>
  <c r="DD90" i="3"/>
  <c r="DD89" i="3"/>
  <c r="DD88" i="3"/>
  <c r="DD87" i="3"/>
  <c r="DD86" i="3"/>
  <c r="DD85" i="3"/>
  <c r="DD84" i="3"/>
  <c r="DD83" i="3"/>
  <c r="DD82" i="3"/>
  <c r="DD81" i="3"/>
  <c r="DD80" i="3"/>
  <c r="DD79" i="3"/>
  <c r="DD78" i="3"/>
  <c r="DD77" i="3"/>
  <c r="DD76" i="3"/>
  <c r="DD74" i="3"/>
  <c r="DD73" i="3"/>
  <c r="DD72" i="3"/>
  <c r="DD71" i="3"/>
  <c r="DD70" i="3"/>
  <c r="DD69" i="3"/>
  <c r="DD68" i="3"/>
  <c r="DD67" i="3"/>
  <c r="DD66" i="3"/>
  <c r="DD65" i="3"/>
  <c r="DD64" i="3"/>
  <c r="DD63" i="3"/>
  <c r="DD62" i="3"/>
  <c r="DD61" i="3"/>
  <c r="DD60" i="3"/>
  <c r="DD59" i="3"/>
  <c r="DD58" i="3"/>
  <c r="DD57" i="3"/>
  <c r="DD56" i="3"/>
  <c r="DD55" i="3"/>
  <c r="DD54" i="3"/>
  <c r="DD53" i="3"/>
  <c r="DD52" i="3"/>
  <c r="DD51" i="3"/>
  <c r="DD50" i="3"/>
  <c r="DD48" i="3"/>
  <c r="DD47" i="3"/>
  <c r="DD46" i="3"/>
  <c r="DD45" i="3"/>
  <c r="DD44" i="3"/>
  <c r="DD43" i="3"/>
  <c r="DD42" i="3"/>
  <c r="DD41" i="3"/>
  <c r="DD40" i="3"/>
  <c r="DD39" i="3"/>
  <c r="DD38" i="3"/>
  <c r="DD37" i="3"/>
  <c r="DD36" i="3"/>
  <c r="DD35" i="3"/>
  <c r="DD34" i="3"/>
  <c r="DD33" i="3"/>
  <c r="DD32" i="3"/>
  <c r="DD31" i="3"/>
  <c r="DD30" i="3"/>
  <c r="DD29" i="3"/>
  <c r="DD28" i="3"/>
  <c r="DD27" i="3"/>
  <c r="DD26" i="3"/>
  <c r="DD25" i="3"/>
  <c r="DD24" i="3"/>
  <c r="DD23" i="3"/>
  <c r="DD22" i="3"/>
  <c r="DD21" i="3"/>
  <c r="DD20" i="3"/>
  <c r="DD19" i="3"/>
  <c r="DD18" i="3"/>
  <c r="DD17" i="3"/>
  <c r="DD16" i="3"/>
  <c r="DD15" i="3"/>
  <c r="DD14" i="3"/>
  <c r="DD13" i="3"/>
  <c r="DD12" i="3"/>
  <c r="DD11" i="3"/>
  <c r="DD10" i="3"/>
  <c r="DD9" i="3"/>
  <c r="DD8" i="3"/>
  <c r="DD7" i="3"/>
  <c r="DD6" i="3"/>
  <c r="DD5" i="3"/>
  <c r="DD4" i="3"/>
  <c r="IU85" i="3"/>
  <c r="IT85" i="3"/>
  <c r="IS85" i="3"/>
  <c r="IR85" i="3"/>
  <c r="IQ85" i="3"/>
  <c r="IP85" i="3"/>
  <c r="IO85" i="3"/>
  <c r="IN85" i="3"/>
  <c r="IM85" i="3"/>
  <c r="IL85" i="3"/>
  <c r="IK85" i="3"/>
  <c r="IJ85" i="3"/>
  <c r="II85" i="3"/>
  <c r="IF85" i="3"/>
  <c r="IE85" i="3"/>
  <c r="IC85" i="3"/>
  <c r="IB85" i="3"/>
  <c r="IA85" i="3"/>
  <c r="HZ85" i="3"/>
  <c r="HY85" i="3"/>
  <c r="HX85" i="3"/>
  <c r="HW85" i="3"/>
  <c r="HV85" i="3"/>
  <c r="HU85" i="3"/>
  <c r="HO85" i="3"/>
  <c r="HM85" i="3"/>
  <c r="HL85" i="3"/>
  <c r="HK85" i="3"/>
  <c r="HI85" i="3"/>
  <c r="HH85" i="3"/>
  <c r="HG85" i="3"/>
  <c r="HE85" i="3"/>
  <c r="HC85" i="3"/>
  <c r="HA85" i="3"/>
  <c r="GY85" i="3"/>
  <c r="GW85" i="3"/>
  <c r="GU85" i="3"/>
  <c r="GS85" i="3"/>
  <c r="GP85" i="3"/>
  <c r="GM85" i="3"/>
  <c r="GL85" i="3"/>
  <c r="GK85" i="3"/>
  <c r="GJ85" i="3"/>
  <c r="GI85" i="3"/>
  <c r="GE85" i="3"/>
  <c r="GD85" i="3"/>
  <c r="GC85" i="3"/>
  <c r="GB85" i="3"/>
  <c r="FY85" i="3"/>
  <c r="FW85" i="3"/>
  <c r="FV85" i="3"/>
  <c r="FT85" i="3"/>
  <c r="FS85" i="3"/>
  <c r="FP85" i="3"/>
  <c r="FN85" i="3"/>
  <c r="FJ85" i="3"/>
  <c r="FI85" i="3"/>
  <c r="FG85" i="3"/>
  <c r="FF85" i="3"/>
  <c r="EZ85" i="3"/>
  <c r="EY85" i="3"/>
  <c r="EX85" i="3"/>
  <c r="EW85" i="3"/>
  <c r="EV85" i="3"/>
  <c r="EU85" i="3"/>
  <c r="ET85" i="3"/>
  <c r="ES85" i="3"/>
  <c r="ER85" i="3"/>
  <c r="EQ85" i="3"/>
  <c r="EP85" i="3"/>
  <c r="EO85" i="3"/>
  <c r="EN85" i="3"/>
  <c r="EM85" i="3"/>
  <c r="EL85" i="3"/>
  <c r="EK85" i="3"/>
  <c r="EJ85" i="3"/>
  <c r="EI85" i="3"/>
  <c r="EH85" i="3"/>
  <c r="EG85" i="3"/>
  <c r="EF85" i="3"/>
  <c r="EE85" i="3"/>
  <c r="ED85" i="3"/>
  <c r="EC85" i="3"/>
  <c r="EB85" i="3"/>
  <c r="DZ85" i="3"/>
  <c r="DY85" i="3"/>
  <c r="DX85" i="3"/>
  <c r="DW85" i="3"/>
  <c r="DV85" i="3"/>
  <c r="DU85" i="3"/>
  <c r="DT85" i="3"/>
  <c r="DS85" i="3"/>
  <c r="DR85" i="3"/>
  <c r="DL85" i="3"/>
  <c r="DK85" i="3"/>
  <c r="DJ85" i="3"/>
  <c r="DI85" i="3"/>
  <c r="DH85" i="3"/>
  <c r="DG85" i="3"/>
  <c r="DF85" i="3"/>
  <c r="DE85" i="3"/>
  <c r="DC85" i="3"/>
  <c r="DB85" i="3"/>
  <c r="CY85" i="3"/>
  <c r="CX85" i="3"/>
  <c r="CU85" i="3"/>
  <c r="CS85" i="3"/>
  <c r="CQ85" i="3"/>
  <c r="CP85" i="3"/>
  <c r="CO85" i="3"/>
  <c r="CN85" i="3"/>
  <c r="CM85" i="3"/>
  <c r="CL85" i="3"/>
  <c r="CK85" i="3"/>
  <c r="CJ85" i="3"/>
  <c r="CI85" i="3"/>
  <c r="CH85" i="3"/>
  <c r="CG85" i="3"/>
  <c r="CF85" i="3"/>
  <c r="CD85" i="3"/>
  <c r="CC85" i="3"/>
  <c r="CB85" i="3"/>
  <c r="CA85" i="3"/>
  <c r="BZ85" i="3"/>
  <c r="BY85" i="3"/>
  <c r="BX85" i="3"/>
  <c r="BW85" i="3"/>
  <c r="BV85" i="3"/>
  <c r="BQ85" i="3"/>
  <c r="BM85" i="3"/>
  <c r="BL85" i="3"/>
  <c r="BJ85" i="3"/>
  <c r="BH85" i="3"/>
  <c r="BG85" i="3"/>
  <c r="BE85" i="3"/>
  <c r="BA85" i="3"/>
  <c r="AY85" i="3"/>
  <c r="AX85" i="3"/>
  <c r="AW85" i="3"/>
  <c r="AV85" i="3"/>
  <c r="AU85" i="3"/>
  <c r="AS85" i="3"/>
  <c r="AR85" i="3"/>
  <c r="AF85" i="3"/>
  <c r="W85" i="3"/>
  <c r="V85" i="3"/>
  <c r="U85" i="3"/>
  <c r="G85" i="3"/>
  <c r="F85" i="3"/>
  <c r="BB85" i="1"/>
  <c r="GR85" i="3" s="1"/>
  <c r="AZ85" i="1"/>
  <c r="AY85" i="1"/>
  <c r="AX85" i="1"/>
  <c r="AW85" i="1"/>
  <c r="AV85" i="1"/>
  <c r="R85" i="1"/>
  <c r="Q85" i="1"/>
  <c r="AN85" i="3" s="1"/>
  <c r="N85" i="1"/>
  <c r="I85" i="1"/>
  <c r="H85" i="1"/>
  <c r="BT85" i="3" s="1"/>
  <c r="IU24" i="3"/>
  <c r="IT24" i="3"/>
  <c r="IS24" i="3"/>
  <c r="IR24" i="3"/>
  <c r="IQ24" i="3"/>
  <c r="IP24" i="3"/>
  <c r="IO24" i="3"/>
  <c r="IN24" i="3"/>
  <c r="IM24" i="3"/>
  <c r="IL24" i="3"/>
  <c r="IK24" i="3"/>
  <c r="IJ24" i="3"/>
  <c r="II24" i="3"/>
  <c r="IF24" i="3"/>
  <c r="IE24" i="3"/>
  <c r="IC24" i="3"/>
  <c r="IB24" i="3"/>
  <c r="IA24" i="3"/>
  <c r="HZ24" i="3"/>
  <c r="HY24" i="3"/>
  <c r="HX24" i="3"/>
  <c r="HW24" i="3"/>
  <c r="HV24" i="3"/>
  <c r="HU24" i="3"/>
  <c r="HT24" i="3"/>
  <c r="HQ24" i="3"/>
  <c r="HO24" i="3"/>
  <c r="HM24" i="3"/>
  <c r="HL24" i="3"/>
  <c r="HK24" i="3"/>
  <c r="HI24" i="3"/>
  <c r="HH24" i="3"/>
  <c r="HG24" i="3"/>
  <c r="HE24" i="3"/>
  <c r="HC24" i="3"/>
  <c r="HA24" i="3"/>
  <c r="GY24" i="3"/>
  <c r="GW24" i="3"/>
  <c r="GU24" i="3"/>
  <c r="GS24" i="3"/>
  <c r="GP24" i="3"/>
  <c r="GM24" i="3"/>
  <c r="GL24" i="3"/>
  <c r="GK24" i="3"/>
  <c r="GJ24" i="3"/>
  <c r="GI24" i="3"/>
  <c r="FY24" i="3"/>
  <c r="FV24" i="3"/>
  <c r="FS24" i="3"/>
  <c r="FP24" i="3"/>
  <c r="FN24" i="3"/>
  <c r="FJ24" i="3"/>
  <c r="FI24" i="3"/>
  <c r="FG24" i="3"/>
  <c r="FF24" i="3"/>
  <c r="EZ24" i="3"/>
  <c r="EY24" i="3"/>
  <c r="EX24" i="3"/>
  <c r="EW24" i="3"/>
  <c r="EV24" i="3"/>
  <c r="EU24" i="3"/>
  <c r="ET24" i="3"/>
  <c r="ES24" i="3"/>
  <c r="ER24" i="3"/>
  <c r="EQ24" i="3"/>
  <c r="EP24" i="3"/>
  <c r="EO24" i="3"/>
  <c r="EN24" i="3"/>
  <c r="EM24" i="3"/>
  <c r="EL24" i="3"/>
  <c r="EK24" i="3"/>
  <c r="EJ24" i="3"/>
  <c r="EI24" i="3"/>
  <c r="EH24" i="3"/>
  <c r="EG24" i="3"/>
  <c r="EF24" i="3"/>
  <c r="EE24" i="3"/>
  <c r="ED24" i="3"/>
  <c r="EC24" i="3"/>
  <c r="EB24" i="3"/>
  <c r="DZ24" i="3"/>
  <c r="DY24" i="3"/>
  <c r="DX24" i="3"/>
  <c r="DW24" i="3"/>
  <c r="DV24" i="3"/>
  <c r="DU24" i="3"/>
  <c r="DT24" i="3"/>
  <c r="DS24" i="3"/>
  <c r="DR24" i="3"/>
  <c r="DL24" i="3"/>
  <c r="DK24" i="3"/>
  <c r="DJ24" i="3"/>
  <c r="DI24" i="3"/>
  <c r="DH24" i="3"/>
  <c r="DG24" i="3"/>
  <c r="DF24" i="3"/>
  <c r="DE24" i="3"/>
  <c r="DC24" i="3"/>
  <c r="DB24" i="3"/>
  <c r="CY24" i="3"/>
  <c r="CX24" i="3"/>
  <c r="CU24" i="3"/>
  <c r="CS24" i="3"/>
  <c r="CQ24" i="3"/>
  <c r="CP24" i="3"/>
  <c r="CO24" i="3"/>
  <c r="CM24" i="3"/>
  <c r="CL24" i="3"/>
  <c r="CK24" i="3"/>
  <c r="CJ24" i="3"/>
  <c r="CI24" i="3"/>
  <c r="CH24" i="3"/>
  <c r="CG24" i="3"/>
  <c r="CF24" i="3"/>
  <c r="CC24" i="3"/>
  <c r="CB24" i="3"/>
  <c r="CA24" i="3"/>
  <c r="BZ24" i="3"/>
  <c r="BY24" i="3"/>
  <c r="BX24" i="3"/>
  <c r="BV24" i="3"/>
  <c r="BM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Z24" i="3"/>
  <c r="AY24" i="3"/>
  <c r="AX24" i="3"/>
  <c r="AW24" i="3"/>
  <c r="AV24" i="3"/>
  <c r="AU24" i="3"/>
  <c r="AS24" i="3"/>
  <c r="AR24" i="3"/>
  <c r="AQ24" i="3"/>
  <c r="AN24" i="3"/>
  <c r="AL24" i="3"/>
  <c r="AG24" i="3"/>
  <c r="AF24" i="3"/>
  <c r="W24" i="3"/>
  <c r="V24" i="3"/>
  <c r="U24" i="3"/>
  <c r="G24" i="3"/>
  <c r="F24" i="3"/>
  <c r="AX24" i="1"/>
  <c r="IH24" i="3" s="1"/>
  <c r="AY24" i="1"/>
  <c r="ID24" i="3" s="1"/>
  <c r="AZ24" i="1"/>
  <c r="FE24" i="3" s="1"/>
  <c r="AW24" i="1"/>
  <c r="FA24" i="3" s="1"/>
  <c r="I24" i="1"/>
  <c r="H24" i="1"/>
  <c r="HN24" i="3" s="1"/>
  <c r="BB24" i="1"/>
  <c r="CN24" i="3" s="1"/>
  <c r="AV24" i="1"/>
  <c r="HR24" i="3" s="1"/>
  <c r="F23" i="5" a="1"/>
  <c r="F23" i="5" s="1"/>
  <c r="F24" i="5" a="1"/>
  <c r="F24" i="5" s="1"/>
  <c r="F25" i="5" a="1"/>
  <c r="F25" i="5" s="1"/>
  <c r="F26" i="5" a="1"/>
  <c r="F26" i="5" s="1"/>
  <c r="F27" i="5" a="1"/>
  <c r="F27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E46" i="4"/>
  <c r="C46" i="4"/>
  <c r="K46" i="4" s="1"/>
  <c r="AU106" i="3"/>
  <c r="AU105" i="3"/>
  <c r="AU102" i="3"/>
  <c r="AU99" i="3"/>
  <c r="AU98" i="3"/>
  <c r="AU97" i="3"/>
  <c r="AU96" i="3"/>
  <c r="AU95" i="3"/>
  <c r="AU94" i="3"/>
  <c r="AU93" i="3"/>
  <c r="AU92" i="3"/>
  <c r="AU91" i="3"/>
  <c r="AU90" i="3"/>
  <c r="AU89" i="3"/>
  <c r="AU88" i="3"/>
  <c r="AU87" i="3"/>
  <c r="AU86" i="3"/>
  <c r="AU84" i="3"/>
  <c r="AU83" i="3"/>
  <c r="AU82" i="3"/>
  <c r="AU81" i="3"/>
  <c r="AU80" i="3"/>
  <c r="AU79" i="3"/>
  <c r="AU78" i="3"/>
  <c r="AU77" i="3"/>
  <c r="AU76" i="3"/>
  <c r="AU74" i="3"/>
  <c r="AU73" i="3"/>
  <c r="AU72" i="3"/>
  <c r="AU71" i="3"/>
  <c r="AU70" i="3"/>
  <c r="AU69" i="3"/>
  <c r="AU68" i="3"/>
  <c r="AU67" i="3"/>
  <c r="AU66" i="3"/>
  <c r="AU65" i="3"/>
  <c r="AU64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8" i="3"/>
  <c r="AU47" i="3"/>
  <c r="AU46" i="3"/>
  <c r="AU45" i="3"/>
  <c r="AU44" i="3"/>
  <c r="AU43" i="3"/>
  <c r="AU42" i="3"/>
  <c r="AU41" i="3"/>
  <c r="AU40" i="3"/>
  <c r="AU39" i="3"/>
  <c r="AU38" i="3"/>
  <c r="AU37" i="3"/>
  <c r="AU36" i="3"/>
  <c r="AU35" i="3"/>
  <c r="AU34" i="3"/>
  <c r="AU33" i="3"/>
  <c r="AU32" i="3"/>
  <c r="AU31" i="3"/>
  <c r="AU30" i="3"/>
  <c r="AU29" i="3"/>
  <c r="AU28" i="3"/>
  <c r="AU27" i="3"/>
  <c r="AU26" i="3"/>
  <c r="AU25" i="3"/>
  <c r="AU23" i="3"/>
  <c r="AU22" i="3"/>
  <c r="AU21" i="3"/>
  <c r="AU20" i="3"/>
  <c r="AU19" i="3"/>
  <c r="AU18" i="3"/>
  <c r="AU17" i="3"/>
  <c r="AU16" i="3"/>
  <c r="AU15" i="3"/>
  <c r="AU14" i="3"/>
  <c r="AU13" i="3"/>
  <c r="AU12" i="3"/>
  <c r="AU11" i="3"/>
  <c r="AU10" i="3"/>
  <c r="AU9" i="3"/>
  <c r="AU8" i="3"/>
  <c r="AU7" i="3"/>
  <c r="AU6" i="3"/>
  <c r="AU5" i="3"/>
  <c r="AU4" i="3"/>
  <c r="IU59" i="3"/>
  <c r="IT59" i="3"/>
  <c r="IS59" i="3"/>
  <c r="IR59" i="3"/>
  <c r="IQ59" i="3"/>
  <c r="IP59" i="3"/>
  <c r="IO59" i="3"/>
  <c r="IN59" i="3"/>
  <c r="IM59" i="3"/>
  <c r="IL59" i="3"/>
  <c r="IK59" i="3"/>
  <c r="IJ59" i="3"/>
  <c r="IF59" i="3"/>
  <c r="IE59" i="3"/>
  <c r="IC59" i="3"/>
  <c r="IB59" i="3"/>
  <c r="IA59" i="3"/>
  <c r="HZ59" i="3"/>
  <c r="HX59" i="3"/>
  <c r="HV59" i="3"/>
  <c r="GZ59" i="3"/>
  <c r="GM59" i="3"/>
  <c r="GL59" i="3"/>
  <c r="GK59" i="3"/>
  <c r="GJ59" i="3"/>
  <c r="FY59" i="3"/>
  <c r="FW59" i="3"/>
  <c r="FV59" i="3"/>
  <c r="FS59" i="3"/>
  <c r="FQ59" i="3"/>
  <c r="FP59" i="3"/>
  <c r="FN59" i="3"/>
  <c r="FJ59" i="3"/>
  <c r="FI59" i="3"/>
  <c r="FG59" i="3"/>
  <c r="EZ59" i="3"/>
  <c r="EY59" i="3"/>
  <c r="EX59" i="3"/>
  <c r="EW59" i="3"/>
  <c r="EV59" i="3"/>
  <c r="EU59" i="3"/>
  <c r="ET59" i="3"/>
  <c r="ER59" i="3"/>
  <c r="EQ59" i="3"/>
  <c r="EP59" i="3"/>
  <c r="EO59" i="3"/>
  <c r="EN59" i="3"/>
  <c r="EM59" i="3"/>
  <c r="EL59" i="3"/>
  <c r="EJ59" i="3"/>
  <c r="EI59" i="3"/>
  <c r="EH59" i="3"/>
  <c r="EG59" i="3"/>
  <c r="EF59" i="3"/>
  <c r="EE59" i="3"/>
  <c r="ED59" i="3"/>
  <c r="EB59" i="3"/>
  <c r="DZ59" i="3"/>
  <c r="DY59" i="3"/>
  <c r="DX59" i="3"/>
  <c r="DW59" i="3"/>
  <c r="DV59" i="3"/>
  <c r="DU59" i="3"/>
  <c r="DT59" i="3"/>
  <c r="DS59" i="3"/>
  <c r="DL59" i="3"/>
  <c r="DK59" i="3"/>
  <c r="DJ59" i="3"/>
  <c r="DI59" i="3"/>
  <c r="DH59" i="3"/>
  <c r="DG59" i="3"/>
  <c r="DF59" i="3"/>
  <c r="DE59" i="3"/>
  <c r="DC59" i="3"/>
  <c r="DB59" i="3"/>
  <c r="CY59" i="3"/>
  <c r="CX59" i="3"/>
  <c r="CS59" i="3"/>
  <c r="CR59" i="3"/>
  <c r="CQ59" i="3"/>
  <c r="CP59" i="3"/>
  <c r="CO59" i="3"/>
  <c r="CM59" i="3"/>
  <c r="CL59" i="3"/>
  <c r="CK59" i="3"/>
  <c r="CJ59" i="3"/>
  <c r="CI59" i="3"/>
  <c r="CH59" i="3"/>
  <c r="CG59" i="3"/>
  <c r="CF59" i="3"/>
  <c r="CA59" i="3"/>
  <c r="BZ59" i="3"/>
  <c r="BY59" i="3"/>
  <c r="BX59" i="3"/>
  <c r="BT59" i="3"/>
  <c r="BN59" i="3"/>
  <c r="BM59" i="3"/>
  <c r="BL59" i="3"/>
  <c r="BH59" i="3"/>
  <c r="BG59" i="3"/>
  <c r="AS59" i="3"/>
  <c r="AR59" i="3"/>
  <c r="W59" i="3"/>
  <c r="V59" i="3"/>
  <c r="U59" i="3"/>
  <c r="G59" i="3"/>
  <c r="F59" i="3"/>
  <c r="H59" i="1"/>
  <c r="AQ59" i="1"/>
  <c r="CU59" i="3" s="1"/>
  <c r="Q59" i="1"/>
  <c r="BB74" i="1"/>
  <c r="AZ74" i="1"/>
  <c r="AY74" i="1"/>
  <c r="AX74" i="1"/>
  <c r="FM74" i="3" s="1"/>
  <c r="AW74" i="1"/>
  <c r="I74" i="3" s="1"/>
  <c r="AV74" i="1"/>
  <c r="I74" i="1"/>
  <c r="CR85" i="3" l="1"/>
  <c r="P49" i="3"/>
  <c r="AJ49" i="3"/>
  <c r="X75" i="3"/>
  <c r="AN75" i="3"/>
  <c r="R49" i="3"/>
  <c r="Y75" i="3"/>
  <c r="AO75" i="3"/>
  <c r="BE75" i="3"/>
  <c r="FR75" i="3"/>
  <c r="S49" i="3"/>
  <c r="AM49" i="3"/>
  <c r="FU49" i="3"/>
  <c r="T49" i="3"/>
  <c r="DP49" i="3"/>
  <c r="AA75" i="3"/>
  <c r="FC75" i="3"/>
  <c r="FU75" i="3"/>
  <c r="CV49" i="3"/>
  <c r="L75" i="3"/>
  <c r="AB75" i="3"/>
  <c r="CR75" i="3"/>
  <c r="FD75" i="3"/>
  <c r="FE75" i="3"/>
  <c r="FX75" i="3"/>
  <c r="GN75" i="3"/>
  <c r="ID75" i="3"/>
  <c r="AH85" i="3"/>
  <c r="AL85" i="3"/>
  <c r="BN85" i="3"/>
  <c r="HT85" i="3"/>
  <c r="N75" i="3"/>
  <c r="AD75" i="3"/>
  <c r="AT75" i="3"/>
  <c r="BJ75" i="3"/>
  <c r="CT75" i="3"/>
  <c r="FF75" i="3"/>
  <c r="GO75" i="3"/>
  <c r="BO85" i="3"/>
  <c r="FQ85" i="3"/>
  <c r="X49" i="3"/>
  <c r="O75" i="3"/>
  <c r="AE75" i="3"/>
  <c r="CE75" i="3"/>
  <c r="CU75" i="3"/>
  <c r="EA75" i="3"/>
  <c r="FZ75" i="3"/>
  <c r="BP85" i="3"/>
  <c r="Z49" i="3"/>
  <c r="FM49" i="3"/>
  <c r="P75" i="3"/>
  <c r="AF75" i="3"/>
  <c r="AV75" i="3"/>
  <c r="CV75" i="3"/>
  <c r="FH75" i="3"/>
  <c r="GA75" i="3"/>
  <c r="GQ75" i="3"/>
  <c r="AB49" i="3"/>
  <c r="GG49" i="3"/>
  <c r="R75" i="3"/>
  <c r="AH75" i="3"/>
  <c r="AX75" i="3"/>
  <c r="DN75" i="3"/>
  <c r="HS75" i="3"/>
  <c r="AD49" i="3"/>
  <c r="S75" i="3"/>
  <c r="AY75" i="3"/>
  <c r="BS75" i="3"/>
  <c r="DO75" i="3"/>
  <c r="FK75" i="3"/>
  <c r="HT75" i="3"/>
  <c r="AE49" i="3"/>
  <c r="FL49" i="3"/>
  <c r="T75" i="3"/>
  <c r="AJ75" i="3"/>
  <c r="DP75" i="3"/>
  <c r="FL75" i="3"/>
  <c r="L49" i="3"/>
  <c r="BA75" i="3"/>
  <c r="BU75" i="3"/>
  <c r="DQ75" i="3"/>
  <c r="FM75" i="3"/>
  <c r="GF75" i="3"/>
  <c r="N49" i="3"/>
  <c r="BS49" i="3"/>
  <c r="I24" i="3"/>
  <c r="GG75" i="3"/>
  <c r="O49" i="3"/>
  <c r="AM75" i="3"/>
  <c r="FO75" i="3"/>
  <c r="HF59" i="3"/>
  <c r="GX59" i="3"/>
  <c r="HP59" i="3"/>
  <c r="HD59" i="3"/>
  <c r="GV59" i="3"/>
  <c r="BQ59" i="3"/>
  <c r="HN59" i="3"/>
  <c r="HB59" i="3"/>
  <c r="GT59" i="3"/>
  <c r="FT59" i="3"/>
  <c r="BP59" i="3"/>
  <c r="AH59" i="3"/>
  <c r="BO59" i="3"/>
  <c r="HJ59" i="3"/>
  <c r="FC49" i="3"/>
  <c r="K49" i="3"/>
  <c r="FB49" i="3"/>
  <c r="BR49" i="3"/>
  <c r="J49" i="3"/>
  <c r="I49" i="3"/>
  <c r="FA49" i="3"/>
  <c r="DM49" i="3"/>
  <c r="H49" i="3"/>
  <c r="CZ49" i="3"/>
  <c r="FD49" i="3"/>
  <c r="FF59" i="3"/>
  <c r="K24" i="3"/>
  <c r="GN24" i="3"/>
  <c r="M49" i="3"/>
  <c r="Q49" i="3"/>
  <c r="Y49" i="3"/>
  <c r="AC49" i="3"/>
  <c r="AK49" i="3"/>
  <c r="AO49" i="3"/>
  <c r="BU49" i="3"/>
  <c r="CC49" i="3"/>
  <c r="CW49" i="3"/>
  <c r="DQ49" i="3"/>
  <c r="FR49" i="3"/>
  <c r="FZ49" i="3"/>
  <c r="GH49" i="3"/>
  <c r="HR49" i="3"/>
  <c r="IH49" i="3"/>
  <c r="R24" i="3"/>
  <c r="FC24" i="3"/>
  <c r="AP49" i="3"/>
  <c r="AT49" i="3"/>
  <c r="CD49" i="3"/>
  <c r="CT49" i="3"/>
  <c r="DN49" i="3"/>
  <c r="FO49" i="3"/>
  <c r="GA49" i="3"/>
  <c r="GQ49" i="3"/>
  <c r="HS49" i="3"/>
  <c r="H24" i="3"/>
  <c r="AI49" i="3"/>
  <c r="BW49" i="3"/>
  <c r="CE49" i="3"/>
  <c r="DO49" i="3"/>
  <c r="EA49" i="3"/>
  <c r="FK49" i="3"/>
  <c r="FX49" i="3"/>
  <c r="FM24" i="3"/>
  <c r="M24" i="3"/>
  <c r="Z24" i="3"/>
  <c r="AO24" i="3"/>
  <c r="CW24" i="3"/>
  <c r="EA24" i="3"/>
  <c r="FK24" i="3"/>
  <c r="GA24" i="3"/>
  <c r="N24" i="3"/>
  <c r="AC24" i="3"/>
  <c r="AK24" i="3"/>
  <c r="AP24" i="3"/>
  <c r="AT24" i="3"/>
  <c r="BR24" i="3"/>
  <c r="DN24" i="3"/>
  <c r="GF24" i="3"/>
  <c r="GQ24" i="3"/>
  <c r="HS24" i="3"/>
  <c r="Y24" i="3"/>
  <c r="J24" i="3"/>
  <c r="Q24" i="3"/>
  <c r="AD24" i="3"/>
  <c r="BU24" i="3"/>
  <c r="CT24" i="3"/>
  <c r="DO24" i="3"/>
  <c r="FB24" i="3"/>
  <c r="FO24" i="3"/>
  <c r="FX24" i="3"/>
  <c r="H108" i="4"/>
  <c r="BQ24" i="3"/>
  <c r="DA24" i="3"/>
  <c r="FW24" i="3"/>
  <c r="AH24" i="3"/>
  <c r="BN24" i="3"/>
  <c r="CD24" i="3"/>
  <c r="FT24" i="3"/>
  <c r="GR24" i="3"/>
  <c r="GV24" i="3"/>
  <c r="GZ24" i="3"/>
  <c r="HD24" i="3"/>
  <c r="HP24" i="3"/>
  <c r="O24" i="3"/>
  <c r="S24" i="3"/>
  <c r="AA24" i="3"/>
  <c r="AE24" i="3"/>
  <c r="AI24" i="3"/>
  <c r="AM24" i="3"/>
  <c r="BO24" i="3"/>
  <c r="BS24" i="3"/>
  <c r="BW24" i="3"/>
  <c r="CE24" i="3"/>
  <c r="DP24" i="3"/>
  <c r="FD24" i="3"/>
  <c r="FH24" i="3"/>
  <c r="FL24" i="3"/>
  <c r="FQ24" i="3"/>
  <c r="FU24" i="3"/>
  <c r="GG24" i="3"/>
  <c r="GO24" i="3"/>
  <c r="IG24" i="3"/>
  <c r="L24" i="3"/>
  <c r="P24" i="3"/>
  <c r="T24" i="3"/>
  <c r="X24" i="3"/>
  <c r="AB24" i="3"/>
  <c r="AJ24" i="3"/>
  <c r="BP24" i="3"/>
  <c r="BT24" i="3"/>
  <c r="CR24" i="3"/>
  <c r="CV24" i="3"/>
  <c r="CZ24" i="3"/>
  <c r="DM24" i="3"/>
  <c r="DQ24" i="3"/>
  <c r="FR24" i="3"/>
  <c r="FZ24" i="3"/>
  <c r="GH24" i="3"/>
  <c r="GT24" i="3"/>
  <c r="GX24" i="3"/>
  <c r="HB24" i="3"/>
  <c r="HF24" i="3"/>
  <c r="HJ24" i="3"/>
  <c r="H46" i="4"/>
  <c r="IU17" i="3"/>
  <c r="IT17" i="3"/>
  <c r="IS17" i="3"/>
  <c r="IR17" i="3"/>
  <c r="IQ17" i="3"/>
  <c r="IP17" i="3"/>
  <c r="IO17" i="3"/>
  <c r="IN17" i="3"/>
  <c r="IM17" i="3"/>
  <c r="IL17" i="3"/>
  <c r="IK17" i="3"/>
  <c r="IJ17" i="3"/>
  <c r="II17" i="3"/>
  <c r="IF17" i="3"/>
  <c r="IE17" i="3"/>
  <c r="IC17" i="3"/>
  <c r="IB17" i="3"/>
  <c r="IA17" i="3"/>
  <c r="HZ17" i="3"/>
  <c r="HY17" i="3"/>
  <c r="HX17" i="3"/>
  <c r="HW17" i="3"/>
  <c r="HV17" i="3"/>
  <c r="HU17" i="3"/>
  <c r="HR17" i="3"/>
  <c r="HQ17" i="3"/>
  <c r="HO17" i="3"/>
  <c r="HM17" i="3"/>
  <c r="HL17" i="3"/>
  <c r="HK17" i="3"/>
  <c r="HI17" i="3"/>
  <c r="HH17" i="3"/>
  <c r="HG17" i="3"/>
  <c r="HE17" i="3"/>
  <c r="HC17" i="3"/>
  <c r="HA17" i="3"/>
  <c r="GY17" i="3"/>
  <c r="GW17" i="3"/>
  <c r="GU17" i="3"/>
  <c r="GS17" i="3"/>
  <c r="GR17" i="3"/>
  <c r="GQ17" i="3"/>
  <c r="GP17" i="3"/>
  <c r="GO17" i="3"/>
  <c r="GN17" i="3"/>
  <c r="GM17" i="3"/>
  <c r="GL17" i="3"/>
  <c r="GK17" i="3"/>
  <c r="GJ17" i="3"/>
  <c r="GI17" i="3"/>
  <c r="GE17" i="3"/>
  <c r="GD17" i="3"/>
  <c r="GC17" i="3"/>
  <c r="GB17" i="3"/>
  <c r="FY17" i="3"/>
  <c r="FV17" i="3"/>
  <c r="FS17" i="3"/>
  <c r="FP17" i="3"/>
  <c r="FN17" i="3"/>
  <c r="FJ17" i="3"/>
  <c r="FI17" i="3"/>
  <c r="FG17" i="3"/>
  <c r="FF17" i="3"/>
  <c r="EZ17" i="3"/>
  <c r="EY17" i="3"/>
  <c r="EX17" i="3"/>
  <c r="EW17" i="3"/>
  <c r="EV17" i="3"/>
  <c r="EU17" i="3"/>
  <c r="ET17" i="3"/>
  <c r="ES17" i="3"/>
  <c r="ER17" i="3"/>
  <c r="EQ17" i="3"/>
  <c r="EP17" i="3"/>
  <c r="EO17" i="3"/>
  <c r="EN17" i="3"/>
  <c r="EM17" i="3"/>
  <c r="EL17" i="3"/>
  <c r="EK17" i="3"/>
  <c r="EJ17" i="3"/>
  <c r="EI17" i="3"/>
  <c r="EH17" i="3"/>
  <c r="EG17" i="3"/>
  <c r="EF17" i="3"/>
  <c r="EE17" i="3"/>
  <c r="ED17" i="3"/>
  <c r="EC17" i="3"/>
  <c r="EB17" i="3"/>
  <c r="EA17" i="3"/>
  <c r="DZ17" i="3"/>
  <c r="DY17" i="3"/>
  <c r="DX17" i="3"/>
  <c r="DW17" i="3"/>
  <c r="DV17" i="3"/>
  <c r="DU17" i="3"/>
  <c r="DT17" i="3"/>
  <c r="DS17" i="3"/>
  <c r="DR17" i="3"/>
  <c r="DL17" i="3"/>
  <c r="DK17" i="3"/>
  <c r="DJ17" i="3"/>
  <c r="DI17" i="3"/>
  <c r="DH17" i="3"/>
  <c r="DG17" i="3"/>
  <c r="DF17" i="3"/>
  <c r="DE17" i="3"/>
  <c r="DC17" i="3"/>
  <c r="DB17" i="3"/>
  <c r="CY17" i="3"/>
  <c r="CX17" i="3"/>
  <c r="CU17" i="3"/>
  <c r="CS17" i="3"/>
  <c r="CQ17" i="3"/>
  <c r="CP17" i="3"/>
  <c r="CO17" i="3"/>
  <c r="CN17" i="3"/>
  <c r="CM17" i="3"/>
  <c r="CL17" i="3"/>
  <c r="CK17" i="3"/>
  <c r="CJ17" i="3"/>
  <c r="CI17" i="3"/>
  <c r="CH17" i="3"/>
  <c r="CG17" i="3"/>
  <c r="CF17" i="3"/>
  <c r="CE17" i="3"/>
  <c r="CD17" i="3"/>
  <c r="CC17" i="3"/>
  <c r="CB17" i="3"/>
  <c r="CA17" i="3"/>
  <c r="BZ17" i="3"/>
  <c r="BY17" i="3"/>
  <c r="BX17" i="3"/>
  <c r="BW17" i="3"/>
  <c r="BV17" i="3"/>
  <c r="BM17" i="3"/>
  <c r="BL17" i="3"/>
  <c r="BK17" i="3"/>
  <c r="BI17" i="3"/>
  <c r="BH17" i="3"/>
  <c r="BG17" i="3"/>
  <c r="BF17" i="3"/>
  <c r="BD17" i="3"/>
  <c r="BC17" i="3"/>
  <c r="BB17" i="3"/>
  <c r="AZ17" i="3"/>
  <c r="AS17" i="3"/>
  <c r="AR17" i="3"/>
  <c r="AQ17" i="3"/>
  <c r="AI17" i="3"/>
  <c r="AG17" i="3"/>
  <c r="W17" i="3"/>
  <c r="V17" i="3"/>
  <c r="U17" i="3"/>
  <c r="G17" i="3"/>
  <c r="F17" i="3"/>
  <c r="AZ17" i="1"/>
  <c r="FE17" i="3" s="1"/>
  <c r="AY17" i="1"/>
  <c r="ID17" i="3" s="1"/>
  <c r="AX17" i="1"/>
  <c r="AW17" i="1"/>
  <c r="Q17" i="1"/>
  <c r="AY17" i="3" s="1"/>
  <c r="I17" i="1"/>
  <c r="H17" i="1"/>
  <c r="FQ17" i="3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E54" i="4"/>
  <c r="C54" i="4"/>
  <c r="K54" i="4" s="1"/>
  <c r="E53" i="4"/>
  <c r="C53" i="4"/>
  <c r="K53" i="4" s="1"/>
  <c r="E50" i="4"/>
  <c r="C50" i="4"/>
  <c r="K50" i="4" s="1"/>
  <c r="E49" i="4"/>
  <c r="C49" i="4"/>
  <c r="K49" i="4" s="1"/>
  <c r="K177" i="4"/>
  <c r="E177" i="4"/>
  <c r="C177" i="4"/>
  <c r="H177" i="4" s="1"/>
  <c r="E176" i="4"/>
  <c r="C176" i="4"/>
  <c r="K176" i="4" s="1"/>
  <c r="E175" i="4"/>
  <c r="C175" i="4"/>
  <c r="K175" i="4" s="1"/>
  <c r="IU78" i="3"/>
  <c r="IT78" i="3"/>
  <c r="IS78" i="3"/>
  <c r="IR78" i="3"/>
  <c r="IQ78" i="3"/>
  <c r="IP78" i="3"/>
  <c r="IO78" i="3"/>
  <c r="IN78" i="3"/>
  <c r="IM78" i="3"/>
  <c r="IL78" i="3"/>
  <c r="IK78" i="3"/>
  <c r="IJ78" i="3"/>
  <c r="II78" i="3"/>
  <c r="IG78" i="3"/>
  <c r="IF78" i="3"/>
  <c r="IE78" i="3"/>
  <c r="ID78" i="3"/>
  <c r="IC78" i="3"/>
  <c r="IB78" i="3"/>
  <c r="IA78" i="3"/>
  <c r="HZ78" i="3"/>
  <c r="HY78" i="3"/>
  <c r="HX78" i="3"/>
  <c r="HW78" i="3"/>
  <c r="HV78" i="3"/>
  <c r="HU78" i="3"/>
  <c r="HT78" i="3"/>
  <c r="HR78" i="3"/>
  <c r="HQ78" i="3"/>
  <c r="HP78" i="3"/>
  <c r="HO78" i="3"/>
  <c r="HN78" i="3"/>
  <c r="HM78" i="3"/>
  <c r="HL78" i="3"/>
  <c r="HK78" i="3"/>
  <c r="HJ78" i="3"/>
  <c r="HI78" i="3"/>
  <c r="HH78" i="3"/>
  <c r="HG78" i="3"/>
  <c r="HF78" i="3"/>
  <c r="HE78" i="3"/>
  <c r="HD78" i="3"/>
  <c r="HC78" i="3"/>
  <c r="HB78" i="3"/>
  <c r="HA78" i="3"/>
  <c r="GZ78" i="3"/>
  <c r="GY78" i="3"/>
  <c r="GX78" i="3"/>
  <c r="GW78" i="3"/>
  <c r="GV78" i="3"/>
  <c r="GU78" i="3"/>
  <c r="GT78" i="3"/>
  <c r="GS78" i="3"/>
  <c r="GR78" i="3"/>
  <c r="GQ78" i="3"/>
  <c r="GP78" i="3"/>
  <c r="GO78" i="3"/>
  <c r="GN78" i="3"/>
  <c r="GM78" i="3"/>
  <c r="GL78" i="3"/>
  <c r="GK78" i="3"/>
  <c r="GJ78" i="3"/>
  <c r="GI78" i="3"/>
  <c r="GE78" i="3"/>
  <c r="GD78" i="3"/>
  <c r="GC78" i="3"/>
  <c r="GB78" i="3"/>
  <c r="FY78" i="3"/>
  <c r="FW78" i="3"/>
  <c r="FV78" i="3"/>
  <c r="FT78" i="3"/>
  <c r="FS78" i="3"/>
  <c r="FQ78" i="3"/>
  <c r="FP78" i="3"/>
  <c r="FN78" i="3"/>
  <c r="FJ78" i="3"/>
  <c r="FI78" i="3"/>
  <c r="FG78" i="3"/>
  <c r="FF78" i="3"/>
  <c r="FE78" i="3"/>
  <c r="FD78" i="3"/>
  <c r="FC78" i="3"/>
  <c r="FB78" i="3"/>
  <c r="FA78" i="3"/>
  <c r="EZ78" i="3"/>
  <c r="EY78" i="3"/>
  <c r="EX78" i="3"/>
  <c r="EW78" i="3"/>
  <c r="EV78" i="3"/>
  <c r="EU78" i="3"/>
  <c r="ET78" i="3"/>
  <c r="ES78" i="3"/>
  <c r="ER78" i="3"/>
  <c r="EQ78" i="3"/>
  <c r="EP78" i="3"/>
  <c r="EO78" i="3"/>
  <c r="EN78" i="3"/>
  <c r="EM78" i="3"/>
  <c r="EL78" i="3"/>
  <c r="EK78" i="3"/>
  <c r="EJ78" i="3"/>
  <c r="EI78" i="3"/>
  <c r="EH78" i="3"/>
  <c r="EG78" i="3"/>
  <c r="EF78" i="3"/>
  <c r="EE78" i="3"/>
  <c r="ED78" i="3"/>
  <c r="EC78" i="3"/>
  <c r="EB78" i="3"/>
  <c r="EA78" i="3"/>
  <c r="DZ78" i="3"/>
  <c r="DY78" i="3"/>
  <c r="DX78" i="3"/>
  <c r="DW78" i="3"/>
  <c r="DV78" i="3"/>
  <c r="DU78" i="3"/>
  <c r="DT78" i="3"/>
  <c r="DS78" i="3"/>
  <c r="DR78" i="3"/>
  <c r="DM78" i="3"/>
  <c r="DL78" i="3"/>
  <c r="DK78" i="3"/>
  <c r="DJ78" i="3"/>
  <c r="DI78" i="3"/>
  <c r="DH78" i="3"/>
  <c r="DG78" i="3"/>
  <c r="DF78" i="3"/>
  <c r="DE78" i="3"/>
  <c r="DC78" i="3"/>
  <c r="DB78" i="3"/>
  <c r="DA78" i="3"/>
  <c r="CZ78" i="3"/>
  <c r="CY78" i="3"/>
  <c r="CX78" i="3"/>
  <c r="CU78" i="3"/>
  <c r="CS78" i="3"/>
  <c r="CR78" i="3"/>
  <c r="CQ78" i="3"/>
  <c r="CP78" i="3"/>
  <c r="CO78" i="3"/>
  <c r="CN78" i="3"/>
  <c r="CM78" i="3"/>
  <c r="CL78" i="3"/>
  <c r="CK78" i="3"/>
  <c r="CJ78" i="3"/>
  <c r="CI78" i="3"/>
  <c r="CH78" i="3"/>
  <c r="CG78" i="3"/>
  <c r="CF78" i="3"/>
  <c r="CE78" i="3"/>
  <c r="CD78" i="3"/>
  <c r="CC78" i="3"/>
  <c r="CB78" i="3"/>
  <c r="CA78" i="3"/>
  <c r="BZ78" i="3"/>
  <c r="BY78" i="3"/>
  <c r="BX78" i="3"/>
  <c r="BW78" i="3"/>
  <c r="BV78" i="3"/>
  <c r="BT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Y78" i="3"/>
  <c r="AX78" i="3"/>
  <c r="AW78" i="3"/>
  <c r="AV78" i="3"/>
  <c r="AS78" i="3"/>
  <c r="AR78" i="3"/>
  <c r="AQ78" i="3"/>
  <c r="AN78" i="3"/>
  <c r="AL78" i="3"/>
  <c r="AI78" i="3"/>
  <c r="AH78" i="3"/>
  <c r="AG78" i="3"/>
  <c r="AF78" i="3"/>
  <c r="W78" i="3"/>
  <c r="V78" i="3"/>
  <c r="U78" i="3"/>
  <c r="K78" i="3"/>
  <c r="J78" i="3"/>
  <c r="H78" i="3"/>
  <c r="G78" i="3"/>
  <c r="F78" i="3"/>
  <c r="FT103" i="3"/>
  <c r="FS103" i="3"/>
  <c r="FT104" i="3"/>
  <c r="FS104" i="3"/>
  <c r="FT102" i="3"/>
  <c r="FS102" i="3"/>
  <c r="FT105" i="3"/>
  <c r="FS105" i="3"/>
  <c r="FT106" i="3"/>
  <c r="FS106" i="3"/>
  <c r="FS38" i="3"/>
  <c r="FT82" i="3"/>
  <c r="FS82" i="3"/>
  <c r="FU95" i="3"/>
  <c r="FT95" i="3"/>
  <c r="FS95" i="3"/>
  <c r="FS94" i="3"/>
  <c r="FS93" i="3"/>
  <c r="FT79" i="3"/>
  <c r="FS79" i="3"/>
  <c r="FS77" i="3"/>
  <c r="FS9" i="3"/>
  <c r="FS8" i="3"/>
  <c r="FS12" i="3"/>
  <c r="FS30" i="3"/>
  <c r="FS29" i="3"/>
  <c r="FS22" i="3"/>
  <c r="FS80" i="3"/>
  <c r="FS81" i="3"/>
  <c r="FS74" i="3"/>
  <c r="FS90" i="3"/>
  <c r="FS69" i="3"/>
  <c r="FS99" i="3"/>
  <c r="FS21" i="3"/>
  <c r="FS43" i="3"/>
  <c r="FS84" i="3"/>
  <c r="FU4" i="3"/>
  <c r="FS4" i="3"/>
  <c r="FT96" i="3"/>
  <c r="FS76" i="3"/>
  <c r="FS44" i="3"/>
  <c r="FT83" i="3"/>
  <c r="FS83" i="3"/>
  <c r="FT42" i="3"/>
  <c r="FS42" i="3"/>
  <c r="FT23" i="3"/>
  <c r="FS23" i="3"/>
  <c r="FT20" i="3"/>
  <c r="FS20" i="3"/>
  <c r="FT19" i="3"/>
  <c r="FS19" i="3"/>
  <c r="FT32" i="3"/>
  <c r="FS32" i="3"/>
  <c r="FS31" i="3"/>
  <c r="FS15" i="3"/>
  <c r="FS14" i="3"/>
  <c r="FS35" i="3"/>
  <c r="FS34" i="3"/>
  <c r="FS46" i="3"/>
  <c r="FS45" i="3"/>
  <c r="FT52" i="3"/>
  <c r="FS52" i="3"/>
  <c r="FT51" i="3"/>
  <c r="FT54" i="3"/>
  <c r="FT55" i="3"/>
  <c r="FT53" i="3"/>
  <c r="FS37" i="3"/>
  <c r="FS33" i="3"/>
  <c r="FS89" i="3"/>
  <c r="FS88" i="3"/>
  <c r="FS48" i="3"/>
  <c r="FS47" i="3"/>
  <c r="FS18" i="3"/>
  <c r="FS57" i="3"/>
  <c r="FS92" i="3"/>
  <c r="FS91" i="3"/>
  <c r="FS16" i="3"/>
  <c r="FS87" i="3"/>
  <c r="FS86" i="3"/>
  <c r="FS40" i="3"/>
  <c r="FS39" i="3"/>
  <c r="FS36" i="3"/>
  <c r="FS67" i="3"/>
  <c r="FS66" i="3"/>
  <c r="FS65" i="3"/>
  <c r="FS64" i="3"/>
  <c r="FS68" i="3"/>
  <c r="FS73" i="3"/>
  <c r="FS70" i="3"/>
  <c r="FS72" i="3"/>
  <c r="FS71" i="3"/>
  <c r="FS7" i="3"/>
  <c r="FS61" i="3"/>
  <c r="FS63" i="3"/>
  <c r="FS62" i="3"/>
  <c r="FS60" i="3"/>
  <c r="FS58" i="3"/>
  <c r="FT27" i="3"/>
  <c r="FS27" i="3"/>
  <c r="FT28" i="3"/>
  <c r="FS28" i="3"/>
  <c r="FT26" i="3"/>
  <c r="FS26" i="3"/>
  <c r="FT25" i="3"/>
  <c r="FS25" i="3"/>
  <c r="FS13" i="3"/>
  <c r="FT11" i="3"/>
  <c r="FS11" i="3"/>
  <c r="FT10" i="3"/>
  <c r="FS10" i="3"/>
  <c r="FT6" i="3"/>
  <c r="FS6" i="3"/>
  <c r="FT5" i="3"/>
  <c r="FS5" i="3"/>
  <c r="AW82" i="3"/>
  <c r="AW95" i="3"/>
  <c r="AW79" i="3"/>
  <c r="AW77" i="3"/>
  <c r="AW9" i="3"/>
  <c r="AW8" i="3"/>
  <c r="AW22" i="3"/>
  <c r="AW80" i="3"/>
  <c r="AW81" i="3"/>
  <c r="AW21" i="3"/>
  <c r="AW43" i="3"/>
  <c r="AW4" i="3"/>
  <c r="AW41" i="3"/>
  <c r="AW96" i="3"/>
  <c r="AW42" i="3"/>
  <c r="AW23" i="3"/>
  <c r="AW20" i="3"/>
  <c r="AW19" i="3"/>
  <c r="AW32" i="3"/>
  <c r="AW46" i="3"/>
  <c r="AW52" i="3"/>
  <c r="AW51" i="3"/>
  <c r="AW54" i="3"/>
  <c r="AW55" i="3"/>
  <c r="AW53" i="3"/>
  <c r="AW40" i="3"/>
  <c r="AW27" i="3"/>
  <c r="AW28" i="3"/>
  <c r="AW5" i="3"/>
  <c r="BB82" i="3"/>
  <c r="BA82" i="3"/>
  <c r="BB95" i="3"/>
  <c r="BA95" i="3"/>
  <c r="BB79" i="3"/>
  <c r="BA79" i="3"/>
  <c r="BA77" i="3"/>
  <c r="BA9" i="3"/>
  <c r="BA8" i="3"/>
  <c r="BB12" i="3"/>
  <c r="BB30" i="3"/>
  <c r="BA22" i="3"/>
  <c r="BB80" i="3"/>
  <c r="BA80" i="3"/>
  <c r="BB81" i="3"/>
  <c r="BA81" i="3"/>
  <c r="BB21" i="3"/>
  <c r="BA21" i="3"/>
  <c r="BA43" i="3"/>
  <c r="BB4" i="3"/>
  <c r="BA4" i="3"/>
  <c r="BB41" i="3"/>
  <c r="BA41" i="3"/>
  <c r="BB96" i="3"/>
  <c r="BA96" i="3"/>
  <c r="BB42" i="3"/>
  <c r="BA42" i="3"/>
  <c r="BB23" i="3"/>
  <c r="BA23" i="3"/>
  <c r="BB20" i="3"/>
  <c r="BA20" i="3"/>
  <c r="BB19" i="3"/>
  <c r="BA19" i="3"/>
  <c r="BB32" i="3"/>
  <c r="BA32" i="3"/>
  <c r="BB31" i="3"/>
  <c r="BB15" i="3"/>
  <c r="BB14" i="3"/>
  <c r="BB35" i="3"/>
  <c r="BB46" i="3"/>
  <c r="BA46" i="3"/>
  <c r="BB52" i="3"/>
  <c r="BA52" i="3"/>
  <c r="BB51" i="3"/>
  <c r="BA51" i="3"/>
  <c r="BB54" i="3"/>
  <c r="BA54" i="3"/>
  <c r="BB55" i="3"/>
  <c r="BA55" i="3"/>
  <c r="BB53" i="3"/>
  <c r="BA53" i="3"/>
  <c r="BB40" i="3"/>
  <c r="BA40" i="3"/>
  <c r="BA27" i="3"/>
  <c r="BA28" i="3"/>
  <c r="BB13" i="3"/>
  <c r="BB5" i="3"/>
  <c r="BA5" i="3"/>
  <c r="AX78" i="1"/>
  <c r="I78" i="1"/>
  <c r="DH38" i="3"/>
  <c r="DH82" i="3"/>
  <c r="DH95" i="3"/>
  <c r="DG95" i="3"/>
  <c r="DH94" i="3"/>
  <c r="DG94" i="3"/>
  <c r="DH93" i="3"/>
  <c r="DG93" i="3"/>
  <c r="DH79" i="3"/>
  <c r="DG79" i="3"/>
  <c r="DH12" i="3"/>
  <c r="DG12" i="3"/>
  <c r="DH30" i="3"/>
  <c r="DG30" i="3"/>
  <c r="DH29" i="3"/>
  <c r="DH22" i="3"/>
  <c r="DG22" i="3"/>
  <c r="DH80" i="3"/>
  <c r="DG80" i="3"/>
  <c r="DH81" i="3"/>
  <c r="DG81" i="3"/>
  <c r="DH74" i="3"/>
  <c r="DG74" i="3"/>
  <c r="DH90" i="3"/>
  <c r="DG90" i="3"/>
  <c r="DH69" i="3"/>
  <c r="DG69" i="3"/>
  <c r="DH99" i="3"/>
  <c r="DG99" i="3"/>
  <c r="DH21" i="3"/>
  <c r="DG21" i="3"/>
  <c r="DH43" i="3"/>
  <c r="DG43" i="3"/>
  <c r="DH84" i="3"/>
  <c r="DG84" i="3"/>
  <c r="DH4" i="3"/>
  <c r="DG4" i="3"/>
  <c r="DH41" i="3"/>
  <c r="DG41" i="3"/>
  <c r="DH96" i="3"/>
  <c r="DG96" i="3"/>
  <c r="DH76" i="3"/>
  <c r="DG76" i="3"/>
  <c r="DH44" i="3"/>
  <c r="DG44" i="3"/>
  <c r="DH98" i="3"/>
  <c r="DG98" i="3"/>
  <c r="DH83" i="3"/>
  <c r="DH42" i="3"/>
  <c r="DG42" i="3"/>
  <c r="DH23" i="3"/>
  <c r="DG23" i="3"/>
  <c r="DH20" i="3"/>
  <c r="DG20" i="3"/>
  <c r="DH19" i="3"/>
  <c r="DG19" i="3"/>
  <c r="DH32" i="3"/>
  <c r="DG32" i="3"/>
  <c r="DH31" i="3"/>
  <c r="DG31" i="3"/>
  <c r="DH15" i="3"/>
  <c r="DG15" i="3"/>
  <c r="DH14" i="3"/>
  <c r="DG14" i="3"/>
  <c r="DH35" i="3"/>
  <c r="DG35" i="3"/>
  <c r="DH34" i="3"/>
  <c r="DG34" i="3"/>
  <c r="DH46" i="3"/>
  <c r="DG46" i="3"/>
  <c r="DH45" i="3"/>
  <c r="DG45" i="3"/>
  <c r="DH52" i="3"/>
  <c r="DG52" i="3"/>
  <c r="DH51" i="3"/>
  <c r="DG51" i="3"/>
  <c r="DH54" i="3"/>
  <c r="DG54" i="3"/>
  <c r="DH55" i="3"/>
  <c r="DG55" i="3"/>
  <c r="DH53" i="3"/>
  <c r="DG53" i="3"/>
  <c r="DH50" i="3"/>
  <c r="DG50" i="3"/>
  <c r="DH37" i="3"/>
  <c r="DG37" i="3"/>
  <c r="DH33" i="3"/>
  <c r="DG33" i="3"/>
  <c r="DH89" i="3"/>
  <c r="DG89" i="3"/>
  <c r="DH88" i="3"/>
  <c r="DG88" i="3"/>
  <c r="DH97" i="3"/>
  <c r="DG97" i="3"/>
  <c r="DH48" i="3"/>
  <c r="DG48" i="3"/>
  <c r="DH47" i="3"/>
  <c r="DG47" i="3"/>
  <c r="DH18" i="3"/>
  <c r="DG18" i="3"/>
  <c r="DH57" i="3"/>
  <c r="DG57" i="3"/>
  <c r="DH92" i="3"/>
  <c r="DG92" i="3"/>
  <c r="DH91" i="3"/>
  <c r="DG91" i="3"/>
  <c r="DH16" i="3"/>
  <c r="DG16" i="3"/>
  <c r="DH56" i="3"/>
  <c r="DG56" i="3"/>
  <c r="DH87" i="3"/>
  <c r="DG87" i="3"/>
  <c r="DH86" i="3"/>
  <c r="DG86" i="3"/>
  <c r="DH40" i="3"/>
  <c r="DG40" i="3"/>
  <c r="DH39" i="3"/>
  <c r="DG39" i="3"/>
  <c r="DH36" i="3"/>
  <c r="DG36" i="3"/>
  <c r="DH67" i="3"/>
  <c r="DG67" i="3"/>
  <c r="DH66" i="3"/>
  <c r="DG66" i="3"/>
  <c r="DH65" i="3"/>
  <c r="DG65" i="3"/>
  <c r="DH64" i="3"/>
  <c r="DG64" i="3"/>
  <c r="DH68" i="3"/>
  <c r="DG68" i="3"/>
  <c r="DH73" i="3"/>
  <c r="DG73" i="3"/>
  <c r="DH70" i="3"/>
  <c r="DG70" i="3"/>
  <c r="DH72" i="3"/>
  <c r="DG72" i="3"/>
  <c r="DH71" i="3"/>
  <c r="DG71" i="3"/>
  <c r="DH7" i="3"/>
  <c r="DG7" i="3"/>
  <c r="DH61" i="3"/>
  <c r="DG61" i="3"/>
  <c r="DH63" i="3"/>
  <c r="DG63" i="3"/>
  <c r="DH62" i="3"/>
  <c r="DG62" i="3"/>
  <c r="DH60" i="3"/>
  <c r="DG60" i="3"/>
  <c r="DH58" i="3"/>
  <c r="DG58" i="3"/>
  <c r="DH27" i="3"/>
  <c r="DH28" i="3"/>
  <c r="DH26" i="3"/>
  <c r="DH25" i="3"/>
  <c r="DH13" i="3"/>
  <c r="DG13" i="3"/>
  <c r="DH11" i="3"/>
  <c r="DH10" i="3"/>
  <c r="DH6" i="3"/>
  <c r="CI38" i="3"/>
  <c r="CI82" i="3"/>
  <c r="CI95" i="3"/>
  <c r="CH95" i="3"/>
  <c r="CI94" i="3"/>
  <c r="CH94" i="3"/>
  <c r="CI93" i="3"/>
  <c r="CH93" i="3"/>
  <c r="CI79" i="3"/>
  <c r="CH79" i="3"/>
  <c r="CI77" i="3"/>
  <c r="CI9" i="3"/>
  <c r="CI8" i="3"/>
  <c r="CI12" i="3"/>
  <c r="CH12" i="3"/>
  <c r="CI30" i="3"/>
  <c r="CH30" i="3"/>
  <c r="CI29" i="3"/>
  <c r="CI22" i="3"/>
  <c r="CH22" i="3"/>
  <c r="CI80" i="3"/>
  <c r="CH80" i="3"/>
  <c r="CI81" i="3"/>
  <c r="CH81" i="3"/>
  <c r="CI74" i="3"/>
  <c r="CH74" i="3"/>
  <c r="CI90" i="3"/>
  <c r="CH90" i="3"/>
  <c r="CI69" i="3"/>
  <c r="CH69" i="3"/>
  <c r="CI99" i="3"/>
  <c r="CH99" i="3"/>
  <c r="CI21" i="3"/>
  <c r="CH21" i="3"/>
  <c r="CI43" i="3"/>
  <c r="CH43" i="3"/>
  <c r="CI84" i="3"/>
  <c r="CH84" i="3"/>
  <c r="CI4" i="3"/>
  <c r="CH4" i="3"/>
  <c r="CI41" i="3"/>
  <c r="CH41" i="3"/>
  <c r="CI96" i="3"/>
  <c r="CH96" i="3"/>
  <c r="CI76" i="3"/>
  <c r="CH76" i="3"/>
  <c r="CI44" i="3"/>
  <c r="CH44" i="3"/>
  <c r="CI98" i="3"/>
  <c r="CH98" i="3"/>
  <c r="CI83" i="3"/>
  <c r="CI42" i="3"/>
  <c r="CH42" i="3"/>
  <c r="CI23" i="3"/>
  <c r="CH23" i="3"/>
  <c r="CI20" i="3"/>
  <c r="CH20" i="3"/>
  <c r="CI19" i="3"/>
  <c r="CH19" i="3"/>
  <c r="CI32" i="3"/>
  <c r="CH32" i="3"/>
  <c r="CI31" i="3"/>
  <c r="CH31" i="3"/>
  <c r="CI15" i="3"/>
  <c r="CH15" i="3"/>
  <c r="CI14" i="3"/>
  <c r="CH14" i="3"/>
  <c r="CI35" i="3"/>
  <c r="CH35" i="3"/>
  <c r="CI34" i="3"/>
  <c r="CH34" i="3"/>
  <c r="CI46" i="3"/>
  <c r="CH46" i="3"/>
  <c r="CI45" i="3"/>
  <c r="CH45" i="3"/>
  <c r="CI52" i="3"/>
  <c r="CH52" i="3"/>
  <c r="CI51" i="3"/>
  <c r="CH51" i="3"/>
  <c r="CI54" i="3"/>
  <c r="CH54" i="3"/>
  <c r="CI55" i="3"/>
  <c r="CH55" i="3"/>
  <c r="CI53" i="3"/>
  <c r="CH53" i="3"/>
  <c r="CI50" i="3"/>
  <c r="CH50" i="3"/>
  <c r="CI37" i="3"/>
  <c r="CH37" i="3"/>
  <c r="CI33" i="3"/>
  <c r="CH33" i="3"/>
  <c r="CI89" i="3"/>
  <c r="CH89" i="3"/>
  <c r="CI88" i="3"/>
  <c r="CH88" i="3"/>
  <c r="CI97" i="3"/>
  <c r="CH97" i="3"/>
  <c r="CI48" i="3"/>
  <c r="CH48" i="3"/>
  <c r="CI47" i="3"/>
  <c r="CH47" i="3"/>
  <c r="CI18" i="3"/>
  <c r="CH18" i="3"/>
  <c r="CI57" i="3"/>
  <c r="CH57" i="3"/>
  <c r="CI92" i="3"/>
  <c r="CH92" i="3"/>
  <c r="CI91" i="3"/>
  <c r="CH91" i="3"/>
  <c r="CI16" i="3"/>
  <c r="CH16" i="3"/>
  <c r="CI56" i="3"/>
  <c r="CH56" i="3"/>
  <c r="CI87" i="3"/>
  <c r="CH87" i="3"/>
  <c r="CI86" i="3"/>
  <c r="CH86" i="3"/>
  <c r="CI40" i="3"/>
  <c r="CH40" i="3"/>
  <c r="CI39" i="3"/>
  <c r="CH39" i="3"/>
  <c r="CI36" i="3"/>
  <c r="CH36" i="3"/>
  <c r="CI67" i="3"/>
  <c r="CH67" i="3"/>
  <c r="CI66" i="3"/>
  <c r="CH66" i="3"/>
  <c r="CI65" i="3"/>
  <c r="CH65" i="3"/>
  <c r="CH64" i="3"/>
  <c r="CI68" i="3"/>
  <c r="CH68" i="3"/>
  <c r="CI73" i="3"/>
  <c r="CH73" i="3"/>
  <c r="CI70" i="3"/>
  <c r="CH70" i="3"/>
  <c r="CI72" i="3"/>
  <c r="CH72" i="3"/>
  <c r="CI71" i="3"/>
  <c r="CH71" i="3"/>
  <c r="CH7" i="3"/>
  <c r="CH61" i="3"/>
  <c r="CH63" i="3"/>
  <c r="CH62" i="3"/>
  <c r="CH60" i="3"/>
  <c r="CI58" i="3"/>
  <c r="CH58" i="3"/>
  <c r="CI27" i="3"/>
  <c r="CI28" i="3"/>
  <c r="CI13" i="3"/>
  <c r="CH13" i="3"/>
  <c r="GG95" i="3"/>
  <c r="GG4" i="3"/>
  <c r="GC79" i="3"/>
  <c r="GC77" i="3"/>
  <c r="GC9" i="3"/>
  <c r="GC8" i="3"/>
  <c r="GC12" i="3"/>
  <c r="GC30" i="3"/>
  <c r="GC22" i="3"/>
  <c r="GC80" i="3"/>
  <c r="GC81" i="3"/>
  <c r="GC74" i="3"/>
  <c r="GC90" i="3"/>
  <c r="GC69" i="3"/>
  <c r="GC99" i="3"/>
  <c r="GC21" i="3"/>
  <c r="GC43" i="3"/>
  <c r="GC41" i="3"/>
  <c r="GC76" i="3"/>
  <c r="GC44" i="3"/>
  <c r="GC98" i="3"/>
  <c r="GC42" i="3"/>
  <c r="GC23" i="3"/>
  <c r="GC20" i="3"/>
  <c r="GC19" i="3"/>
  <c r="GC32" i="3"/>
  <c r="GC31" i="3"/>
  <c r="GC15" i="3"/>
  <c r="GC14" i="3"/>
  <c r="GC35" i="3"/>
  <c r="GC34" i="3"/>
  <c r="GC46" i="3"/>
  <c r="GC45" i="3"/>
  <c r="GC52" i="3"/>
  <c r="GC51" i="3"/>
  <c r="GC54" i="3"/>
  <c r="GC55" i="3"/>
  <c r="GC53" i="3"/>
  <c r="GC50" i="3"/>
  <c r="GC37" i="3"/>
  <c r="GC33" i="3"/>
  <c r="GC89" i="3"/>
  <c r="GC88" i="3"/>
  <c r="GC48" i="3"/>
  <c r="GC47" i="3"/>
  <c r="GC18" i="3"/>
  <c r="GC57" i="3"/>
  <c r="GC92" i="3"/>
  <c r="GC91" i="3"/>
  <c r="GC16" i="3"/>
  <c r="GC56" i="3"/>
  <c r="GC87" i="3"/>
  <c r="GC86" i="3"/>
  <c r="GC40" i="3"/>
  <c r="GC39" i="3"/>
  <c r="GC36" i="3"/>
  <c r="GC67" i="3"/>
  <c r="GC66" i="3"/>
  <c r="GC65" i="3"/>
  <c r="GC64" i="3"/>
  <c r="GC68" i="3"/>
  <c r="GC73" i="3"/>
  <c r="GC70" i="3"/>
  <c r="GC72" i="3"/>
  <c r="GC71" i="3"/>
  <c r="GC7" i="3"/>
  <c r="GC61" i="3"/>
  <c r="GC63" i="3"/>
  <c r="GC62" i="3"/>
  <c r="GC60" i="3"/>
  <c r="GC13" i="3"/>
  <c r="GX103" i="3"/>
  <c r="GX104" i="3"/>
  <c r="GX102" i="3"/>
  <c r="GX105" i="3"/>
  <c r="GX106" i="3"/>
  <c r="GX82" i="3"/>
  <c r="GX95" i="3"/>
  <c r="GX79" i="3"/>
  <c r="GW79" i="3"/>
  <c r="GW77" i="3"/>
  <c r="GW9" i="3"/>
  <c r="GW8" i="3"/>
  <c r="GW12" i="3"/>
  <c r="GW30" i="3"/>
  <c r="GW22" i="3"/>
  <c r="GW80" i="3"/>
  <c r="GW81" i="3"/>
  <c r="GW74" i="3"/>
  <c r="GW90" i="3"/>
  <c r="GW69" i="3"/>
  <c r="GW99" i="3"/>
  <c r="GW21" i="3"/>
  <c r="GW43" i="3"/>
  <c r="GW41" i="3"/>
  <c r="GX96" i="3"/>
  <c r="GW76" i="3"/>
  <c r="GW44" i="3"/>
  <c r="GW98" i="3"/>
  <c r="GX83" i="3"/>
  <c r="GX42" i="3"/>
  <c r="GW42" i="3"/>
  <c r="GX23" i="3"/>
  <c r="GW23" i="3"/>
  <c r="GX20" i="3"/>
  <c r="GW20" i="3"/>
  <c r="GX19" i="3"/>
  <c r="GW19" i="3"/>
  <c r="GX32" i="3"/>
  <c r="GW32" i="3"/>
  <c r="GW31" i="3"/>
  <c r="GW15" i="3"/>
  <c r="GW14" i="3"/>
  <c r="GW35" i="3"/>
  <c r="GW34" i="3"/>
  <c r="GW46" i="3"/>
  <c r="GW45" i="3"/>
  <c r="GX52" i="3"/>
  <c r="GW52" i="3"/>
  <c r="GX51" i="3"/>
  <c r="GW51" i="3"/>
  <c r="GX54" i="3"/>
  <c r="GW54" i="3"/>
  <c r="GX55" i="3"/>
  <c r="GW55" i="3"/>
  <c r="GX53" i="3"/>
  <c r="GW53" i="3"/>
  <c r="GW50" i="3"/>
  <c r="GW37" i="3"/>
  <c r="GW33" i="3"/>
  <c r="GW89" i="3"/>
  <c r="GW88" i="3"/>
  <c r="GW48" i="3"/>
  <c r="GW47" i="3"/>
  <c r="GW18" i="3"/>
  <c r="GW57" i="3"/>
  <c r="GW92" i="3"/>
  <c r="GW91" i="3"/>
  <c r="GW16" i="3"/>
  <c r="GW56" i="3"/>
  <c r="GW87" i="3"/>
  <c r="GW86" i="3"/>
  <c r="GW40" i="3"/>
  <c r="GW39" i="3"/>
  <c r="GW36" i="3"/>
  <c r="GW67" i="3"/>
  <c r="GW66" i="3"/>
  <c r="GW65" i="3"/>
  <c r="GW64" i="3"/>
  <c r="GW68" i="3"/>
  <c r="GW73" i="3"/>
  <c r="GW70" i="3"/>
  <c r="GW72" i="3"/>
  <c r="GW71" i="3"/>
  <c r="GW7" i="3"/>
  <c r="GW61" i="3"/>
  <c r="GW63" i="3"/>
  <c r="GW62" i="3"/>
  <c r="GW60" i="3"/>
  <c r="GX27" i="3"/>
  <c r="GX28" i="3"/>
  <c r="GX26" i="3"/>
  <c r="GX25" i="3"/>
  <c r="GW13" i="3"/>
  <c r="GX11" i="3"/>
  <c r="GX10" i="3"/>
  <c r="GX6" i="3"/>
  <c r="GX5" i="3"/>
  <c r="HB103" i="3"/>
  <c r="HB104" i="3"/>
  <c r="HB102" i="3"/>
  <c r="HB105" i="3"/>
  <c r="HB106" i="3"/>
  <c r="HB82" i="3"/>
  <c r="HB95" i="3"/>
  <c r="HB79" i="3"/>
  <c r="HA79" i="3"/>
  <c r="HA77" i="3"/>
  <c r="HA9" i="3"/>
  <c r="HA8" i="3"/>
  <c r="HA12" i="3"/>
  <c r="HA30" i="3"/>
  <c r="HA22" i="3"/>
  <c r="HA80" i="3"/>
  <c r="HA81" i="3"/>
  <c r="HA74" i="3"/>
  <c r="HA90" i="3"/>
  <c r="HA69" i="3"/>
  <c r="HA99" i="3"/>
  <c r="HA21" i="3"/>
  <c r="HA43" i="3"/>
  <c r="HA41" i="3"/>
  <c r="HB96" i="3"/>
  <c r="HA76" i="3"/>
  <c r="HA44" i="3"/>
  <c r="HA98" i="3"/>
  <c r="HB83" i="3"/>
  <c r="HB42" i="3"/>
  <c r="HA42" i="3"/>
  <c r="HB23" i="3"/>
  <c r="HA23" i="3"/>
  <c r="HB20" i="3"/>
  <c r="HA20" i="3"/>
  <c r="HB19" i="3"/>
  <c r="HA19" i="3"/>
  <c r="HB32" i="3"/>
  <c r="HA32" i="3"/>
  <c r="HA31" i="3"/>
  <c r="HA15" i="3"/>
  <c r="HA14" i="3"/>
  <c r="HA35" i="3"/>
  <c r="HA34" i="3"/>
  <c r="HA46" i="3"/>
  <c r="HA45" i="3"/>
  <c r="HB52" i="3"/>
  <c r="HA52" i="3"/>
  <c r="HB51" i="3"/>
  <c r="HA51" i="3"/>
  <c r="HB54" i="3"/>
  <c r="HA54" i="3"/>
  <c r="HB55" i="3"/>
  <c r="HA55" i="3"/>
  <c r="HB53" i="3"/>
  <c r="HA53" i="3"/>
  <c r="HA50" i="3"/>
  <c r="HA37" i="3"/>
  <c r="HA33" i="3"/>
  <c r="HA89" i="3"/>
  <c r="HA88" i="3"/>
  <c r="HA48" i="3"/>
  <c r="HA47" i="3"/>
  <c r="HA18" i="3"/>
  <c r="HA57" i="3"/>
  <c r="HA92" i="3"/>
  <c r="HA91" i="3"/>
  <c r="HA16" i="3"/>
  <c r="HA56" i="3"/>
  <c r="HA87" i="3"/>
  <c r="HA86" i="3"/>
  <c r="HA40" i="3"/>
  <c r="HA39" i="3"/>
  <c r="HA36" i="3"/>
  <c r="HA67" i="3"/>
  <c r="HA66" i="3"/>
  <c r="HA65" i="3"/>
  <c r="HA64" i="3"/>
  <c r="HA68" i="3"/>
  <c r="HA73" i="3"/>
  <c r="HA70" i="3"/>
  <c r="HA72" i="3"/>
  <c r="HA71" i="3"/>
  <c r="HA7" i="3"/>
  <c r="HA61" i="3"/>
  <c r="HA63" i="3"/>
  <c r="HA62" i="3"/>
  <c r="HA60" i="3"/>
  <c r="HB27" i="3"/>
  <c r="HB28" i="3"/>
  <c r="HB26" i="3"/>
  <c r="HB25" i="3"/>
  <c r="HA13" i="3"/>
  <c r="HB11" i="3"/>
  <c r="HB10" i="3"/>
  <c r="HB6" i="3"/>
  <c r="HB5" i="3"/>
  <c r="HX38" i="3"/>
  <c r="HX82" i="3"/>
  <c r="HX95" i="3"/>
  <c r="HX94" i="3"/>
  <c r="HX93" i="3"/>
  <c r="HX79" i="3"/>
  <c r="HW79" i="3"/>
  <c r="HX77" i="3"/>
  <c r="HW77" i="3"/>
  <c r="HX9" i="3"/>
  <c r="HW9" i="3"/>
  <c r="HX8" i="3"/>
  <c r="HW8" i="3"/>
  <c r="HX12" i="3"/>
  <c r="HW12" i="3"/>
  <c r="HX30" i="3"/>
  <c r="HW30" i="3"/>
  <c r="HX29" i="3"/>
  <c r="HX22" i="3"/>
  <c r="HW22" i="3"/>
  <c r="HX80" i="3"/>
  <c r="HW80" i="3"/>
  <c r="HX81" i="3"/>
  <c r="HW81" i="3"/>
  <c r="HX74" i="3"/>
  <c r="HW74" i="3"/>
  <c r="HX90" i="3"/>
  <c r="HW90" i="3"/>
  <c r="HX69" i="3"/>
  <c r="HW69" i="3"/>
  <c r="HX99" i="3"/>
  <c r="HW99" i="3"/>
  <c r="HX21" i="3"/>
  <c r="HW21" i="3"/>
  <c r="HX43" i="3"/>
  <c r="HW43" i="3"/>
  <c r="HX84" i="3"/>
  <c r="HX4" i="3"/>
  <c r="HX41" i="3"/>
  <c r="HW41" i="3"/>
  <c r="HX96" i="3"/>
  <c r="HX76" i="3"/>
  <c r="HW76" i="3"/>
  <c r="HX44" i="3"/>
  <c r="HW44" i="3"/>
  <c r="HX98" i="3"/>
  <c r="HW98" i="3"/>
  <c r="HX83" i="3"/>
  <c r="HX42" i="3"/>
  <c r="HW42" i="3"/>
  <c r="HX23" i="3"/>
  <c r="HW23" i="3"/>
  <c r="HX20" i="3"/>
  <c r="HW20" i="3"/>
  <c r="HX19" i="3"/>
  <c r="HW19" i="3"/>
  <c r="HX32" i="3"/>
  <c r="HW32" i="3"/>
  <c r="HX31" i="3"/>
  <c r="HW31" i="3"/>
  <c r="HX15" i="3"/>
  <c r="HW15" i="3"/>
  <c r="HX14" i="3"/>
  <c r="HW14" i="3"/>
  <c r="HX35" i="3"/>
  <c r="HW35" i="3"/>
  <c r="HX34" i="3"/>
  <c r="HW34" i="3"/>
  <c r="HX46" i="3"/>
  <c r="HW46" i="3"/>
  <c r="HX45" i="3"/>
  <c r="HW45" i="3"/>
  <c r="HX52" i="3"/>
  <c r="HW52" i="3"/>
  <c r="HX51" i="3"/>
  <c r="HW51" i="3"/>
  <c r="HX54" i="3"/>
  <c r="HW54" i="3"/>
  <c r="HX55" i="3"/>
  <c r="HW55" i="3"/>
  <c r="HX53" i="3"/>
  <c r="HW53" i="3"/>
  <c r="HX50" i="3"/>
  <c r="HW50" i="3"/>
  <c r="HX37" i="3"/>
  <c r="HW37" i="3"/>
  <c r="HX33" i="3"/>
  <c r="HW33" i="3"/>
  <c r="HX89" i="3"/>
  <c r="HW89" i="3"/>
  <c r="HX88" i="3"/>
  <c r="HW88" i="3"/>
  <c r="HX97" i="3"/>
  <c r="HX48" i="3"/>
  <c r="HW48" i="3"/>
  <c r="HX47" i="3"/>
  <c r="HW47" i="3"/>
  <c r="HX18" i="3"/>
  <c r="HW18" i="3"/>
  <c r="HX57" i="3"/>
  <c r="HW57" i="3"/>
  <c r="HX92" i="3"/>
  <c r="HW92" i="3"/>
  <c r="HX91" i="3"/>
  <c r="HW91" i="3"/>
  <c r="HX16" i="3"/>
  <c r="HW16" i="3"/>
  <c r="HX56" i="3"/>
  <c r="HW56" i="3"/>
  <c r="HX87" i="3"/>
  <c r="HW87" i="3"/>
  <c r="HX86" i="3"/>
  <c r="HW86" i="3"/>
  <c r="HX40" i="3"/>
  <c r="HW40" i="3"/>
  <c r="HX39" i="3"/>
  <c r="HW39" i="3"/>
  <c r="HX36" i="3"/>
  <c r="HW36" i="3"/>
  <c r="HX67" i="3"/>
  <c r="HW67" i="3"/>
  <c r="HX66" i="3"/>
  <c r="HW66" i="3"/>
  <c r="HX65" i="3"/>
  <c r="HW65" i="3"/>
  <c r="HX64" i="3"/>
  <c r="HW64" i="3"/>
  <c r="HX68" i="3"/>
  <c r="HW68" i="3"/>
  <c r="HX73" i="3"/>
  <c r="HW73" i="3"/>
  <c r="HX70" i="3"/>
  <c r="HW70" i="3"/>
  <c r="HX72" i="3"/>
  <c r="HW72" i="3"/>
  <c r="HX71" i="3"/>
  <c r="HW71" i="3"/>
  <c r="HX7" i="3"/>
  <c r="HW7" i="3"/>
  <c r="HX61" i="3"/>
  <c r="HW61" i="3"/>
  <c r="HX63" i="3"/>
  <c r="HW63" i="3"/>
  <c r="HX62" i="3"/>
  <c r="HW62" i="3"/>
  <c r="HX60" i="3"/>
  <c r="HW60" i="3"/>
  <c r="HX58" i="3"/>
  <c r="HX27" i="3"/>
  <c r="HX28" i="3"/>
  <c r="HX13" i="3"/>
  <c r="HW13" i="3"/>
  <c r="DL103" i="3"/>
  <c r="DL104" i="3"/>
  <c r="DL102" i="3"/>
  <c r="DL105" i="3"/>
  <c r="DL106" i="3"/>
  <c r="DL38" i="3"/>
  <c r="DL82" i="3"/>
  <c r="DL95" i="3"/>
  <c r="DK95" i="3"/>
  <c r="DL94" i="3"/>
  <c r="DK94" i="3"/>
  <c r="DL93" i="3"/>
  <c r="DK93" i="3"/>
  <c r="DL79" i="3"/>
  <c r="DK79" i="3"/>
  <c r="DL77" i="3"/>
  <c r="DL9" i="3"/>
  <c r="DL8" i="3"/>
  <c r="DL12" i="3"/>
  <c r="DK12" i="3"/>
  <c r="DL30" i="3"/>
  <c r="DK30" i="3"/>
  <c r="DL29" i="3"/>
  <c r="DL22" i="3"/>
  <c r="DK22" i="3"/>
  <c r="DL80" i="3"/>
  <c r="DK80" i="3"/>
  <c r="DL81" i="3"/>
  <c r="DK81" i="3"/>
  <c r="DL74" i="3"/>
  <c r="DK74" i="3"/>
  <c r="DL90" i="3"/>
  <c r="DK90" i="3"/>
  <c r="DL69" i="3"/>
  <c r="DK69" i="3"/>
  <c r="DL99" i="3"/>
  <c r="DK99" i="3"/>
  <c r="DL21" i="3"/>
  <c r="DK21" i="3"/>
  <c r="DL43" i="3"/>
  <c r="DK43" i="3"/>
  <c r="DL84" i="3"/>
  <c r="DK84" i="3"/>
  <c r="DL4" i="3"/>
  <c r="DK4" i="3"/>
  <c r="DL41" i="3"/>
  <c r="DK41" i="3"/>
  <c r="DL96" i="3"/>
  <c r="DK96" i="3"/>
  <c r="DL76" i="3"/>
  <c r="DK76" i="3"/>
  <c r="DL44" i="3"/>
  <c r="DK44" i="3"/>
  <c r="DL98" i="3"/>
  <c r="DK98" i="3"/>
  <c r="DL83" i="3"/>
  <c r="DL42" i="3"/>
  <c r="DK42" i="3"/>
  <c r="DL23" i="3"/>
  <c r="DK23" i="3"/>
  <c r="DL20" i="3"/>
  <c r="DK20" i="3"/>
  <c r="DL19" i="3"/>
  <c r="DK19" i="3"/>
  <c r="DL32" i="3"/>
  <c r="DK32" i="3"/>
  <c r="DL31" i="3"/>
  <c r="DK31" i="3"/>
  <c r="DL15" i="3"/>
  <c r="DK15" i="3"/>
  <c r="DL14" i="3"/>
  <c r="DK14" i="3"/>
  <c r="DL35" i="3"/>
  <c r="DK35" i="3"/>
  <c r="DL34" i="3"/>
  <c r="DK34" i="3"/>
  <c r="DL46" i="3"/>
  <c r="DK46" i="3"/>
  <c r="DL45" i="3"/>
  <c r="DK45" i="3"/>
  <c r="DL52" i="3"/>
  <c r="DK52" i="3"/>
  <c r="DL51" i="3"/>
  <c r="DK51" i="3"/>
  <c r="DL54" i="3"/>
  <c r="DK54" i="3"/>
  <c r="DL55" i="3"/>
  <c r="DK55" i="3"/>
  <c r="DL53" i="3"/>
  <c r="DK53" i="3"/>
  <c r="DL50" i="3"/>
  <c r="DK50" i="3"/>
  <c r="DL37" i="3"/>
  <c r="DK37" i="3"/>
  <c r="DL33" i="3"/>
  <c r="DK33" i="3"/>
  <c r="DL89" i="3"/>
  <c r="DK89" i="3"/>
  <c r="DL88" i="3"/>
  <c r="DK88" i="3"/>
  <c r="DL97" i="3"/>
  <c r="DK97" i="3"/>
  <c r="DL48" i="3"/>
  <c r="DK48" i="3"/>
  <c r="DL47" i="3"/>
  <c r="DK47" i="3"/>
  <c r="DL18" i="3"/>
  <c r="DK18" i="3"/>
  <c r="DL57" i="3"/>
  <c r="DK57" i="3"/>
  <c r="DL92" i="3"/>
  <c r="DK92" i="3"/>
  <c r="DL91" i="3"/>
  <c r="DK91" i="3"/>
  <c r="DL16" i="3"/>
  <c r="DK16" i="3"/>
  <c r="DL56" i="3"/>
  <c r="DK56" i="3"/>
  <c r="DL87" i="3"/>
  <c r="DK87" i="3"/>
  <c r="DL86" i="3"/>
  <c r="DK86" i="3"/>
  <c r="DL40" i="3"/>
  <c r="DK40" i="3"/>
  <c r="DL39" i="3"/>
  <c r="DK39" i="3"/>
  <c r="DL36" i="3"/>
  <c r="DK36" i="3"/>
  <c r="DL67" i="3"/>
  <c r="DK67" i="3"/>
  <c r="DL66" i="3"/>
  <c r="DK66" i="3"/>
  <c r="DL65" i="3"/>
  <c r="DK65" i="3"/>
  <c r="DL64" i="3"/>
  <c r="DK64" i="3"/>
  <c r="DL68" i="3"/>
  <c r="DK68" i="3"/>
  <c r="DL73" i="3"/>
  <c r="DK73" i="3"/>
  <c r="DL70" i="3"/>
  <c r="DK70" i="3"/>
  <c r="DL72" i="3"/>
  <c r="DK72" i="3"/>
  <c r="DL71" i="3"/>
  <c r="DK71" i="3"/>
  <c r="DL7" i="3"/>
  <c r="DK7" i="3"/>
  <c r="DL61" i="3"/>
  <c r="DK61" i="3"/>
  <c r="DL63" i="3"/>
  <c r="DK63" i="3"/>
  <c r="DL62" i="3"/>
  <c r="DK62" i="3"/>
  <c r="DL60" i="3"/>
  <c r="DK60" i="3"/>
  <c r="DL58" i="3"/>
  <c r="DK58" i="3"/>
  <c r="DL27" i="3"/>
  <c r="DL28" i="3"/>
  <c r="DL26" i="3"/>
  <c r="DL25" i="3"/>
  <c r="DL13" i="3"/>
  <c r="DK13" i="3"/>
  <c r="DL11" i="3"/>
  <c r="DL10" i="3"/>
  <c r="DL6" i="3"/>
  <c r="E115" i="4"/>
  <c r="C115" i="4"/>
  <c r="K115" i="4" s="1"/>
  <c r="E114" i="4"/>
  <c r="C114" i="4"/>
  <c r="K114" i="4" s="1"/>
  <c r="E112" i="4"/>
  <c r="C112" i="4"/>
  <c r="K112" i="4" s="1"/>
  <c r="E111" i="4"/>
  <c r="C111" i="4"/>
  <c r="K111" i="4" s="1"/>
  <c r="E87" i="4"/>
  <c r="C87" i="4"/>
  <c r="K87" i="4" s="1"/>
  <c r="E86" i="4"/>
  <c r="C86" i="4"/>
  <c r="K86" i="4" s="1"/>
  <c r="E185" i="4"/>
  <c r="C185" i="4"/>
  <c r="K185" i="4" s="1"/>
  <c r="E211" i="4"/>
  <c r="C211" i="4"/>
  <c r="K211" i="4" s="1"/>
  <c r="E210" i="4"/>
  <c r="C210" i="4"/>
  <c r="K210" i="4" s="1"/>
  <c r="E217" i="4"/>
  <c r="C217" i="4"/>
  <c r="K217" i="4" s="1"/>
  <c r="E216" i="4"/>
  <c r="C216" i="4"/>
  <c r="K216" i="4" s="1"/>
  <c r="IU48" i="3"/>
  <c r="IT48" i="3"/>
  <c r="IS48" i="3"/>
  <c r="IR48" i="3"/>
  <c r="IQ48" i="3"/>
  <c r="IP48" i="3"/>
  <c r="IO48" i="3"/>
  <c r="IN48" i="3"/>
  <c r="IM48" i="3"/>
  <c r="IL48" i="3"/>
  <c r="IK48" i="3"/>
  <c r="IJ48" i="3"/>
  <c r="II48" i="3"/>
  <c r="IF48" i="3"/>
  <c r="IE48" i="3"/>
  <c r="IC48" i="3"/>
  <c r="IB48" i="3"/>
  <c r="IA48" i="3"/>
  <c r="HZ48" i="3"/>
  <c r="HY48" i="3"/>
  <c r="HV48" i="3"/>
  <c r="HU48" i="3"/>
  <c r="HR48" i="3"/>
  <c r="HO48" i="3"/>
  <c r="HM48" i="3"/>
  <c r="HL48" i="3"/>
  <c r="HK48" i="3"/>
  <c r="HI48" i="3"/>
  <c r="HH48" i="3"/>
  <c r="HG48" i="3"/>
  <c r="HE48" i="3"/>
  <c r="HC48" i="3"/>
  <c r="GY48" i="3"/>
  <c r="GU48" i="3"/>
  <c r="GS48" i="3"/>
  <c r="GR48" i="3"/>
  <c r="GQ48" i="3"/>
  <c r="GP48" i="3"/>
  <c r="GO48" i="3"/>
  <c r="GN48" i="3"/>
  <c r="GM48" i="3"/>
  <c r="GL48" i="3"/>
  <c r="GK48" i="3"/>
  <c r="GJ48" i="3"/>
  <c r="GI48" i="3"/>
  <c r="GE48" i="3"/>
  <c r="GD48" i="3"/>
  <c r="GB48" i="3"/>
  <c r="FY48" i="3"/>
  <c r="FV48" i="3"/>
  <c r="FP48" i="3"/>
  <c r="FN48" i="3"/>
  <c r="FJ48" i="3"/>
  <c r="FI48" i="3"/>
  <c r="FG48" i="3"/>
  <c r="FF48" i="3"/>
  <c r="EZ48" i="3"/>
  <c r="EY48" i="3"/>
  <c r="EX48" i="3"/>
  <c r="EW48" i="3"/>
  <c r="EV48" i="3"/>
  <c r="EU48" i="3"/>
  <c r="ET48" i="3"/>
  <c r="ES48" i="3"/>
  <c r="ER48" i="3"/>
  <c r="EQ48" i="3"/>
  <c r="EP48" i="3"/>
  <c r="EO48" i="3"/>
  <c r="EN48" i="3"/>
  <c r="EM48" i="3"/>
  <c r="EL48" i="3"/>
  <c r="EK48" i="3"/>
  <c r="EJ48" i="3"/>
  <c r="EI48" i="3"/>
  <c r="EH48" i="3"/>
  <c r="EG48" i="3"/>
  <c r="EF48" i="3"/>
  <c r="EE48" i="3"/>
  <c r="ED48" i="3"/>
  <c r="EC48" i="3"/>
  <c r="EB48" i="3"/>
  <c r="EA48" i="3"/>
  <c r="DZ48" i="3"/>
  <c r="DY48" i="3"/>
  <c r="DX48" i="3"/>
  <c r="DW48" i="3"/>
  <c r="DV48" i="3"/>
  <c r="DU48" i="3"/>
  <c r="DT48" i="3"/>
  <c r="DS48" i="3"/>
  <c r="DR48" i="3"/>
  <c r="DJ48" i="3"/>
  <c r="DI48" i="3"/>
  <c r="DF48" i="3"/>
  <c r="DE48" i="3"/>
  <c r="DC48" i="3"/>
  <c r="DB48" i="3"/>
  <c r="CX48" i="3"/>
  <c r="CU48" i="3"/>
  <c r="CS48" i="3"/>
  <c r="CP48" i="3"/>
  <c r="CO48" i="3"/>
  <c r="CN48" i="3"/>
  <c r="CM48" i="3"/>
  <c r="CL48" i="3"/>
  <c r="CK48" i="3"/>
  <c r="CJ48" i="3"/>
  <c r="CG48" i="3"/>
  <c r="CF48" i="3"/>
  <c r="CE48" i="3"/>
  <c r="CD48" i="3"/>
  <c r="CC48" i="3"/>
  <c r="CB48" i="3"/>
  <c r="CA48" i="3"/>
  <c r="BZ48" i="3"/>
  <c r="BY48" i="3"/>
  <c r="BX48" i="3"/>
  <c r="BW48" i="3"/>
  <c r="BV48" i="3"/>
  <c r="BM48" i="3"/>
  <c r="BL48" i="3"/>
  <c r="BH48" i="3"/>
  <c r="BG48" i="3"/>
  <c r="AI48" i="3"/>
  <c r="W48" i="3"/>
  <c r="V48" i="3"/>
  <c r="U48" i="3"/>
  <c r="G48" i="3"/>
  <c r="F48" i="3"/>
  <c r="AA62" i="1"/>
  <c r="AU62" i="3" s="1"/>
  <c r="IU62" i="3"/>
  <c r="IT62" i="3"/>
  <c r="IS62" i="3"/>
  <c r="IR62" i="3"/>
  <c r="IQ62" i="3"/>
  <c r="IP62" i="3"/>
  <c r="IO62" i="3"/>
  <c r="IN62" i="3"/>
  <c r="IM62" i="3"/>
  <c r="IL62" i="3"/>
  <c r="IK62" i="3"/>
  <c r="IJ62" i="3"/>
  <c r="II62" i="3"/>
  <c r="IC62" i="3"/>
  <c r="IB62" i="3"/>
  <c r="IA62" i="3"/>
  <c r="HZ62" i="3"/>
  <c r="HY62" i="3"/>
  <c r="HV62" i="3"/>
  <c r="HU62" i="3"/>
  <c r="HO62" i="3"/>
  <c r="HM62" i="3"/>
  <c r="HL62" i="3"/>
  <c r="HK62" i="3"/>
  <c r="HI62" i="3"/>
  <c r="HH62" i="3"/>
  <c r="HG62" i="3"/>
  <c r="HE62" i="3"/>
  <c r="HC62" i="3"/>
  <c r="GY62" i="3"/>
  <c r="GU62" i="3"/>
  <c r="GS62" i="3"/>
  <c r="GL62" i="3"/>
  <c r="GJ62" i="3"/>
  <c r="GI62" i="3"/>
  <c r="GE62" i="3"/>
  <c r="GD62" i="3"/>
  <c r="GB62" i="3"/>
  <c r="FV62" i="3"/>
  <c r="FP62" i="3"/>
  <c r="FI62" i="3"/>
  <c r="EZ62" i="3"/>
  <c r="EY62" i="3"/>
  <c r="ET62" i="3"/>
  <c r="ES62" i="3"/>
  <c r="ER62" i="3"/>
  <c r="EQ62" i="3"/>
  <c r="EL62" i="3"/>
  <c r="EK62" i="3"/>
  <c r="EJ62" i="3"/>
  <c r="EI62" i="3"/>
  <c r="ED62" i="3"/>
  <c r="EC62" i="3"/>
  <c r="EB62" i="3"/>
  <c r="DZ62" i="3"/>
  <c r="DY62" i="3"/>
  <c r="DX62" i="3"/>
  <c r="DS62" i="3"/>
  <c r="DR62" i="3"/>
  <c r="DJ62" i="3"/>
  <c r="DI62" i="3"/>
  <c r="DF62" i="3"/>
  <c r="DE62" i="3"/>
  <c r="DC62" i="3"/>
  <c r="DB62" i="3"/>
  <c r="CO62" i="3"/>
  <c r="CL62" i="3"/>
  <c r="CJ62" i="3"/>
  <c r="CF62" i="3"/>
  <c r="CA62" i="3"/>
  <c r="BZ62" i="3"/>
  <c r="BM62" i="3"/>
  <c r="BL62" i="3"/>
  <c r="BH62" i="3"/>
  <c r="BG62" i="3"/>
  <c r="W62" i="3"/>
  <c r="V62" i="3"/>
  <c r="BB94" i="1"/>
  <c r="AV94" i="1"/>
  <c r="AO94" i="1"/>
  <c r="AN94" i="1"/>
  <c r="X94" i="1"/>
  <c r="BB62" i="1"/>
  <c r="AZ62" i="1"/>
  <c r="AY62" i="1"/>
  <c r="AX62" i="1"/>
  <c r="FM62" i="3" s="1"/>
  <c r="AW62" i="1"/>
  <c r="I62" i="3" s="1"/>
  <c r="AV62" i="1"/>
  <c r="AQ62" i="1"/>
  <c r="AM62" i="1"/>
  <c r="AL62" i="1"/>
  <c r="AI62" i="1"/>
  <c r="AH62" i="1"/>
  <c r="AG62" i="1"/>
  <c r="R62" i="1"/>
  <c r="Q62" i="1"/>
  <c r="P62" i="1"/>
  <c r="O62" i="1"/>
  <c r="N62" i="1"/>
  <c r="M62" i="1"/>
  <c r="I62" i="1"/>
  <c r="H62" i="1"/>
  <c r="AZ47" i="1"/>
  <c r="AY47" i="1"/>
  <c r="AX47" i="1"/>
  <c r="FM47" i="3" s="1"/>
  <c r="AW47" i="1"/>
  <c r="I47" i="3" s="1"/>
  <c r="R47" i="1"/>
  <c r="Q47" i="1"/>
  <c r="N47" i="1"/>
  <c r="I47" i="1"/>
  <c r="H47" i="1"/>
  <c r="F47" i="1"/>
  <c r="C16" i="5"/>
  <c r="C17" i="5"/>
  <c r="C18" i="5"/>
  <c r="C19" i="5"/>
  <c r="D45" i="5" s="1" a="1"/>
  <c r="D45" i="5" s="1"/>
  <c r="C20" i="5"/>
  <c r="D43" i="5" s="1" a="1"/>
  <c r="D43" i="5" s="1"/>
  <c r="C21" i="5"/>
  <c r="C22" i="5"/>
  <c r="C23" i="5"/>
  <c r="T5" i="1"/>
  <c r="DL5" i="3" s="1"/>
  <c r="IU94" i="3"/>
  <c r="IT94" i="3"/>
  <c r="IS94" i="3"/>
  <c r="IR94" i="3"/>
  <c r="IQ94" i="3"/>
  <c r="IP94" i="3"/>
  <c r="IO94" i="3"/>
  <c r="IN94" i="3"/>
  <c r="IM94" i="3"/>
  <c r="IL94" i="3"/>
  <c r="IK94" i="3"/>
  <c r="IJ94" i="3"/>
  <c r="II94" i="3"/>
  <c r="IF94" i="3"/>
  <c r="IE94" i="3"/>
  <c r="IC94" i="3"/>
  <c r="IB94" i="3"/>
  <c r="IA94" i="3"/>
  <c r="HZ94" i="3"/>
  <c r="HV94" i="3"/>
  <c r="HK94" i="3"/>
  <c r="HH94" i="3"/>
  <c r="GM94" i="3"/>
  <c r="GL94" i="3"/>
  <c r="GK94" i="3"/>
  <c r="GJ94" i="3"/>
  <c r="GI94" i="3"/>
  <c r="GE94" i="3"/>
  <c r="FY94" i="3"/>
  <c r="FV94" i="3"/>
  <c r="FP94" i="3"/>
  <c r="FN94" i="3"/>
  <c r="FJ94" i="3"/>
  <c r="FI94" i="3"/>
  <c r="FG94" i="3"/>
  <c r="FF94" i="3"/>
  <c r="EZ94" i="3"/>
  <c r="EY94" i="3"/>
  <c r="EX94" i="3"/>
  <c r="EW94" i="3"/>
  <c r="EU94" i="3"/>
  <c r="ET94" i="3"/>
  <c r="ES94" i="3"/>
  <c r="ER94" i="3"/>
  <c r="EQ94" i="3"/>
  <c r="EP94" i="3"/>
  <c r="EO94" i="3"/>
  <c r="EM94" i="3"/>
  <c r="EL94" i="3"/>
  <c r="EK94" i="3"/>
  <c r="EJ94" i="3"/>
  <c r="EI94" i="3"/>
  <c r="EH94" i="3"/>
  <c r="EG94" i="3"/>
  <c r="EE94" i="3"/>
  <c r="ED94" i="3"/>
  <c r="EC94" i="3"/>
  <c r="EB94" i="3"/>
  <c r="DZ94" i="3"/>
  <c r="DY94" i="3"/>
  <c r="DX94" i="3"/>
  <c r="DW94" i="3"/>
  <c r="DV94" i="3"/>
  <c r="DT94" i="3"/>
  <c r="DS94" i="3"/>
  <c r="DR94" i="3"/>
  <c r="DJ94" i="3"/>
  <c r="DI94" i="3"/>
  <c r="DF94" i="3"/>
  <c r="DE94" i="3"/>
  <c r="CU94" i="3"/>
  <c r="CP94" i="3"/>
  <c r="CO94" i="3"/>
  <c r="CM94" i="3"/>
  <c r="CL94" i="3"/>
  <c r="CK94" i="3"/>
  <c r="CJ94" i="3"/>
  <c r="CG94" i="3"/>
  <c r="CF94" i="3"/>
  <c r="CA94" i="3"/>
  <c r="BZ94" i="3"/>
  <c r="BY94" i="3"/>
  <c r="BX94" i="3"/>
  <c r="BM94" i="3"/>
  <c r="BL94" i="3"/>
  <c r="BH94" i="3"/>
  <c r="BG94" i="3"/>
  <c r="W94" i="3"/>
  <c r="V94" i="3"/>
  <c r="U94" i="3"/>
  <c r="G94" i="3"/>
  <c r="F94" i="3"/>
  <c r="E229" i="4"/>
  <c r="C229" i="4"/>
  <c r="K229" i="4" s="1"/>
  <c r="E228" i="4"/>
  <c r="C228" i="4"/>
  <c r="K228" i="4" s="1"/>
  <c r="AL51" i="1"/>
  <c r="AL52" i="1"/>
  <c r="AM51" i="1"/>
  <c r="AM52" i="1"/>
  <c r="H13" i="1"/>
  <c r="FT13" i="3" s="1"/>
  <c r="AQ13" i="1"/>
  <c r="Q13" i="1"/>
  <c r="AH13" i="1"/>
  <c r="AG13" i="1"/>
  <c r="BX13" i="3" s="1"/>
  <c r="AM13" i="1"/>
  <c r="AL13" i="1"/>
  <c r="F11" i="5" a="1"/>
  <c r="F11" i="5" s="1"/>
  <c r="B11" i="5" a="1"/>
  <c r="B11" i="5" s="1"/>
  <c r="B12" i="5" a="1"/>
  <c r="B12" i="5" s="1"/>
  <c r="IU13" i="3"/>
  <c r="IT13" i="3"/>
  <c r="IS13" i="3"/>
  <c r="IR13" i="3"/>
  <c r="IQ13" i="3"/>
  <c r="IP13" i="3"/>
  <c r="IO13" i="3"/>
  <c r="IN13" i="3"/>
  <c r="IM13" i="3"/>
  <c r="IL13" i="3"/>
  <c r="IK13" i="3"/>
  <c r="IJ13" i="3"/>
  <c r="II13" i="3"/>
  <c r="IF13" i="3"/>
  <c r="IE13" i="3"/>
  <c r="IB13" i="3"/>
  <c r="FY13" i="3"/>
  <c r="FV13" i="3"/>
  <c r="FP13" i="3"/>
  <c r="FN13" i="3"/>
  <c r="FI13" i="3"/>
  <c r="FG13" i="3"/>
  <c r="EZ13" i="3"/>
  <c r="EY13" i="3"/>
  <c r="EX13" i="3"/>
  <c r="EW13" i="3"/>
  <c r="ET13" i="3"/>
  <c r="ER13" i="3"/>
  <c r="EQ13" i="3"/>
  <c r="EP13" i="3"/>
  <c r="EO13" i="3"/>
  <c r="EL13" i="3"/>
  <c r="EJ13" i="3"/>
  <c r="EI13" i="3"/>
  <c r="EH13" i="3"/>
  <c r="EG13" i="3"/>
  <c r="ED13" i="3"/>
  <c r="EB13" i="3"/>
  <c r="DZ13" i="3"/>
  <c r="DY13" i="3"/>
  <c r="DX13" i="3"/>
  <c r="DW13" i="3"/>
  <c r="DV13" i="3"/>
  <c r="DS13" i="3"/>
  <c r="DB13" i="3"/>
  <c r="BY13" i="3"/>
  <c r="BG13" i="3"/>
  <c r="W13" i="3"/>
  <c r="V13" i="3"/>
  <c r="U13" i="3"/>
  <c r="G13" i="3"/>
  <c r="F13" i="3"/>
  <c r="BB13" i="1"/>
  <c r="AZ13" i="1"/>
  <c r="AY13" i="1"/>
  <c r="AX13" i="1"/>
  <c r="FM13" i="3" s="1"/>
  <c r="AW13" i="1"/>
  <c r="I13" i="3" s="1"/>
  <c r="AV13" i="1"/>
  <c r="I13" i="1"/>
  <c r="AH19" i="1"/>
  <c r="BY23" i="3" s="1"/>
  <c r="AG19" i="1"/>
  <c r="BX20" i="3" s="1"/>
  <c r="AL64" i="1"/>
  <c r="AM64" i="1"/>
  <c r="AL65" i="1"/>
  <c r="AM65" i="1"/>
  <c r="AL66" i="1"/>
  <c r="AM66" i="1"/>
  <c r="GP66" i="3" s="1"/>
  <c r="AL67" i="1"/>
  <c r="BV36" i="3" s="1"/>
  <c r="AM67" i="1"/>
  <c r="GP36" i="3" s="1"/>
  <c r="AM68" i="1"/>
  <c r="B2" i="5" a="1"/>
  <c r="B2" i="5" s="1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3" i="5" a="1"/>
  <c r="B13" i="5" s="1"/>
  <c r="B14" i="5" a="1"/>
  <c r="B14" i="5" s="1"/>
  <c r="B15" i="5" a="1"/>
  <c r="B15" i="5" s="1"/>
  <c r="F2" i="5" a="1"/>
  <c r="F2" i="5" s="1"/>
  <c r="F3" i="5" a="1"/>
  <c r="F3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2" i="5" a="1"/>
  <c r="F12" i="5" s="1"/>
  <c r="F13" i="5" a="1"/>
  <c r="F13" i="5" s="1"/>
  <c r="F14" i="5" a="1"/>
  <c r="F14" i="5" s="1"/>
  <c r="F15" i="5" a="1"/>
  <c r="F15" i="5" s="1"/>
  <c r="C15" i="5"/>
  <c r="C14" i="5"/>
  <c r="C13" i="5"/>
  <c r="C12" i="5"/>
  <c r="C11" i="5"/>
  <c r="C10" i="5"/>
  <c r="C9" i="5"/>
  <c r="C8" i="5"/>
  <c r="C7" i="5"/>
  <c r="C6" i="5"/>
  <c r="D33" i="5" s="1" a="1"/>
  <c r="D33" i="5" s="1"/>
  <c r="C2" i="5"/>
  <c r="D32" i="5" s="1" a="1"/>
  <c r="D32" i="5" s="1"/>
  <c r="H2" i="5" a="1"/>
  <c r="H2" i="5" s="1"/>
  <c r="H3" i="5" a="1"/>
  <c r="H3" i="5" s="1"/>
  <c r="H4" i="5" a="1"/>
  <c r="H4" i="5" s="1"/>
  <c r="H5" i="5" a="1"/>
  <c r="H5" i="5" s="1"/>
  <c r="C189" i="4"/>
  <c r="K189" i="4" s="1"/>
  <c r="C188" i="4"/>
  <c r="E188" i="4"/>
  <c r="E189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7" i="4"/>
  <c r="E48" i="4"/>
  <c r="E51" i="4"/>
  <c r="E52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9" i="4"/>
  <c r="E110" i="4"/>
  <c r="E113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70" i="4"/>
  <c r="E171" i="4"/>
  <c r="E172" i="4"/>
  <c r="E173" i="4"/>
  <c r="E174" i="4"/>
  <c r="E178" i="4"/>
  <c r="E179" i="4"/>
  <c r="E180" i="4"/>
  <c r="E181" i="4"/>
  <c r="E182" i="4"/>
  <c r="E183" i="4"/>
  <c r="E184" i="4"/>
  <c r="E186" i="4"/>
  <c r="E187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2" i="4"/>
  <c r="E213" i="4"/>
  <c r="E214" i="4"/>
  <c r="E215" i="4"/>
  <c r="E218" i="4"/>
  <c r="E219" i="4"/>
  <c r="E220" i="4"/>
  <c r="E221" i="4"/>
  <c r="E222" i="4"/>
  <c r="E223" i="4"/>
  <c r="E224" i="4"/>
  <c r="E225" i="4"/>
  <c r="E226" i="4"/>
  <c r="E227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6" i="4"/>
  <c r="AY60" i="1"/>
  <c r="AY106" i="1"/>
  <c r="AY105" i="1"/>
  <c r="AY102" i="1"/>
  <c r="AY104" i="1"/>
  <c r="AY103" i="1"/>
  <c r="AY38" i="1"/>
  <c r="AY43" i="1"/>
  <c r="DA43" i="3" s="1"/>
  <c r="AY99" i="1"/>
  <c r="AY69" i="1"/>
  <c r="DA69" i="3" s="1"/>
  <c r="AY90" i="1"/>
  <c r="AY59" i="1"/>
  <c r="AY81" i="1"/>
  <c r="AY80" i="1"/>
  <c r="DA81" i="3" s="1"/>
  <c r="AY22" i="1"/>
  <c r="AY29" i="1"/>
  <c r="AY30" i="1"/>
  <c r="AY8" i="1"/>
  <c r="AY9" i="1"/>
  <c r="AY84" i="1"/>
  <c r="AY53" i="1"/>
  <c r="AY55" i="1"/>
  <c r="AY54" i="1"/>
  <c r="AY51" i="1"/>
  <c r="AY52" i="1"/>
  <c r="AY42" i="1"/>
  <c r="ID42" i="3" s="1"/>
  <c r="AY83" i="1"/>
  <c r="AY98" i="1"/>
  <c r="AY46" i="1"/>
  <c r="AY34" i="1"/>
  <c r="AY35" i="1"/>
  <c r="AY14" i="1"/>
  <c r="AY45" i="1"/>
  <c r="AY71" i="1"/>
  <c r="ID71" i="3" s="1"/>
  <c r="AY72" i="1"/>
  <c r="AY70" i="1"/>
  <c r="AY73" i="1"/>
  <c r="AY68" i="1"/>
  <c r="DA68" i="3" s="1"/>
  <c r="AY64" i="1"/>
  <c r="AY65" i="1"/>
  <c r="ID65" i="3" s="1"/>
  <c r="AY66" i="1"/>
  <c r="AY67" i="1"/>
  <c r="ID67" i="3" s="1"/>
  <c r="AY36" i="1"/>
  <c r="AY39" i="1"/>
  <c r="AY40" i="1"/>
  <c r="AY86" i="1"/>
  <c r="AY87" i="1"/>
  <c r="AY56" i="1"/>
  <c r="AY16" i="1"/>
  <c r="AY91" i="1"/>
  <c r="AY92" i="1"/>
  <c r="DA94" i="3" s="1"/>
  <c r="AY57" i="1"/>
  <c r="AY18" i="1"/>
  <c r="AY48" i="1"/>
  <c r="AY97" i="1"/>
  <c r="AY88" i="1"/>
  <c r="AY89" i="1"/>
  <c r="AY33" i="1"/>
  <c r="DA33" i="3" s="1"/>
  <c r="AY37" i="1"/>
  <c r="AY50" i="1"/>
  <c r="AY63" i="1"/>
  <c r="AY61" i="1"/>
  <c r="AY7" i="1"/>
  <c r="K199" i="4"/>
  <c r="K237" i="4"/>
  <c r="K183" i="4"/>
  <c r="K182" i="4"/>
  <c r="K160" i="4"/>
  <c r="K159" i="4"/>
  <c r="K158" i="4"/>
  <c r="K157" i="4"/>
  <c r="K164" i="4"/>
  <c r="K168" i="4"/>
  <c r="K167" i="4"/>
  <c r="K171" i="4"/>
  <c r="K174" i="4"/>
  <c r="K180" i="4"/>
  <c r="K226" i="4"/>
  <c r="K241" i="4"/>
  <c r="K121" i="4"/>
  <c r="K120" i="4"/>
  <c r="K119" i="4"/>
  <c r="K118" i="4"/>
  <c r="K117" i="4"/>
  <c r="K105" i="4"/>
  <c r="K104" i="4"/>
  <c r="K101" i="4"/>
  <c r="K100" i="4"/>
  <c r="K98" i="4"/>
  <c r="K92" i="4"/>
  <c r="K82" i="4"/>
  <c r="K75" i="4"/>
  <c r="K73" i="4"/>
  <c r="K71" i="4"/>
  <c r="K70" i="4"/>
  <c r="K45" i="4"/>
  <c r="K41" i="4"/>
  <c r="K40" i="4"/>
  <c r="K38" i="4"/>
  <c r="K36" i="4"/>
  <c r="K35" i="4"/>
  <c r="K30" i="4"/>
  <c r="K29" i="4"/>
  <c r="K28" i="4"/>
  <c r="K27" i="4"/>
  <c r="K26" i="4"/>
  <c r="K25" i="4"/>
  <c r="K24" i="4"/>
  <c r="K23" i="4"/>
  <c r="K19" i="4"/>
  <c r="K18" i="4"/>
  <c r="K17" i="4"/>
  <c r="K16" i="4"/>
  <c r="K15" i="4"/>
  <c r="K14" i="4"/>
  <c r="K13" i="4"/>
  <c r="K12" i="4"/>
  <c r="K11" i="4"/>
  <c r="K10" i="4"/>
  <c r="K9" i="4"/>
  <c r="K8" i="4"/>
  <c r="C236" i="4"/>
  <c r="H236" i="4" s="1"/>
  <c r="C24" i="4"/>
  <c r="H24" i="4" s="1"/>
  <c r="C25" i="4"/>
  <c r="H25" i="4" s="1"/>
  <c r="C26" i="4"/>
  <c r="H26" i="4" s="1"/>
  <c r="C27" i="4"/>
  <c r="H27" i="4" s="1"/>
  <c r="C28" i="4"/>
  <c r="H28" i="4" s="1"/>
  <c r="C29" i="4"/>
  <c r="H29" i="4" s="1"/>
  <c r="C30" i="4"/>
  <c r="H30" i="4" s="1"/>
  <c r="C31" i="4"/>
  <c r="H31" i="4" s="1"/>
  <c r="C32" i="4"/>
  <c r="H32" i="4" s="1"/>
  <c r="C33" i="4"/>
  <c r="H33" i="4" s="1"/>
  <c r="C34" i="4"/>
  <c r="H34" i="4" s="1"/>
  <c r="C35" i="4"/>
  <c r="H35" i="4" s="1"/>
  <c r="C36" i="4"/>
  <c r="H36" i="4" s="1"/>
  <c r="C37" i="4"/>
  <c r="H37" i="4" s="1"/>
  <c r="C38" i="4"/>
  <c r="H38" i="4" s="1"/>
  <c r="C39" i="4"/>
  <c r="H39" i="4" s="1"/>
  <c r="C40" i="4"/>
  <c r="H40" i="4" s="1"/>
  <c r="C41" i="4"/>
  <c r="H41" i="4" s="1"/>
  <c r="C42" i="4"/>
  <c r="H42" i="4" s="1"/>
  <c r="C43" i="4"/>
  <c r="H43" i="4" s="1"/>
  <c r="C44" i="4"/>
  <c r="H44" i="4" s="1"/>
  <c r="C45" i="4"/>
  <c r="H45" i="4" s="1"/>
  <c r="C47" i="4"/>
  <c r="H47" i="4" s="1"/>
  <c r="C48" i="4"/>
  <c r="H48" i="4" s="1"/>
  <c r="C51" i="4"/>
  <c r="H51" i="4" s="1"/>
  <c r="C52" i="4"/>
  <c r="H52" i="4" s="1"/>
  <c r="C55" i="4"/>
  <c r="H55" i="4" s="1"/>
  <c r="C56" i="4"/>
  <c r="H56" i="4" s="1"/>
  <c r="C57" i="4"/>
  <c r="H57" i="4" s="1"/>
  <c r="C58" i="4"/>
  <c r="H58" i="4" s="1"/>
  <c r="C59" i="4"/>
  <c r="H59" i="4" s="1"/>
  <c r="C60" i="4"/>
  <c r="H60" i="4" s="1"/>
  <c r="C61" i="4"/>
  <c r="H61" i="4" s="1"/>
  <c r="C62" i="4"/>
  <c r="H62" i="4" s="1"/>
  <c r="C63" i="4"/>
  <c r="H63" i="4" s="1"/>
  <c r="C64" i="4"/>
  <c r="H64" i="4" s="1"/>
  <c r="C65" i="4"/>
  <c r="H65" i="4" s="1"/>
  <c r="C66" i="4"/>
  <c r="H66" i="4" s="1"/>
  <c r="C67" i="4"/>
  <c r="H67" i="4" s="1"/>
  <c r="C68" i="4"/>
  <c r="H68" i="4" s="1"/>
  <c r="C69" i="4"/>
  <c r="H69" i="4" s="1"/>
  <c r="C70" i="4"/>
  <c r="H70" i="4" s="1"/>
  <c r="C71" i="4"/>
  <c r="H71" i="4" s="1"/>
  <c r="C72" i="4"/>
  <c r="H72" i="4" s="1"/>
  <c r="C73" i="4"/>
  <c r="H73" i="4" s="1"/>
  <c r="C74" i="4"/>
  <c r="H74" i="4" s="1"/>
  <c r="C75" i="4"/>
  <c r="H75" i="4" s="1"/>
  <c r="C76" i="4"/>
  <c r="H76" i="4" s="1"/>
  <c r="C77" i="4"/>
  <c r="H77" i="4" s="1"/>
  <c r="C78" i="4"/>
  <c r="H78" i="4" s="1"/>
  <c r="C79" i="4"/>
  <c r="H79" i="4" s="1"/>
  <c r="C80" i="4"/>
  <c r="H80" i="4" s="1"/>
  <c r="C81" i="4"/>
  <c r="H81" i="4" s="1"/>
  <c r="C82" i="4"/>
  <c r="H82" i="4" s="1"/>
  <c r="C83" i="4"/>
  <c r="H83" i="4" s="1"/>
  <c r="C84" i="4"/>
  <c r="H84" i="4" s="1"/>
  <c r="C85" i="4"/>
  <c r="H85" i="4" s="1"/>
  <c r="C88" i="4"/>
  <c r="H88" i="4" s="1"/>
  <c r="C89" i="4"/>
  <c r="H89" i="4" s="1"/>
  <c r="C90" i="4"/>
  <c r="H90" i="4" s="1"/>
  <c r="C91" i="4"/>
  <c r="H91" i="4" s="1"/>
  <c r="C92" i="4"/>
  <c r="H92" i="4" s="1"/>
  <c r="C93" i="4"/>
  <c r="H93" i="4" s="1"/>
  <c r="C94" i="4"/>
  <c r="H94" i="4" s="1"/>
  <c r="C95" i="4"/>
  <c r="H95" i="4" s="1"/>
  <c r="C96" i="4"/>
  <c r="H96" i="4" s="1"/>
  <c r="C97" i="4"/>
  <c r="H97" i="4" s="1"/>
  <c r="C98" i="4"/>
  <c r="H98" i="4" s="1"/>
  <c r="C99" i="4"/>
  <c r="H99" i="4" s="1"/>
  <c r="C100" i="4"/>
  <c r="H100" i="4" s="1"/>
  <c r="C101" i="4"/>
  <c r="H101" i="4" s="1"/>
  <c r="C102" i="4"/>
  <c r="H102" i="4" s="1"/>
  <c r="C103" i="4"/>
  <c r="H103" i="4" s="1"/>
  <c r="C104" i="4"/>
  <c r="H104" i="4" s="1"/>
  <c r="C105" i="4"/>
  <c r="H105" i="4" s="1"/>
  <c r="C106" i="4"/>
  <c r="H106" i="4" s="1"/>
  <c r="C107" i="4"/>
  <c r="H107" i="4" s="1"/>
  <c r="C109" i="4"/>
  <c r="H109" i="4" s="1"/>
  <c r="C110" i="4"/>
  <c r="H110" i="4" s="1"/>
  <c r="C113" i="4"/>
  <c r="H113" i="4" s="1"/>
  <c r="C116" i="4"/>
  <c r="H116" i="4" s="1"/>
  <c r="C117" i="4"/>
  <c r="H117" i="4" s="1"/>
  <c r="C118" i="4"/>
  <c r="H118" i="4" s="1"/>
  <c r="C119" i="4"/>
  <c r="H119" i="4" s="1"/>
  <c r="C120" i="4"/>
  <c r="H120" i="4" s="1"/>
  <c r="C121" i="4"/>
  <c r="H121" i="4" s="1"/>
  <c r="C122" i="4"/>
  <c r="H122" i="4" s="1"/>
  <c r="C123" i="4"/>
  <c r="H123" i="4" s="1"/>
  <c r="C124" i="4"/>
  <c r="H124" i="4" s="1"/>
  <c r="C125" i="4"/>
  <c r="H125" i="4" s="1"/>
  <c r="C126" i="4"/>
  <c r="H126" i="4" s="1"/>
  <c r="C127" i="4"/>
  <c r="H127" i="4" s="1"/>
  <c r="C128" i="4"/>
  <c r="H128" i="4" s="1"/>
  <c r="C129" i="4"/>
  <c r="H129" i="4" s="1"/>
  <c r="C130" i="4"/>
  <c r="H130" i="4" s="1"/>
  <c r="C131" i="4"/>
  <c r="H131" i="4" s="1"/>
  <c r="C132" i="4"/>
  <c r="H132" i="4" s="1"/>
  <c r="C133" i="4"/>
  <c r="H133" i="4" s="1"/>
  <c r="C134" i="4"/>
  <c r="H134" i="4" s="1"/>
  <c r="C135" i="4"/>
  <c r="H135" i="4" s="1"/>
  <c r="C136" i="4"/>
  <c r="H136" i="4" s="1"/>
  <c r="C137" i="4"/>
  <c r="H137" i="4" s="1"/>
  <c r="C138" i="4"/>
  <c r="H138" i="4" s="1"/>
  <c r="C139" i="4"/>
  <c r="H139" i="4" s="1"/>
  <c r="C140" i="4"/>
  <c r="H140" i="4" s="1"/>
  <c r="C141" i="4"/>
  <c r="H141" i="4" s="1"/>
  <c r="C142" i="4"/>
  <c r="H142" i="4" s="1"/>
  <c r="C143" i="4"/>
  <c r="H143" i="4" s="1"/>
  <c r="C144" i="4"/>
  <c r="H144" i="4" s="1"/>
  <c r="C145" i="4"/>
  <c r="H145" i="4" s="1"/>
  <c r="C146" i="4"/>
  <c r="H146" i="4" s="1"/>
  <c r="C147" i="4"/>
  <c r="H147" i="4" s="1"/>
  <c r="C148" i="4"/>
  <c r="H148" i="4" s="1"/>
  <c r="C149" i="4"/>
  <c r="H149" i="4" s="1"/>
  <c r="C150" i="4"/>
  <c r="H150" i="4" s="1"/>
  <c r="C151" i="4"/>
  <c r="H151" i="4" s="1"/>
  <c r="C152" i="4"/>
  <c r="H152" i="4" s="1"/>
  <c r="C153" i="4"/>
  <c r="H153" i="4" s="1"/>
  <c r="C154" i="4"/>
  <c r="H154" i="4" s="1"/>
  <c r="C155" i="4"/>
  <c r="H155" i="4" s="1"/>
  <c r="C156" i="4"/>
  <c r="H156" i="4" s="1"/>
  <c r="C157" i="4"/>
  <c r="H157" i="4" s="1"/>
  <c r="C158" i="4"/>
  <c r="H158" i="4" s="1"/>
  <c r="C159" i="4"/>
  <c r="H159" i="4" s="1"/>
  <c r="C160" i="4"/>
  <c r="H160" i="4" s="1"/>
  <c r="C161" i="4"/>
  <c r="H161" i="4" s="1"/>
  <c r="C162" i="4"/>
  <c r="H162" i="4" s="1"/>
  <c r="C163" i="4"/>
  <c r="H163" i="4" s="1"/>
  <c r="C164" i="4"/>
  <c r="H164" i="4" s="1"/>
  <c r="C165" i="4"/>
  <c r="H165" i="4" s="1"/>
  <c r="C166" i="4"/>
  <c r="H166" i="4" s="1"/>
  <c r="C167" i="4"/>
  <c r="H167" i="4" s="1"/>
  <c r="C168" i="4"/>
  <c r="H168" i="4" s="1"/>
  <c r="C170" i="4"/>
  <c r="H170" i="4" s="1"/>
  <c r="C171" i="4"/>
  <c r="H171" i="4" s="1"/>
  <c r="C172" i="4"/>
  <c r="H172" i="4" s="1"/>
  <c r="C173" i="4"/>
  <c r="H173" i="4" s="1"/>
  <c r="C174" i="4"/>
  <c r="H174" i="4" s="1"/>
  <c r="C178" i="4"/>
  <c r="H178" i="4" s="1"/>
  <c r="C179" i="4"/>
  <c r="H179" i="4" s="1"/>
  <c r="C180" i="4"/>
  <c r="H180" i="4" s="1"/>
  <c r="C181" i="4"/>
  <c r="H181" i="4" s="1"/>
  <c r="C182" i="4"/>
  <c r="H182" i="4" s="1"/>
  <c r="C183" i="4"/>
  <c r="H183" i="4" s="1"/>
  <c r="C184" i="4"/>
  <c r="H184" i="4" s="1"/>
  <c r="C186" i="4"/>
  <c r="H186" i="4" s="1"/>
  <c r="C187" i="4"/>
  <c r="H187" i="4" s="1"/>
  <c r="C190" i="4"/>
  <c r="H190" i="4" s="1"/>
  <c r="C191" i="4"/>
  <c r="H191" i="4" s="1"/>
  <c r="C192" i="4"/>
  <c r="H192" i="4" s="1"/>
  <c r="C193" i="4"/>
  <c r="H193" i="4" s="1"/>
  <c r="C194" i="4"/>
  <c r="H194" i="4" s="1"/>
  <c r="C195" i="4"/>
  <c r="H195" i="4" s="1"/>
  <c r="C196" i="4"/>
  <c r="H196" i="4" s="1"/>
  <c r="C197" i="4"/>
  <c r="H197" i="4" s="1"/>
  <c r="C198" i="4"/>
  <c r="H198" i="4" s="1"/>
  <c r="C199" i="4"/>
  <c r="H199" i="4" s="1"/>
  <c r="C200" i="4"/>
  <c r="H200" i="4" s="1"/>
  <c r="C201" i="4"/>
  <c r="H201" i="4" s="1"/>
  <c r="C202" i="4"/>
  <c r="H202" i="4" s="1"/>
  <c r="C203" i="4"/>
  <c r="H203" i="4" s="1"/>
  <c r="C204" i="4"/>
  <c r="H204" i="4" s="1"/>
  <c r="C205" i="4"/>
  <c r="H205" i="4" s="1"/>
  <c r="C206" i="4"/>
  <c r="H206" i="4" s="1"/>
  <c r="C207" i="4"/>
  <c r="H207" i="4" s="1"/>
  <c r="C208" i="4"/>
  <c r="H208" i="4" s="1"/>
  <c r="C209" i="4"/>
  <c r="H209" i="4" s="1"/>
  <c r="C212" i="4"/>
  <c r="H212" i="4" s="1"/>
  <c r="C213" i="4"/>
  <c r="H213" i="4" s="1"/>
  <c r="C214" i="4"/>
  <c r="H214" i="4" s="1"/>
  <c r="C215" i="4"/>
  <c r="H215" i="4" s="1"/>
  <c r="C218" i="4"/>
  <c r="H218" i="4" s="1"/>
  <c r="C219" i="4"/>
  <c r="H219" i="4" s="1"/>
  <c r="C220" i="4"/>
  <c r="H220" i="4" s="1"/>
  <c r="C221" i="4"/>
  <c r="H221" i="4" s="1"/>
  <c r="C222" i="4"/>
  <c r="H222" i="4" s="1"/>
  <c r="C223" i="4"/>
  <c r="H223" i="4" s="1"/>
  <c r="C224" i="4"/>
  <c r="H224" i="4" s="1"/>
  <c r="C225" i="4"/>
  <c r="H225" i="4" s="1"/>
  <c r="C226" i="4"/>
  <c r="H226" i="4" s="1"/>
  <c r="C227" i="4"/>
  <c r="H227" i="4" s="1"/>
  <c r="C230" i="4"/>
  <c r="H230" i="4" s="1"/>
  <c r="C231" i="4"/>
  <c r="H231" i="4" s="1"/>
  <c r="C232" i="4"/>
  <c r="H232" i="4" s="1"/>
  <c r="C233" i="4"/>
  <c r="H233" i="4" s="1"/>
  <c r="C234" i="4"/>
  <c r="H234" i="4" s="1"/>
  <c r="C235" i="4"/>
  <c r="H235" i="4" s="1"/>
  <c r="C237" i="4"/>
  <c r="H237" i="4" s="1"/>
  <c r="C238" i="4"/>
  <c r="H238" i="4" s="1"/>
  <c r="C239" i="4"/>
  <c r="H239" i="4" s="1"/>
  <c r="C240" i="4"/>
  <c r="H240" i="4" s="1"/>
  <c r="C241" i="4"/>
  <c r="H241" i="4" s="1"/>
  <c r="C242" i="4"/>
  <c r="H242" i="4" s="1"/>
  <c r="C7" i="4"/>
  <c r="H7" i="4" s="1"/>
  <c r="C8" i="4"/>
  <c r="H8" i="4" s="1"/>
  <c r="C9" i="4"/>
  <c r="H9" i="4" s="1"/>
  <c r="C10" i="4"/>
  <c r="H10" i="4" s="1"/>
  <c r="C11" i="4"/>
  <c r="H11" i="4" s="1"/>
  <c r="C12" i="4"/>
  <c r="H12" i="4" s="1"/>
  <c r="C13" i="4"/>
  <c r="H13" i="4" s="1"/>
  <c r="C14" i="4"/>
  <c r="H14" i="4" s="1"/>
  <c r="C15" i="4"/>
  <c r="H15" i="4" s="1"/>
  <c r="C16" i="4"/>
  <c r="H16" i="4" s="1"/>
  <c r="C17" i="4"/>
  <c r="H17" i="4" s="1"/>
  <c r="C18" i="4"/>
  <c r="H18" i="4" s="1"/>
  <c r="C19" i="4"/>
  <c r="H19" i="4" s="1"/>
  <c r="C20" i="4"/>
  <c r="H20" i="4" s="1"/>
  <c r="C21" i="4"/>
  <c r="H21" i="4" s="1"/>
  <c r="C22" i="4"/>
  <c r="H22" i="4" s="1"/>
  <c r="C23" i="4"/>
  <c r="H23" i="4" s="1"/>
  <c r="C6" i="4"/>
  <c r="H6" i="4" s="1"/>
  <c r="G5" i="3"/>
  <c r="U5" i="3"/>
  <c r="V5" i="3"/>
  <c r="W5" i="3"/>
  <c r="AF5" i="3"/>
  <c r="AG5" i="3"/>
  <c r="AH5" i="3"/>
  <c r="AL5" i="3"/>
  <c r="AN5" i="3"/>
  <c r="AQ5" i="3"/>
  <c r="AR5" i="3"/>
  <c r="AS5" i="3"/>
  <c r="AV5" i="3"/>
  <c r="AX5" i="3"/>
  <c r="AY5" i="3"/>
  <c r="AZ5" i="3"/>
  <c r="BC5" i="3"/>
  <c r="BD5" i="3"/>
  <c r="BE5" i="3"/>
  <c r="BF5" i="3"/>
  <c r="BI5" i="3"/>
  <c r="BJ5" i="3"/>
  <c r="BK5" i="3"/>
  <c r="BN5" i="3"/>
  <c r="BO5" i="3"/>
  <c r="BP5" i="3"/>
  <c r="BQ5" i="3"/>
  <c r="BT5" i="3"/>
  <c r="BX5" i="3"/>
  <c r="BY5" i="3"/>
  <c r="BZ5" i="3"/>
  <c r="CA5" i="3"/>
  <c r="CQ5" i="3"/>
  <c r="CR5" i="3"/>
  <c r="CS5" i="3"/>
  <c r="CU5" i="3"/>
  <c r="CX5" i="3"/>
  <c r="CY5" i="3"/>
  <c r="DB5" i="3"/>
  <c r="DC5" i="3"/>
  <c r="DU5" i="3"/>
  <c r="DV5" i="3"/>
  <c r="DW5" i="3"/>
  <c r="DX5" i="3"/>
  <c r="DY5" i="3"/>
  <c r="DZ5" i="3"/>
  <c r="EB5" i="3"/>
  <c r="EF5" i="3"/>
  <c r="EG5" i="3"/>
  <c r="EH5" i="3"/>
  <c r="EI5" i="3"/>
  <c r="EJ5" i="3"/>
  <c r="EN5" i="3"/>
  <c r="EO5" i="3"/>
  <c r="EP5" i="3"/>
  <c r="EQ5" i="3"/>
  <c r="ER5" i="3"/>
  <c r="EV5" i="3"/>
  <c r="EW5" i="3"/>
  <c r="EX5" i="3"/>
  <c r="EY5" i="3"/>
  <c r="EZ5" i="3"/>
  <c r="FF5" i="3"/>
  <c r="FG5" i="3"/>
  <c r="FI5" i="3"/>
  <c r="FJ5" i="3"/>
  <c r="FN5" i="3"/>
  <c r="FP5" i="3"/>
  <c r="FQ5" i="3"/>
  <c r="FV5" i="3"/>
  <c r="FW5" i="3"/>
  <c r="FY5" i="3"/>
  <c r="GT5" i="3"/>
  <c r="GV5" i="3"/>
  <c r="GZ5" i="3"/>
  <c r="HD5" i="3"/>
  <c r="HF5" i="3"/>
  <c r="HH5" i="3"/>
  <c r="HJ5" i="3"/>
  <c r="HN5" i="3"/>
  <c r="HP5" i="3"/>
  <c r="HQ5" i="3"/>
  <c r="HT5" i="3"/>
  <c r="IA5" i="3"/>
  <c r="IB5" i="3"/>
  <c r="IE5" i="3"/>
  <c r="IF5" i="3"/>
  <c r="IJ5" i="3"/>
  <c r="IK5" i="3"/>
  <c r="IL5" i="3"/>
  <c r="IM5" i="3"/>
  <c r="IN5" i="3"/>
  <c r="IO5" i="3"/>
  <c r="IP5" i="3"/>
  <c r="IQ5" i="3"/>
  <c r="IR5" i="3"/>
  <c r="IS5" i="3"/>
  <c r="IT5" i="3"/>
  <c r="IU5" i="3"/>
  <c r="G6" i="3"/>
  <c r="H6" i="3"/>
  <c r="J6" i="3"/>
  <c r="K6" i="3"/>
  <c r="U6" i="3"/>
  <c r="V6" i="3"/>
  <c r="W6" i="3"/>
  <c r="AH6" i="3"/>
  <c r="AR6" i="3"/>
  <c r="AS6" i="3"/>
  <c r="BG6" i="3"/>
  <c r="BL6" i="3"/>
  <c r="BM6" i="3"/>
  <c r="BN6" i="3"/>
  <c r="BO6" i="3"/>
  <c r="BP6" i="3"/>
  <c r="BQ6" i="3"/>
  <c r="BR6" i="3"/>
  <c r="BT6" i="3"/>
  <c r="BX6" i="3"/>
  <c r="BY6" i="3"/>
  <c r="BZ6" i="3"/>
  <c r="CA6" i="3"/>
  <c r="CQ6" i="3"/>
  <c r="CR6" i="3"/>
  <c r="CS6" i="3"/>
  <c r="CU6" i="3"/>
  <c r="CX6" i="3"/>
  <c r="CY6" i="3"/>
  <c r="CZ6" i="3"/>
  <c r="DB6" i="3"/>
  <c r="DC6" i="3"/>
  <c r="DF6" i="3"/>
  <c r="DJ6" i="3"/>
  <c r="DM6" i="3"/>
  <c r="DS6" i="3"/>
  <c r="DU6" i="3"/>
  <c r="DV6" i="3"/>
  <c r="DW6" i="3"/>
  <c r="DX6" i="3"/>
  <c r="DY6" i="3"/>
  <c r="DZ6" i="3"/>
  <c r="EB6" i="3"/>
  <c r="ED6" i="3"/>
  <c r="EF6" i="3"/>
  <c r="EG6" i="3"/>
  <c r="EH6" i="3"/>
  <c r="EI6" i="3"/>
  <c r="EJ6" i="3"/>
  <c r="EL6" i="3"/>
  <c r="EN6" i="3"/>
  <c r="EO6" i="3"/>
  <c r="EP6" i="3"/>
  <c r="EQ6" i="3"/>
  <c r="ER6" i="3"/>
  <c r="ET6" i="3"/>
  <c r="EV6" i="3"/>
  <c r="EW6" i="3"/>
  <c r="EX6" i="3"/>
  <c r="EY6" i="3"/>
  <c r="EZ6" i="3"/>
  <c r="FA6" i="3"/>
  <c r="FB6" i="3"/>
  <c r="FC6" i="3"/>
  <c r="FD6" i="3"/>
  <c r="FF6" i="3"/>
  <c r="FG6" i="3"/>
  <c r="FI6" i="3"/>
  <c r="FJ6" i="3"/>
  <c r="FN6" i="3"/>
  <c r="FP6" i="3"/>
  <c r="FQ6" i="3"/>
  <c r="FV6" i="3"/>
  <c r="FW6" i="3"/>
  <c r="FY6" i="3"/>
  <c r="GT6" i="3"/>
  <c r="GV6" i="3"/>
  <c r="GZ6" i="3"/>
  <c r="HD6" i="3"/>
  <c r="HF6" i="3"/>
  <c r="HJ6" i="3"/>
  <c r="HN6" i="3"/>
  <c r="HP6" i="3"/>
  <c r="IA6" i="3"/>
  <c r="IB6" i="3"/>
  <c r="IE6" i="3"/>
  <c r="IF6" i="3"/>
  <c r="IJ6" i="3"/>
  <c r="IK6" i="3"/>
  <c r="IL6" i="3"/>
  <c r="IM6" i="3"/>
  <c r="IN6" i="3"/>
  <c r="IO6" i="3"/>
  <c r="IP6" i="3"/>
  <c r="IQ6" i="3"/>
  <c r="IR6" i="3"/>
  <c r="IS6" i="3"/>
  <c r="IT6" i="3"/>
  <c r="IU6" i="3"/>
  <c r="G10" i="3"/>
  <c r="H10" i="3"/>
  <c r="J10" i="3"/>
  <c r="K10" i="3"/>
  <c r="U10" i="3"/>
  <c r="V10" i="3"/>
  <c r="W10" i="3"/>
  <c r="AH10" i="3"/>
  <c r="AR10" i="3"/>
  <c r="AS10" i="3"/>
  <c r="BG10" i="3"/>
  <c r="BL10" i="3"/>
  <c r="BM10" i="3"/>
  <c r="BN10" i="3"/>
  <c r="BO10" i="3"/>
  <c r="BP10" i="3"/>
  <c r="BQ10" i="3"/>
  <c r="BR10" i="3"/>
  <c r="BT10" i="3"/>
  <c r="BX10" i="3"/>
  <c r="BY10" i="3"/>
  <c r="BZ10" i="3"/>
  <c r="CA10" i="3"/>
  <c r="CQ10" i="3"/>
  <c r="CR10" i="3"/>
  <c r="CS10" i="3"/>
  <c r="CU10" i="3"/>
  <c r="CX10" i="3"/>
  <c r="CY10" i="3"/>
  <c r="CZ10" i="3"/>
  <c r="DB10" i="3"/>
  <c r="DC10" i="3"/>
  <c r="DF10" i="3"/>
  <c r="DJ10" i="3"/>
  <c r="DM10" i="3"/>
  <c r="DS10" i="3"/>
  <c r="DU10" i="3"/>
  <c r="DV10" i="3"/>
  <c r="DW10" i="3"/>
  <c r="DX10" i="3"/>
  <c r="DY10" i="3"/>
  <c r="DZ10" i="3"/>
  <c r="EB10" i="3"/>
  <c r="ED10" i="3"/>
  <c r="EF10" i="3"/>
  <c r="EG10" i="3"/>
  <c r="EH10" i="3"/>
  <c r="EI10" i="3"/>
  <c r="EJ10" i="3"/>
  <c r="EL10" i="3"/>
  <c r="EN10" i="3"/>
  <c r="EO10" i="3"/>
  <c r="EP10" i="3"/>
  <c r="EQ10" i="3"/>
  <c r="ER10" i="3"/>
  <c r="ET10" i="3"/>
  <c r="EV10" i="3"/>
  <c r="EW10" i="3"/>
  <c r="EX10" i="3"/>
  <c r="EY10" i="3"/>
  <c r="EZ10" i="3"/>
  <c r="FA10" i="3"/>
  <c r="FB10" i="3"/>
  <c r="FC10" i="3"/>
  <c r="FD10" i="3"/>
  <c r="FF10" i="3"/>
  <c r="FG10" i="3"/>
  <c r="FI10" i="3"/>
  <c r="FJ10" i="3"/>
  <c r="FN10" i="3"/>
  <c r="FP10" i="3"/>
  <c r="FQ10" i="3"/>
  <c r="FV10" i="3"/>
  <c r="FW10" i="3"/>
  <c r="FY10" i="3"/>
  <c r="GT10" i="3"/>
  <c r="GV10" i="3"/>
  <c r="GZ10" i="3"/>
  <c r="HD10" i="3"/>
  <c r="HF10" i="3"/>
  <c r="HJ10" i="3"/>
  <c r="HN10" i="3"/>
  <c r="HP10" i="3"/>
  <c r="IA10" i="3"/>
  <c r="IB10" i="3"/>
  <c r="IE10" i="3"/>
  <c r="IF10" i="3"/>
  <c r="IJ10" i="3"/>
  <c r="IK10" i="3"/>
  <c r="IL10" i="3"/>
  <c r="IM10" i="3"/>
  <c r="IN10" i="3"/>
  <c r="IO10" i="3"/>
  <c r="IP10" i="3"/>
  <c r="IQ10" i="3"/>
  <c r="IR10" i="3"/>
  <c r="IS10" i="3"/>
  <c r="IT10" i="3"/>
  <c r="IU10" i="3"/>
  <c r="G11" i="3"/>
  <c r="H11" i="3"/>
  <c r="J11" i="3"/>
  <c r="K11" i="3"/>
  <c r="U11" i="3"/>
  <c r="V11" i="3"/>
  <c r="W11" i="3"/>
  <c r="AH11" i="3"/>
  <c r="AR11" i="3"/>
  <c r="AS11" i="3"/>
  <c r="BG11" i="3"/>
  <c r="BL11" i="3"/>
  <c r="BM11" i="3"/>
  <c r="BN11" i="3"/>
  <c r="BO11" i="3"/>
  <c r="BP11" i="3"/>
  <c r="BQ11" i="3"/>
  <c r="BR11" i="3"/>
  <c r="BT11" i="3"/>
  <c r="BX11" i="3"/>
  <c r="BY11" i="3"/>
  <c r="BZ11" i="3"/>
  <c r="CA11" i="3"/>
  <c r="CQ11" i="3"/>
  <c r="CR11" i="3"/>
  <c r="CS11" i="3"/>
  <c r="CU11" i="3"/>
  <c r="CX11" i="3"/>
  <c r="CY11" i="3"/>
  <c r="CZ11" i="3"/>
  <c r="DB11" i="3"/>
  <c r="DC11" i="3"/>
  <c r="DF11" i="3"/>
  <c r="DJ11" i="3"/>
  <c r="DM11" i="3"/>
  <c r="DS11" i="3"/>
  <c r="DU11" i="3"/>
  <c r="DV11" i="3"/>
  <c r="DW11" i="3"/>
  <c r="DX11" i="3"/>
  <c r="DY11" i="3"/>
  <c r="DZ11" i="3"/>
  <c r="EB11" i="3"/>
  <c r="ED11" i="3"/>
  <c r="EF11" i="3"/>
  <c r="EG11" i="3"/>
  <c r="EH11" i="3"/>
  <c r="EI11" i="3"/>
  <c r="EJ11" i="3"/>
  <c r="EL11" i="3"/>
  <c r="EN11" i="3"/>
  <c r="EO11" i="3"/>
  <c r="EP11" i="3"/>
  <c r="EQ11" i="3"/>
  <c r="ER11" i="3"/>
  <c r="ET11" i="3"/>
  <c r="EV11" i="3"/>
  <c r="EW11" i="3"/>
  <c r="EX11" i="3"/>
  <c r="EY11" i="3"/>
  <c r="EZ11" i="3"/>
  <c r="FA11" i="3"/>
  <c r="FB11" i="3"/>
  <c r="FC11" i="3"/>
  <c r="FD11" i="3"/>
  <c r="FF11" i="3"/>
  <c r="FG11" i="3"/>
  <c r="FI11" i="3"/>
  <c r="FJ11" i="3"/>
  <c r="FN11" i="3"/>
  <c r="FP11" i="3"/>
  <c r="FQ11" i="3"/>
  <c r="FV11" i="3"/>
  <c r="FW11" i="3"/>
  <c r="FY11" i="3"/>
  <c r="GT11" i="3"/>
  <c r="GV11" i="3"/>
  <c r="GZ11" i="3"/>
  <c r="HD11" i="3"/>
  <c r="HF11" i="3"/>
  <c r="HJ11" i="3"/>
  <c r="HN11" i="3"/>
  <c r="HP11" i="3"/>
  <c r="IA11" i="3"/>
  <c r="IB11" i="3"/>
  <c r="IE11" i="3"/>
  <c r="IF11" i="3"/>
  <c r="IJ11" i="3"/>
  <c r="IK11" i="3"/>
  <c r="IL11" i="3"/>
  <c r="IM11" i="3"/>
  <c r="IN11" i="3"/>
  <c r="IO11" i="3"/>
  <c r="IP11" i="3"/>
  <c r="IQ11" i="3"/>
  <c r="IR11" i="3"/>
  <c r="IS11" i="3"/>
  <c r="IT11" i="3"/>
  <c r="IU11" i="3"/>
  <c r="G25" i="3"/>
  <c r="H25" i="3"/>
  <c r="J25" i="3"/>
  <c r="K25" i="3"/>
  <c r="U25" i="3"/>
  <c r="V25" i="3"/>
  <c r="W25" i="3"/>
  <c r="AH25" i="3"/>
  <c r="AR25" i="3"/>
  <c r="AS25" i="3"/>
  <c r="BG25" i="3"/>
  <c r="BL25" i="3"/>
  <c r="BM25" i="3"/>
  <c r="BN25" i="3"/>
  <c r="BO25" i="3"/>
  <c r="BP25" i="3"/>
  <c r="BQ25" i="3"/>
  <c r="BR25" i="3"/>
  <c r="BT25" i="3"/>
  <c r="BX25" i="3"/>
  <c r="BY25" i="3"/>
  <c r="BZ25" i="3"/>
  <c r="CA25" i="3"/>
  <c r="CQ25" i="3"/>
  <c r="CR25" i="3"/>
  <c r="CS25" i="3"/>
  <c r="CU25" i="3"/>
  <c r="CX25" i="3"/>
  <c r="CY25" i="3"/>
  <c r="CZ25" i="3"/>
  <c r="DB25" i="3"/>
  <c r="DC25" i="3"/>
  <c r="DF25" i="3"/>
  <c r="DJ25" i="3"/>
  <c r="DM25" i="3"/>
  <c r="DS25" i="3"/>
  <c r="DU25" i="3"/>
  <c r="DV25" i="3"/>
  <c r="DW25" i="3"/>
  <c r="DX25" i="3"/>
  <c r="DY25" i="3"/>
  <c r="DZ25" i="3"/>
  <c r="EB25" i="3"/>
  <c r="ED25" i="3"/>
  <c r="EF25" i="3"/>
  <c r="EG25" i="3"/>
  <c r="EH25" i="3"/>
  <c r="EI25" i="3"/>
  <c r="EJ25" i="3"/>
  <c r="EL25" i="3"/>
  <c r="EN25" i="3"/>
  <c r="EO25" i="3"/>
  <c r="EP25" i="3"/>
  <c r="EQ25" i="3"/>
  <c r="ER25" i="3"/>
  <c r="ET25" i="3"/>
  <c r="EV25" i="3"/>
  <c r="EW25" i="3"/>
  <c r="EX25" i="3"/>
  <c r="EY25" i="3"/>
  <c r="EZ25" i="3"/>
  <c r="FA25" i="3"/>
  <c r="FB25" i="3"/>
  <c r="FC25" i="3"/>
  <c r="FD25" i="3"/>
  <c r="FF25" i="3"/>
  <c r="FG25" i="3"/>
  <c r="FI25" i="3"/>
  <c r="FJ25" i="3"/>
  <c r="FN25" i="3"/>
  <c r="FP25" i="3"/>
  <c r="FQ25" i="3"/>
  <c r="FV25" i="3"/>
  <c r="FW25" i="3"/>
  <c r="FY25" i="3"/>
  <c r="GT25" i="3"/>
  <c r="GV25" i="3"/>
  <c r="GZ25" i="3"/>
  <c r="HD25" i="3"/>
  <c r="HF25" i="3"/>
  <c r="HJ25" i="3"/>
  <c r="HN25" i="3"/>
  <c r="HP25" i="3"/>
  <c r="IA25" i="3"/>
  <c r="IB25" i="3"/>
  <c r="IE25" i="3"/>
  <c r="IF25" i="3"/>
  <c r="IJ25" i="3"/>
  <c r="IK25" i="3"/>
  <c r="IL25" i="3"/>
  <c r="IM25" i="3"/>
  <c r="IN25" i="3"/>
  <c r="IO25" i="3"/>
  <c r="IP25" i="3"/>
  <c r="IQ25" i="3"/>
  <c r="IR25" i="3"/>
  <c r="IS25" i="3"/>
  <c r="IT25" i="3"/>
  <c r="IU25" i="3"/>
  <c r="G26" i="3"/>
  <c r="H26" i="3"/>
  <c r="J26" i="3"/>
  <c r="K26" i="3"/>
  <c r="U26" i="3"/>
  <c r="V26" i="3"/>
  <c r="W26" i="3"/>
  <c r="AH26" i="3"/>
  <c r="AR26" i="3"/>
  <c r="AS26" i="3"/>
  <c r="BG26" i="3"/>
  <c r="BL26" i="3"/>
  <c r="BM26" i="3"/>
  <c r="BN26" i="3"/>
  <c r="BO26" i="3"/>
  <c r="BP26" i="3"/>
  <c r="BQ26" i="3"/>
  <c r="BR26" i="3"/>
  <c r="BT26" i="3"/>
  <c r="BX26" i="3"/>
  <c r="BY26" i="3"/>
  <c r="BZ26" i="3"/>
  <c r="CA26" i="3"/>
  <c r="CQ26" i="3"/>
  <c r="CR26" i="3"/>
  <c r="CS26" i="3"/>
  <c r="CU26" i="3"/>
  <c r="CX26" i="3"/>
  <c r="CY26" i="3"/>
  <c r="CZ26" i="3"/>
  <c r="DB26" i="3"/>
  <c r="DC26" i="3"/>
  <c r="DF26" i="3"/>
  <c r="DJ26" i="3"/>
  <c r="DM26" i="3"/>
  <c r="DS26" i="3"/>
  <c r="DU26" i="3"/>
  <c r="DV26" i="3"/>
  <c r="DW26" i="3"/>
  <c r="DX26" i="3"/>
  <c r="DY26" i="3"/>
  <c r="DZ26" i="3"/>
  <c r="EB26" i="3"/>
  <c r="ED26" i="3"/>
  <c r="EF26" i="3"/>
  <c r="EG26" i="3"/>
  <c r="EH26" i="3"/>
  <c r="EI26" i="3"/>
  <c r="EJ26" i="3"/>
  <c r="EL26" i="3"/>
  <c r="EN26" i="3"/>
  <c r="EO26" i="3"/>
  <c r="EP26" i="3"/>
  <c r="EQ26" i="3"/>
  <c r="ER26" i="3"/>
  <c r="ET26" i="3"/>
  <c r="EV26" i="3"/>
  <c r="EW26" i="3"/>
  <c r="EX26" i="3"/>
  <c r="EY26" i="3"/>
  <c r="EZ26" i="3"/>
  <c r="FA26" i="3"/>
  <c r="FB26" i="3"/>
  <c r="FC26" i="3"/>
  <c r="FD26" i="3"/>
  <c r="FF26" i="3"/>
  <c r="FG26" i="3"/>
  <c r="FI26" i="3"/>
  <c r="FJ26" i="3"/>
  <c r="FN26" i="3"/>
  <c r="FP26" i="3"/>
  <c r="FQ26" i="3"/>
  <c r="FV26" i="3"/>
  <c r="FW26" i="3"/>
  <c r="FY26" i="3"/>
  <c r="GT26" i="3"/>
  <c r="GV26" i="3"/>
  <c r="GZ26" i="3"/>
  <c r="HD26" i="3"/>
  <c r="HF26" i="3"/>
  <c r="HJ26" i="3"/>
  <c r="HN26" i="3"/>
  <c r="HP26" i="3"/>
  <c r="IA26" i="3"/>
  <c r="IB26" i="3"/>
  <c r="IE26" i="3"/>
  <c r="IF26" i="3"/>
  <c r="IJ26" i="3"/>
  <c r="IK26" i="3"/>
  <c r="IL26" i="3"/>
  <c r="IM26" i="3"/>
  <c r="IN26" i="3"/>
  <c r="IO26" i="3"/>
  <c r="IP26" i="3"/>
  <c r="IQ26" i="3"/>
  <c r="IR26" i="3"/>
  <c r="IS26" i="3"/>
  <c r="IT26" i="3"/>
  <c r="IU26" i="3"/>
  <c r="G28" i="3"/>
  <c r="H28" i="3"/>
  <c r="J28" i="3"/>
  <c r="K28" i="3"/>
  <c r="U28" i="3"/>
  <c r="V28" i="3"/>
  <c r="W28" i="3"/>
  <c r="AF28" i="3"/>
  <c r="AH28" i="3"/>
  <c r="AL28" i="3"/>
  <c r="AN28" i="3"/>
  <c r="AR28" i="3"/>
  <c r="AS28" i="3"/>
  <c r="AV28" i="3"/>
  <c r="AX28" i="3"/>
  <c r="AY28" i="3"/>
  <c r="BE28" i="3"/>
  <c r="BG28" i="3"/>
  <c r="BJ28" i="3"/>
  <c r="BL28" i="3"/>
  <c r="BM28" i="3"/>
  <c r="BN28" i="3"/>
  <c r="BO28" i="3"/>
  <c r="BP28" i="3"/>
  <c r="BQ28" i="3"/>
  <c r="BR28" i="3"/>
  <c r="BT28" i="3"/>
  <c r="BV28" i="3"/>
  <c r="BX28" i="3"/>
  <c r="BY28" i="3"/>
  <c r="BZ28" i="3"/>
  <c r="CA28" i="3"/>
  <c r="CB28" i="3"/>
  <c r="CC28" i="3"/>
  <c r="CG28" i="3"/>
  <c r="CK28" i="3"/>
  <c r="CM28" i="3"/>
  <c r="CP28" i="3"/>
  <c r="CQ28" i="3"/>
  <c r="CR28" i="3"/>
  <c r="CS28" i="3"/>
  <c r="CU28" i="3"/>
  <c r="CX28" i="3"/>
  <c r="CY28" i="3"/>
  <c r="CZ28" i="3"/>
  <c r="DB28" i="3"/>
  <c r="DC28" i="3"/>
  <c r="DF28" i="3"/>
  <c r="DJ28" i="3"/>
  <c r="DM28" i="3"/>
  <c r="DS28" i="3"/>
  <c r="DT28" i="3"/>
  <c r="DU28" i="3"/>
  <c r="DV28" i="3"/>
  <c r="DW28" i="3"/>
  <c r="DX28" i="3"/>
  <c r="DY28" i="3"/>
  <c r="DZ28" i="3"/>
  <c r="EB28" i="3"/>
  <c r="ED28" i="3"/>
  <c r="EE28" i="3"/>
  <c r="EF28" i="3"/>
  <c r="EG28" i="3"/>
  <c r="EH28" i="3"/>
  <c r="EI28" i="3"/>
  <c r="EJ28" i="3"/>
  <c r="EL28" i="3"/>
  <c r="EM28" i="3"/>
  <c r="EN28" i="3"/>
  <c r="EO28" i="3"/>
  <c r="EP28" i="3"/>
  <c r="EQ28" i="3"/>
  <c r="ER28" i="3"/>
  <c r="ET28" i="3"/>
  <c r="EU28" i="3"/>
  <c r="EV28" i="3"/>
  <c r="EW28" i="3"/>
  <c r="EX28" i="3"/>
  <c r="EY28" i="3"/>
  <c r="EZ28" i="3"/>
  <c r="FA28" i="3"/>
  <c r="FB28" i="3"/>
  <c r="FC28" i="3"/>
  <c r="FD28" i="3"/>
  <c r="FF28" i="3"/>
  <c r="FG28" i="3"/>
  <c r="FI28" i="3"/>
  <c r="FJ28" i="3"/>
  <c r="FN28" i="3"/>
  <c r="FP28" i="3"/>
  <c r="FQ28" i="3"/>
  <c r="FV28" i="3"/>
  <c r="FW28" i="3"/>
  <c r="FY28" i="3"/>
  <c r="GK28" i="3"/>
  <c r="GM28" i="3"/>
  <c r="GP28" i="3"/>
  <c r="GT28" i="3"/>
  <c r="GV28" i="3"/>
  <c r="GZ28" i="3"/>
  <c r="HD28" i="3"/>
  <c r="HF28" i="3"/>
  <c r="HJ28" i="3"/>
  <c r="HK28" i="3"/>
  <c r="HN28" i="3"/>
  <c r="HP28" i="3"/>
  <c r="HT28" i="3"/>
  <c r="HV28" i="3"/>
  <c r="HZ28" i="3"/>
  <c r="IA28" i="3"/>
  <c r="IB28" i="3"/>
  <c r="IE28" i="3"/>
  <c r="IF28" i="3"/>
  <c r="II28" i="3"/>
  <c r="IJ28" i="3"/>
  <c r="IK28" i="3"/>
  <c r="IL28" i="3"/>
  <c r="IM28" i="3"/>
  <c r="IN28" i="3"/>
  <c r="IO28" i="3"/>
  <c r="IP28" i="3"/>
  <c r="IQ28" i="3"/>
  <c r="IR28" i="3"/>
  <c r="IS28" i="3"/>
  <c r="IT28" i="3"/>
  <c r="IU28" i="3"/>
  <c r="G27" i="3"/>
  <c r="H27" i="3"/>
  <c r="J27" i="3"/>
  <c r="K27" i="3"/>
  <c r="U27" i="3"/>
  <c r="V27" i="3"/>
  <c r="W27" i="3"/>
  <c r="AF27" i="3"/>
  <c r="AH27" i="3"/>
  <c r="AL27" i="3"/>
  <c r="AN27" i="3"/>
  <c r="AR27" i="3"/>
  <c r="AS27" i="3"/>
  <c r="AV27" i="3"/>
  <c r="AX27" i="3"/>
  <c r="AY27" i="3"/>
  <c r="BE27" i="3"/>
  <c r="BG27" i="3"/>
  <c r="BJ27" i="3"/>
  <c r="BL27" i="3"/>
  <c r="BM27" i="3"/>
  <c r="BN27" i="3"/>
  <c r="BO27" i="3"/>
  <c r="BP27" i="3"/>
  <c r="BQ27" i="3"/>
  <c r="BR27" i="3"/>
  <c r="BT27" i="3"/>
  <c r="BV27" i="3"/>
  <c r="BX27" i="3"/>
  <c r="BY27" i="3"/>
  <c r="BZ27" i="3"/>
  <c r="CA27" i="3"/>
  <c r="CB27" i="3"/>
  <c r="CC27" i="3"/>
  <c r="CG27" i="3"/>
  <c r="CK27" i="3"/>
  <c r="CM27" i="3"/>
  <c r="CP27" i="3"/>
  <c r="CQ27" i="3"/>
  <c r="CR27" i="3"/>
  <c r="CS27" i="3"/>
  <c r="CU27" i="3"/>
  <c r="CX27" i="3"/>
  <c r="CY27" i="3"/>
  <c r="CZ27" i="3"/>
  <c r="DB27" i="3"/>
  <c r="DC27" i="3"/>
  <c r="DF27" i="3"/>
  <c r="DJ27" i="3"/>
  <c r="DM27" i="3"/>
  <c r="DS27" i="3"/>
  <c r="DT27" i="3"/>
  <c r="DU27" i="3"/>
  <c r="DV27" i="3"/>
  <c r="DW27" i="3"/>
  <c r="DX27" i="3"/>
  <c r="DY27" i="3"/>
  <c r="DZ27" i="3"/>
  <c r="EB27" i="3"/>
  <c r="ED27" i="3"/>
  <c r="EE27" i="3"/>
  <c r="EF27" i="3"/>
  <c r="EG27" i="3"/>
  <c r="EH27" i="3"/>
  <c r="EI27" i="3"/>
  <c r="EJ27" i="3"/>
  <c r="EL27" i="3"/>
  <c r="EM27" i="3"/>
  <c r="EN27" i="3"/>
  <c r="EO27" i="3"/>
  <c r="EP27" i="3"/>
  <c r="EQ27" i="3"/>
  <c r="ER27" i="3"/>
  <c r="ET27" i="3"/>
  <c r="EU27" i="3"/>
  <c r="EV27" i="3"/>
  <c r="EW27" i="3"/>
  <c r="EX27" i="3"/>
  <c r="EY27" i="3"/>
  <c r="EZ27" i="3"/>
  <c r="FA27" i="3"/>
  <c r="FB27" i="3"/>
  <c r="FC27" i="3"/>
  <c r="FD27" i="3"/>
  <c r="FF27" i="3"/>
  <c r="FG27" i="3"/>
  <c r="FI27" i="3"/>
  <c r="FJ27" i="3"/>
  <c r="FN27" i="3"/>
  <c r="FP27" i="3"/>
  <c r="FQ27" i="3"/>
  <c r="FV27" i="3"/>
  <c r="FW27" i="3"/>
  <c r="FY27" i="3"/>
  <c r="GK27" i="3"/>
  <c r="GM27" i="3"/>
  <c r="GP27" i="3"/>
  <c r="GT27" i="3"/>
  <c r="GV27" i="3"/>
  <c r="GZ27" i="3"/>
  <c r="HD27" i="3"/>
  <c r="HF27" i="3"/>
  <c r="HJ27" i="3"/>
  <c r="HK27" i="3"/>
  <c r="HN27" i="3"/>
  <c r="HP27" i="3"/>
  <c r="HT27" i="3"/>
  <c r="HV27" i="3"/>
  <c r="HZ27" i="3"/>
  <c r="IA27" i="3"/>
  <c r="IB27" i="3"/>
  <c r="IE27" i="3"/>
  <c r="IF27" i="3"/>
  <c r="II27" i="3"/>
  <c r="IJ27" i="3"/>
  <c r="IK27" i="3"/>
  <c r="IL27" i="3"/>
  <c r="IM27" i="3"/>
  <c r="IN27" i="3"/>
  <c r="IO27" i="3"/>
  <c r="IP27" i="3"/>
  <c r="IQ27" i="3"/>
  <c r="IR27" i="3"/>
  <c r="IS27" i="3"/>
  <c r="IT27" i="3"/>
  <c r="IU27" i="3"/>
  <c r="G58" i="3"/>
  <c r="U58" i="3"/>
  <c r="V58" i="3"/>
  <c r="W58" i="3"/>
  <c r="BG58" i="3"/>
  <c r="BL58" i="3"/>
  <c r="BM58" i="3"/>
  <c r="BX58" i="3"/>
  <c r="BY58" i="3"/>
  <c r="BZ58" i="3"/>
  <c r="CA58" i="3"/>
  <c r="CG58" i="3"/>
  <c r="CK58" i="3"/>
  <c r="CM58" i="3"/>
  <c r="CP58" i="3"/>
  <c r="CU58" i="3"/>
  <c r="DB58" i="3"/>
  <c r="DC58" i="3"/>
  <c r="DF58" i="3"/>
  <c r="DJ58" i="3"/>
  <c r="DS58" i="3"/>
  <c r="DT58" i="3"/>
  <c r="DV58" i="3"/>
  <c r="DW58" i="3"/>
  <c r="DX58" i="3"/>
  <c r="DY58" i="3"/>
  <c r="DZ58" i="3"/>
  <c r="EB58" i="3"/>
  <c r="ED58" i="3"/>
  <c r="EE58" i="3"/>
  <c r="EG58" i="3"/>
  <c r="EH58" i="3"/>
  <c r="EI58" i="3"/>
  <c r="EJ58" i="3"/>
  <c r="EL58" i="3"/>
  <c r="EM58" i="3"/>
  <c r="EO58" i="3"/>
  <c r="EP58" i="3"/>
  <c r="EQ58" i="3"/>
  <c r="ER58" i="3"/>
  <c r="ET58" i="3"/>
  <c r="EU58" i="3"/>
  <c r="EW58" i="3"/>
  <c r="EX58" i="3"/>
  <c r="EY58" i="3"/>
  <c r="EZ58" i="3"/>
  <c r="FF58" i="3"/>
  <c r="FG58" i="3"/>
  <c r="FI58" i="3"/>
  <c r="FJ58" i="3"/>
  <c r="FN58" i="3"/>
  <c r="FP58" i="3"/>
  <c r="FV58" i="3"/>
  <c r="FY58" i="3"/>
  <c r="GK58" i="3"/>
  <c r="GM58" i="3"/>
  <c r="HV58" i="3"/>
  <c r="HZ58" i="3"/>
  <c r="IA58" i="3"/>
  <c r="IB58" i="3"/>
  <c r="IE58" i="3"/>
  <c r="IF58" i="3"/>
  <c r="IJ58" i="3"/>
  <c r="IK58" i="3"/>
  <c r="IL58" i="3"/>
  <c r="IM58" i="3"/>
  <c r="IN58" i="3"/>
  <c r="IO58" i="3"/>
  <c r="IP58" i="3"/>
  <c r="IQ58" i="3"/>
  <c r="IR58" i="3"/>
  <c r="IS58" i="3"/>
  <c r="IT58" i="3"/>
  <c r="IU58" i="3"/>
  <c r="G60" i="3"/>
  <c r="U60" i="3"/>
  <c r="V60" i="3"/>
  <c r="W60" i="3"/>
  <c r="BG60" i="3"/>
  <c r="BH60" i="3"/>
  <c r="BL60" i="3"/>
  <c r="BM60" i="3"/>
  <c r="BZ60" i="3"/>
  <c r="CA60" i="3"/>
  <c r="CF60" i="3"/>
  <c r="CJ60" i="3"/>
  <c r="CL60" i="3"/>
  <c r="CO60" i="3"/>
  <c r="DB60" i="3"/>
  <c r="DC60" i="3"/>
  <c r="DE60" i="3"/>
  <c r="DF60" i="3"/>
  <c r="DI60" i="3"/>
  <c r="DJ60" i="3"/>
  <c r="DS60" i="3"/>
  <c r="DX60" i="3"/>
  <c r="DY60" i="3"/>
  <c r="DZ60" i="3"/>
  <c r="EB60" i="3"/>
  <c r="ED60" i="3"/>
  <c r="EI60" i="3"/>
  <c r="EJ60" i="3"/>
  <c r="EL60" i="3"/>
  <c r="EQ60" i="3"/>
  <c r="ER60" i="3"/>
  <c r="ET60" i="3"/>
  <c r="EY60" i="3"/>
  <c r="EZ60" i="3"/>
  <c r="FG60" i="3"/>
  <c r="FI60" i="3"/>
  <c r="FN60" i="3"/>
  <c r="FP60" i="3"/>
  <c r="FV60" i="3"/>
  <c r="FY60" i="3"/>
  <c r="GJ60" i="3"/>
  <c r="GL60" i="3"/>
  <c r="HV60" i="3"/>
  <c r="HZ60" i="3"/>
  <c r="IA60" i="3"/>
  <c r="IB60" i="3"/>
  <c r="IE60" i="3"/>
  <c r="IF60" i="3"/>
  <c r="IJ60" i="3"/>
  <c r="IK60" i="3"/>
  <c r="IL60" i="3"/>
  <c r="IM60" i="3"/>
  <c r="IN60" i="3"/>
  <c r="IO60" i="3"/>
  <c r="IP60" i="3"/>
  <c r="IQ60" i="3"/>
  <c r="IR60" i="3"/>
  <c r="IS60" i="3"/>
  <c r="IT60" i="3"/>
  <c r="IU60" i="3"/>
  <c r="G63" i="3"/>
  <c r="U63" i="3"/>
  <c r="V63" i="3"/>
  <c r="W63" i="3"/>
  <c r="BG63" i="3"/>
  <c r="BH63" i="3"/>
  <c r="BL63" i="3"/>
  <c r="BM63" i="3"/>
  <c r="BZ63" i="3"/>
  <c r="CA63" i="3"/>
  <c r="CF63" i="3"/>
  <c r="CJ63" i="3"/>
  <c r="CL63" i="3"/>
  <c r="CO63" i="3"/>
  <c r="DB63" i="3"/>
  <c r="DC63" i="3"/>
  <c r="DE63" i="3"/>
  <c r="DF63" i="3"/>
  <c r="DI63" i="3"/>
  <c r="DJ63" i="3"/>
  <c r="DR63" i="3"/>
  <c r="DS63" i="3"/>
  <c r="DX63" i="3"/>
  <c r="DY63" i="3"/>
  <c r="DZ63" i="3"/>
  <c r="EB63" i="3"/>
  <c r="EC63" i="3"/>
  <c r="ED63" i="3"/>
  <c r="EI63" i="3"/>
  <c r="EJ63" i="3"/>
  <c r="EK63" i="3"/>
  <c r="EL63" i="3"/>
  <c r="EQ63" i="3"/>
  <c r="ER63" i="3"/>
  <c r="ES63" i="3"/>
  <c r="ET63" i="3"/>
  <c r="EY63" i="3"/>
  <c r="EZ63" i="3"/>
  <c r="FG63" i="3"/>
  <c r="FI63" i="3"/>
  <c r="FN63" i="3"/>
  <c r="FP63" i="3"/>
  <c r="FV63" i="3"/>
  <c r="FY63" i="3"/>
  <c r="GB63" i="3"/>
  <c r="GD63" i="3"/>
  <c r="GE63" i="3"/>
  <c r="GI63" i="3"/>
  <c r="GJ63" i="3"/>
  <c r="GL63" i="3"/>
  <c r="GS63" i="3"/>
  <c r="GU63" i="3"/>
  <c r="GY63" i="3"/>
  <c r="HC63" i="3"/>
  <c r="HE63" i="3"/>
  <c r="HG63" i="3"/>
  <c r="HH63" i="3"/>
  <c r="HI63" i="3"/>
  <c r="HK63" i="3"/>
  <c r="HL63" i="3"/>
  <c r="HM63" i="3"/>
  <c r="HO63" i="3"/>
  <c r="HU63" i="3"/>
  <c r="HV63" i="3"/>
  <c r="HY63" i="3"/>
  <c r="HZ63" i="3"/>
  <c r="IA63" i="3"/>
  <c r="IB63" i="3"/>
  <c r="IE63" i="3"/>
  <c r="IF63" i="3"/>
  <c r="II63" i="3"/>
  <c r="IJ63" i="3"/>
  <c r="IK63" i="3"/>
  <c r="IL63" i="3"/>
  <c r="IM63" i="3"/>
  <c r="IN63" i="3"/>
  <c r="IO63" i="3"/>
  <c r="IP63" i="3"/>
  <c r="IQ63" i="3"/>
  <c r="IR63" i="3"/>
  <c r="IS63" i="3"/>
  <c r="IT63" i="3"/>
  <c r="IU63" i="3"/>
  <c r="G61" i="3"/>
  <c r="U61" i="3"/>
  <c r="V61" i="3"/>
  <c r="W61" i="3"/>
  <c r="BG61" i="3"/>
  <c r="BH61" i="3"/>
  <c r="BL61" i="3"/>
  <c r="BM61" i="3"/>
  <c r="BZ61" i="3"/>
  <c r="CA61" i="3"/>
  <c r="CF61" i="3"/>
  <c r="CJ61" i="3"/>
  <c r="CL61" i="3"/>
  <c r="CO61" i="3"/>
  <c r="DB61" i="3"/>
  <c r="DC61" i="3"/>
  <c r="DE61" i="3"/>
  <c r="DF61" i="3"/>
  <c r="DI61" i="3"/>
  <c r="DJ61" i="3"/>
  <c r="DR61" i="3"/>
  <c r="DS61" i="3"/>
  <c r="DX61" i="3"/>
  <c r="DY61" i="3"/>
  <c r="DZ61" i="3"/>
  <c r="EB61" i="3"/>
  <c r="EC61" i="3"/>
  <c r="ED61" i="3"/>
  <c r="EI61" i="3"/>
  <c r="EJ61" i="3"/>
  <c r="EK61" i="3"/>
  <c r="EL61" i="3"/>
  <c r="EQ61" i="3"/>
  <c r="ER61" i="3"/>
  <c r="ES61" i="3"/>
  <c r="ET61" i="3"/>
  <c r="EY61" i="3"/>
  <c r="EZ61" i="3"/>
  <c r="FG61" i="3"/>
  <c r="FI61" i="3"/>
  <c r="FN61" i="3"/>
  <c r="FP61" i="3"/>
  <c r="FV61" i="3"/>
  <c r="FY61" i="3"/>
  <c r="GB61" i="3"/>
  <c r="GD61" i="3"/>
  <c r="GE61" i="3"/>
  <c r="GI61" i="3"/>
  <c r="GJ61" i="3"/>
  <c r="GL61" i="3"/>
  <c r="GS61" i="3"/>
  <c r="GU61" i="3"/>
  <c r="GY61" i="3"/>
  <c r="HC61" i="3"/>
  <c r="HE61" i="3"/>
  <c r="HG61" i="3"/>
  <c r="HH61" i="3"/>
  <c r="HI61" i="3"/>
  <c r="HK61" i="3"/>
  <c r="HL61" i="3"/>
  <c r="HM61" i="3"/>
  <c r="HO61" i="3"/>
  <c r="HU61" i="3"/>
  <c r="HV61" i="3"/>
  <c r="HY61" i="3"/>
  <c r="HZ61" i="3"/>
  <c r="IA61" i="3"/>
  <c r="IB61" i="3"/>
  <c r="IE61" i="3"/>
  <c r="IF61" i="3"/>
  <c r="II61" i="3"/>
  <c r="IJ61" i="3"/>
  <c r="IK61" i="3"/>
  <c r="IL61" i="3"/>
  <c r="IM61" i="3"/>
  <c r="IN61" i="3"/>
  <c r="IO61" i="3"/>
  <c r="IP61" i="3"/>
  <c r="IQ61" i="3"/>
  <c r="IR61" i="3"/>
  <c r="IS61" i="3"/>
  <c r="IT61" i="3"/>
  <c r="IU61" i="3"/>
  <c r="G7" i="3"/>
  <c r="U7" i="3"/>
  <c r="V7" i="3"/>
  <c r="W7" i="3"/>
  <c r="BG7" i="3"/>
  <c r="BH7" i="3"/>
  <c r="BL7" i="3"/>
  <c r="BM7" i="3"/>
  <c r="BZ7" i="3"/>
  <c r="CA7" i="3"/>
  <c r="CF7" i="3"/>
  <c r="CJ7" i="3"/>
  <c r="CL7" i="3"/>
  <c r="CO7" i="3"/>
  <c r="DB7" i="3"/>
  <c r="DC7" i="3"/>
  <c r="DE7" i="3"/>
  <c r="DF7" i="3"/>
  <c r="DI7" i="3"/>
  <c r="DJ7" i="3"/>
  <c r="DR7" i="3"/>
  <c r="DS7" i="3"/>
  <c r="DX7" i="3"/>
  <c r="DY7" i="3"/>
  <c r="DZ7" i="3"/>
  <c r="EB7" i="3"/>
  <c r="EC7" i="3"/>
  <c r="ED7" i="3"/>
  <c r="EI7" i="3"/>
  <c r="EJ7" i="3"/>
  <c r="EK7" i="3"/>
  <c r="EL7" i="3"/>
  <c r="EQ7" i="3"/>
  <c r="ER7" i="3"/>
  <c r="ES7" i="3"/>
  <c r="ET7" i="3"/>
  <c r="EY7" i="3"/>
  <c r="EZ7" i="3"/>
  <c r="FG7" i="3"/>
  <c r="FI7" i="3"/>
  <c r="FN7" i="3"/>
  <c r="FP7" i="3"/>
  <c r="FV7" i="3"/>
  <c r="FY7" i="3"/>
  <c r="GB7" i="3"/>
  <c r="GD7" i="3"/>
  <c r="GE7" i="3"/>
  <c r="GI7" i="3"/>
  <c r="GJ7" i="3"/>
  <c r="GL7" i="3"/>
  <c r="GS7" i="3"/>
  <c r="GU7" i="3"/>
  <c r="GY7" i="3"/>
  <c r="HC7" i="3"/>
  <c r="HE7" i="3"/>
  <c r="HG7" i="3"/>
  <c r="HH7" i="3"/>
  <c r="HI7" i="3"/>
  <c r="HK7" i="3"/>
  <c r="HL7" i="3"/>
  <c r="HM7" i="3"/>
  <c r="HO7" i="3"/>
  <c r="HU7" i="3"/>
  <c r="HV7" i="3"/>
  <c r="HY7" i="3"/>
  <c r="HZ7" i="3"/>
  <c r="IA7" i="3"/>
  <c r="IB7" i="3"/>
  <c r="IE7" i="3"/>
  <c r="IF7" i="3"/>
  <c r="II7" i="3"/>
  <c r="IJ7" i="3"/>
  <c r="IK7" i="3"/>
  <c r="IL7" i="3"/>
  <c r="IM7" i="3"/>
  <c r="IN7" i="3"/>
  <c r="IO7" i="3"/>
  <c r="IP7" i="3"/>
  <c r="IQ7" i="3"/>
  <c r="IR7" i="3"/>
  <c r="IS7" i="3"/>
  <c r="IT7" i="3"/>
  <c r="IU7" i="3"/>
  <c r="G71" i="3"/>
  <c r="U71" i="3"/>
  <c r="V71" i="3"/>
  <c r="W71" i="3"/>
  <c r="BG71" i="3"/>
  <c r="BH71" i="3"/>
  <c r="BL71" i="3"/>
  <c r="BM71" i="3"/>
  <c r="BZ71" i="3"/>
  <c r="CA71" i="3"/>
  <c r="CF71" i="3"/>
  <c r="CJ71" i="3"/>
  <c r="CL71" i="3"/>
  <c r="CO71" i="3"/>
  <c r="DB71" i="3"/>
  <c r="DC71" i="3"/>
  <c r="DE71" i="3"/>
  <c r="DF71" i="3"/>
  <c r="DI71" i="3"/>
  <c r="DJ71" i="3"/>
  <c r="DR71" i="3"/>
  <c r="DS71" i="3"/>
  <c r="DX71" i="3"/>
  <c r="DY71" i="3"/>
  <c r="DZ71" i="3"/>
  <c r="EB71" i="3"/>
  <c r="EC71" i="3"/>
  <c r="ED71" i="3"/>
  <c r="EI71" i="3"/>
  <c r="EJ71" i="3"/>
  <c r="EK71" i="3"/>
  <c r="EL71" i="3"/>
  <c r="EQ71" i="3"/>
  <c r="ER71" i="3"/>
  <c r="ES71" i="3"/>
  <c r="ET71" i="3"/>
  <c r="EY71" i="3"/>
  <c r="EZ71" i="3"/>
  <c r="FG71" i="3"/>
  <c r="FI71" i="3"/>
  <c r="FN71" i="3"/>
  <c r="FP71" i="3"/>
  <c r="FV71" i="3"/>
  <c r="FY71" i="3"/>
  <c r="GB71" i="3"/>
  <c r="GD71" i="3"/>
  <c r="GE71" i="3"/>
  <c r="GI71" i="3"/>
  <c r="GJ71" i="3"/>
  <c r="GL71" i="3"/>
  <c r="GS71" i="3"/>
  <c r="GU71" i="3"/>
  <c r="GY71" i="3"/>
  <c r="HC71" i="3"/>
  <c r="HE71" i="3"/>
  <c r="HG71" i="3"/>
  <c r="HH71" i="3"/>
  <c r="HI71" i="3"/>
  <c r="HK71" i="3"/>
  <c r="HL71" i="3"/>
  <c r="HM71" i="3"/>
  <c r="HO71" i="3"/>
  <c r="HU71" i="3"/>
  <c r="HV71" i="3"/>
  <c r="HY71" i="3"/>
  <c r="HZ71" i="3"/>
  <c r="IA71" i="3"/>
  <c r="IB71" i="3"/>
  <c r="IE71" i="3"/>
  <c r="IF71" i="3"/>
  <c r="II71" i="3"/>
  <c r="IJ71" i="3"/>
  <c r="IK71" i="3"/>
  <c r="IL71" i="3"/>
  <c r="IM71" i="3"/>
  <c r="IN71" i="3"/>
  <c r="IO71" i="3"/>
  <c r="IP71" i="3"/>
  <c r="IQ71" i="3"/>
  <c r="IR71" i="3"/>
  <c r="IS71" i="3"/>
  <c r="IT71" i="3"/>
  <c r="IU71" i="3"/>
  <c r="G72" i="3"/>
  <c r="U72" i="3"/>
  <c r="V72" i="3"/>
  <c r="W72" i="3"/>
  <c r="BG72" i="3"/>
  <c r="BH72" i="3"/>
  <c r="BL72" i="3"/>
  <c r="BM72" i="3"/>
  <c r="BX72" i="3"/>
  <c r="BY72" i="3"/>
  <c r="BZ72" i="3"/>
  <c r="CA72" i="3"/>
  <c r="CF72" i="3"/>
  <c r="CG72" i="3"/>
  <c r="CJ72" i="3"/>
  <c r="CK72" i="3"/>
  <c r="CL72" i="3"/>
  <c r="CM72" i="3"/>
  <c r="CO72" i="3"/>
  <c r="CP72" i="3"/>
  <c r="CS72" i="3"/>
  <c r="CX72" i="3"/>
  <c r="DB72" i="3"/>
  <c r="DC72" i="3"/>
  <c r="DE72" i="3"/>
  <c r="DF72" i="3"/>
  <c r="DI72" i="3"/>
  <c r="DJ72" i="3"/>
  <c r="DR72" i="3"/>
  <c r="DS72" i="3"/>
  <c r="DT72" i="3"/>
  <c r="DU72" i="3"/>
  <c r="DV72" i="3"/>
  <c r="DW72" i="3"/>
  <c r="DX72" i="3"/>
  <c r="DY72" i="3"/>
  <c r="DZ72" i="3"/>
  <c r="EB72" i="3"/>
  <c r="EC72" i="3"/>
  <c r="ED72" i="3"/>
  <c r="EE72" i="3"/>
  <c r="EF72" i="3"/>
  <c r="EG72" i="3"/>
  <c r="EH72" i="3"/>
  <c r="EI72" i="3"/>
  <c r="EJ72" i="3"/>
  <c r="EK72" i="3"/>
  <c r="EL72" i="3"/>
  <c r="EM72" i="3"/>
  <c r="EN72" i="3"/>
  <c r="EO72" i="3"/>
  <c r="EP72" i="3"/>
  <c r="EQ72" i="3"/>
  <c r="ER72" i="3"/>
  <c r="ES72" i="3"/>
  <c r="ET72" i="3"/>
  <c r="EU72" i="3"/>
  <c r="EV72" i="3"/>
  <c r="EW72" i="3"/>
  <c r="EX72" i="3"/>
  <c r="EY72" i="3"/>
  <c r="EZ72" i="3"/>
  <c r="FG72" i="3"/>
  <c r="FI72" i="3"/>
  <c r="FN72" i="3"/>
  <c r="FP72" i="3"/>
  <c r="FV72" i="3"/>
  <c r="FY72" i="3"/>
  <c r="GB72" i="3"/>
  <c r="GD72" i="3"/>
  <c r="GE72" i="3"/>
  <c r="GI72" i="3"/>
  <c r="GJ72" i="3"/>
  <c r="GK72" i="3"/>
  <c r="GL72" i="3"/>
  <c r="GM72" i="3"/>
  <c r="GS72" i="3"/>
  <c r="GU72" i="3"/>
  <c r="GY72" i="3"/>
  <c r="HC72" i="3"/>
  <c r="HE72" i="3"/>
  <c r="HG72" i="3"/>
  <c r="HH72" i="3"/>
  <c r="HI72" i="3"/>
  <c r="HK72" i="3"/>
  <c r="HL72" i="3"/>
  <c r="HM72" i="3"/>
  <c r="HO72" i="3"/>
  <c r="HU72" i="3"/>
  <c r="HV72" i="3"/>
  <c r="HY72" i="3"/>
  <c r="HZ72" i="3"/>
  <c r="IA72" i="3"/>
  <c r="IB72" i="3"/>
  <c r="IE72" i="3"/>
  <c r="IF72" i="3"/>
  <c r="II72" i="3"/>
  <c r="IJ72" i="3"/>
  <c r="IK72" i="3"/>
  <c r="IL72" i="3"/>
  <c r="IM72" i="3"/>
  <c r="IN72" i="3"/>
  <c r="IO72" i="3"/>
  <c r="IP72" i="3"/>
  <c r="IQ72" i="3"/>
  <c r="IR72" i="3"/>
  <c r="IS72" i="3"/>
  <c r="IT72" i="3"/>
  <c r="IU72" i="3"/>
  <c r="G70" i="3"/>
  <c r="U70" i="3"/>
  <c r="V70" i="3"/>
  <c r="W70" i="3"/>
  <c r="BG70" i="3"/>
  <c r="BH70" i="3"/>
  <c r="BL70" i="3"/>
  <c r="BM70" i="3"/>
  <c r="BX70" i="3"/>
  <c r="BY70" i="3"/>
  <c r="BZ70" i="3"/>
  <c r="CA70" i="3"/>
  <c r="CF70" i="3"/>
  <c r="CG70" i="3"/>
  <c r="CJ70" i="3"/>
  <c r="CK70" i="3"/>
  <c r="CL70" i="3"/>
  <c r="CM70" i="3"/>
  <c r="CO70" i="3"/>
  <c r="CP70" i="3"/>
  <c r="CS70" i="3"/>
  <c r="CX70" i="3"/>
  <c r="DB70" i="3"/>
  <c r="DC70" i="3"/>
  <c r="DE70" i="3"/>
  <c r="DF70" i="3"/>
  <c r="DI70" i="3"/>
  <c r="DJ70" i="3"/>
  <c r="DR70" i="3"/>
  <c r="DS70" i="3"/>
  <c r="DT70" i="3"/>
  <c r="DU70" i="3"/>
  <c r="DV70" i="3"/>
  <c r="DW70" i="3"/>
  <c r="DX70" i="3"/>
  <c r="DY70" i="3"/>
  <c r="DZ70" i="3"/>
  <c r="EB70" i="3"/>
  <c r="EC70" i="3"/>
  <c r="ED70" i="3"/>
  <c r="EE70" i="3"/>
  <c r="EF70" i="3"/>
  <c r="EG70" i="3"/>
  <c r="EH70" i="3"/>
  <c r="EI70" i="3"/>
  <c r="EJ70" i="3"/>
  <c r="EK70" i="3"/>
  <c r="EL70" i="3"/>
  <c r="EM70" i="3"/>
  <c r="EN70" i="3"/>
  <c r="EO70" i="3"/>
  <c r="EP70" i="3"/>
  <c r="EQ70" i="3"/>
  <c r="ER70" i="3"/>
  <c r="ES70" i="3"/>
  <c r="ET70" i="3"/>
  <c r="EU70" i="3"/>
  <c r="EV70" i="3"/>
  <c r="EW70" i="3"/>
  <c r="EX70" i="3"/>
  <c r="EY70" i="3"/>
  <c r="EZ70" i="3"/>
  <c r="FG70" i="3"/>
  <c r="FI70" i="3"/>
  <c r="FN70" i="3"/>
  <c r="FP70" i="3"/>
  <c r="FV70" i="3"/>
  <c r="FY70" i="3"/>
  <c r="GB70" i="3"/>
  <c r="GD70" i="3"/>
  <c r="GE70" i="3"/>
  <c r="GI70" i="3"/>
  <c r="GJ70" i="3"/>
  <c r="GK70" i="3"/>
  <c r="GL70" i="3"/>
  <c r="GM70" i="3"/>
  <c r="GS70" i="3"/>
  <c r="GU70" i="3"/>
  <c r="GY70" i="3"/>
  <c r="HC70" i="3"/>
  <c r="HE70" i="3"/>
  <c r="HG70" i="3"/>
  <c r="HH70" i="3"/>
  <c r="HI70" i="3"/>
  <c r="HK70" i="3"/>
  <c r="HL70" i="3"/>
  <c r="HM70" i="3"/>
  <c r="HO70" i="3"/>
  <c r="HU70" i="3"/>
  <c r="HV70" i="3"/>
  <c r="HY70" i="3"/>
  <c r="HZ70" i="3"/>
  <c r="IA70" i="3"/>
  <c r="IB70" i="3"/>
  <c r="IE70" i="3"/>
  <c r="IF70" i="3"/>
  <c r="II70" i="3"/>
  <c r="IJ70" i="3"/>
  <c r="IK70" i="3"/>
  <c r="IL70" i="3"/>
  <c r="IM70" i="3"/>
  <c r="IN70" i="3"/>
  <c r="IO70" i="3"/>
  <c r="IP70" i="3"/>
  <c r="IQ70" i="3"/>
  <c r="IR70" i="3"/>
  <c r="IS70" i="3"/>
  <c r="IT70" i="3"/>
  <c r="IU70" i="3"/>
  <c r="G73" i="3"/>
  <c r="U73" i="3"/>
  <c r="V73" i="3"/>
  <c r="W73" i="3"/>
  <c r="BG73" i="3"/>
  <c r="BH73" i="3"/>
  <c r="BL73" i="3"/>
  <c r="BM73" i="3"/>
  <c r="BX73" i="3"/>
  <c r="BY73" i="3"/>
  <c r="BZ73" i="3"/>
  <c r="CA73" i="3"/>
  <c r="CF73" i="3"/>
  <c r="CG73" i="3"/>
  <c r="CJ73" i="3"/>
  <c r="CK73" i="3"/>
  <c r="CL73" i="3"/>
  <c r="CM73" i="3"/>
  <c r="CO73" i="3"/>
  <c r="CP73" i="3"/>
  <c r="CS73" i="3"/>
  <c r="CX73" i="3"/>
  <c r="DB73" i="3"/>
  <c r="DC73" i="3"/>
  <c r="DE73" i="3"/>
  <c r="DF73" i="3"/>
  <c r="DI73" i="3"/>
  <c r="DJ73" i="3"/>
  <c r="DR73" i="3"/>
  <c r="DS73" i="3"/>
  <c r="DT73" i="3"/>
  <c r="DU73" i="3"/>
  <c r="DV73" i="3"/>
  <c r="DW73" i="3"/>
  <c r="DX73" i="3"/>
  <c r="DY73" i="3"/>
  <c r="DZ73" i="3"/>
  <c r="EB73" i="3"/>
  <c r="EC73" i="3"/>
  <c r="ED73" i="3"/>
  <c r="EE73" i="3"/>
  <c r="EF73" i="3"/>
  <c r="EG73" i="3"/>
  <c r="EH73" i="3"/>
  <c r="EI73" i="3"/>
  <c r="EJ73" i="3"/>
  <c r="EK73" i="3"/>
  <c r="EL73" i="3"/>
  <c r="EM73" i="3"/>
  <c r="EN73" i="3"/>
  <c r="EO73" i="3"/>
  <c r="EP73" i="3"/>
  <c r="EQ73" i="3"/>
  <c r="ER73" i="3"/>
  <c r="ES73" i="3"/>
  <c r="ET73" i="3"/>
  <c r="EU73" i="3"/>
  <c r="EV73" i="3"/>
  <c r="EW73" i="3"/>
  <c r="EX73" i="3"/>
  <c r="EY73" i="3"/>
  <c r="EZ73" i="3"/>
  <c r="FG73" i="3"/>
  <c r="FI73" i="3"/>
  <c r="FN73" i="3"/>
  <c r="FP73" i="3"/>
  <c r="FV73" i="3"/>
  <c r="FY73" i="3"/>
  <c r="GB73" i="3"/>
  <c r="GD73" i="3"/>
  <c r="GE73" i="3"/>
  <c r="GI73" i="3"/>
  <c r="GJ73" i="3"/>
  <c r="GK73" i="3"/>
  <c r="GL73" i="3"/>
  <c r="GM73" i="3"/>
  <c r="GS73" i="3"/>
  <c r="GU73" i="3"/>
  <c r="GY73" i="3"/>
  <c r="HC73" i="3"/>
  <c r="HE73" i="3"/>
  <c r="HG73" i="3"/>
  <c r="HH73" i="3"/>
  <c r="HI73" i="3"/>
  <c r="HK73" i="3"/>
  <c r="HL73" i="3"/>
  <c r="HM73" i="3"/>
  <c r="HO73" i="3"/>
  <c r="HU73" i="3"/>
  <c r="HV73" i="3"/>
  <c r="HY73" i="3"/>
  <c r="HZ73" i="3"/>
  <c r="IA73" i="3"/>
  <c r="IB73" i="3"/>
  <c r="IE73" i="3"/>
  <c r="IF73" i="3"/>
  <c r="II73" i="3"/>
  <c r="IJ73" i="3"/>
  <c r="IK73" i="3"/>
  <c r="IL73" i="3"/>
  <c r="IM73" i="3"/>
  <c r="IN73" i="3"/>
  <c r="IO73" i="3"/>
  <c r="IP73" i="3"/>
  <c r="IQ73" i="3"/>
  <c r="IR73" i="3"/>
  <c r="IS73" i="3"/>
  <c r="IT73" i="3"/>
  <c r="IU73" i="3"/>
  <c r="G68" i="3"/>
  <c r="U68" i="3"/>
  <c r="V68" i="3"/>
  <c r="W68" i="3"/>
  <c r="BG68" i="3"/>
  <c r="BH68" i="3"/>
  <c r="BL68" i="3"/>
  <c r="BM68" i="3"/>
  <c r="BZ68" i="3"/>
  <c r="CA68" i="3"/>
  <c r="CF68" i="3"/>
  <c r="CG68" i="3"/>
  <c r="CJ68" i="3"/>
  <c r="CK68" i="3"/>
  <c r="CL68" i="3"/>
  <c r="CM68" i="3"/>
  <c r="CO68" i="3"/>
  <c r="CP68" i="3"/>
  <c r="DB68" i="3"/>
  <c r="DC68" i="3"/>
  <c r="DE68" i="3"/>
  <c r="DF68" i="3"/>
  <c r="DI68" i="3"/>
  <c r="DJ68" i="3"/>
  <c r="DR68" i="3"/>
  <c r="DS68" i="3"/>
  <c r="DT68" i="3"/>
  <c r="DX68" i="3"/>
  <c r="DY68" i="3"/>
  <c r="DZ68" i="3"/>
  <c r="EB68" i="3"/>
  <c r="EC68" i="3"/>
  <c r="ED68" i="3"/>
  <c r="EE68" i="3"/>
  <c r="EI68" i="3"/>
  <c r="EJ68" i="3"/>
  <c r="EK68" i="3"/>
  <c r="EL68" i="3"/>
  <c r="EM68" i="3"/>
  <c r="EQ68" i="3"/>
  <c r="ER68" i="3"/>
  <c r="ES68" i="3"/>
  <c r="ET68" i="3"/>
  <c r="EU68" i="3"/>
  <c r="EY68" i="3"/>
  <c r="EZ68" i="3"/>
  <c r="FG68" i="3"/>
  <c r="FI68" i="3"/>
  <c r="FN68" i="3"/>
  <c r="FP68" i="3"/>
  <c r="FV68" i="3"/>
  <c r="FY68" i="3"/>
  <c r="GB68" i="3"/>
  <c r="GD68" i="3"/>
  <c r="GE68" i="3"/>
  <c r="GI68" i="3"/>
  <c r="GJ68" i="3"/>
  <c r="GK68" i="3"/>
  <c r="GL68" i="3"/>
  <c r="GM68" i="3"/>
  <c r="GS68" i="3"/>
  <c r="GU68" i="3"/>
  <c r="GY68" i="3"/>
  <c r="HC68" i="3"/>
  <c r="HE68" i="3"/>
  <c r="HG68" i="3"/>
  <c r="HH68" i="3"/>
  <c r="HI68" i="3"/>
  <c r="HK68" i="3"/>
  <c r="HL68" i="3"/>
  <c r="HM68" i="3"/>
  <c r="HO68" i="3"/>
  <c r="HU68" i="3"/>
  <c r="HV68" i="3"/>
  <c r="HY68" i="3"/>
  <c r="HZ68" i="3"/>
  <c r="IA68" i="3"/>
  <c r="IB68" i="3"/>
  <c r="IE68" i="3"/>
  <c r="IF68" i="3"/>
  <c r="II68" i="3"/>
  <c r="IJ68" i="3"/>
  <c r="IK68" i="3"/>
  <c r="IL68" i="3"/>
  <c r="IM68" i="3"/>
  <c r="IN68" i="3"/>
  <c r="IO68" i="3"/>
  <c r="IP68" i="3"/>
  <c r="IQ68" i="3"/>
  <c r="IR68" i="3"/>
  <c r="IS68" i="3"/>
  <c r="IT68" i="3"/>
  <c r="IU68" i="3"/>
  <c r="G64" i="3"/>
  <c r="U64" i="3"/>
  <c r="V64" i="3"/>
  <c r="W64" i="3"/>
  <c r="BG64" i="3"/>
  <c r="BH64" i="3"/>
  <c r="BL64" i="3"/>
  <c r="BM64" i="3"/>
  <c r="BZ64" i="3"/>
  <c r="CA64" i="3"/>
  <c r="CF64" i="3"/>
  <c r="CJ64" i="3"/>
  <c r="CL64" i="3"/>
  <c r="CO64" i="3"/>
  <c r="DB64" i="3"/>
  <c r="DC64" i="3"/>
  <c r="DE64" i="3"/>
  <c r="DF64" i="3"/>
  <c r="DI64" i="3"/>
  <c r="DJ64" i="3"/>
  <c r="DR64" i="3"/>
  <c r="DS64" i="3"/>
  <c r="DX64" i="3"/>
  <c r="DY64" i="3"/>
  <c r="DZ64" i="3"/>
  <c r="EB64" i="3"/>
  <c r="EC64" i="3"/>
  <c r="ED64" i="3"/>
  <c r="EI64" i="3"/>
  <c r="EJ64" i="3"/>
  <c r="EK64" i="3"/>
  <c r="EL64" i="3"/>
  <c r="EQ64" i="3"/>
  <c r="ER64" i="3"/>
  <c r="ES64" i="3"/>
  <c r="ET64" i="3"/>
  <c r="EY64" i="3"/>
  <c r="EZ64" i="3"/>
  <c r="FG64" i="3"/>
  <c r="FI64" i="3"/>
  <c r="FN64" i="3"/>
  <c r="FP64" i="3"/>
  <c r="FV64" i="3"/>
  <c r="FY64" i="3"/>
  <c r="GB64" i="3"/>
  <c r="GD64" i="3"/>
  <c r="GE64" i="3"/>
  <c r="GI64" i="3"/>
  <c r="GJ64" i="3"/>
  <c r="GL64" i="3"/>
  <c r="GS64" i="3"/>
  <c r="GU64" i="3"/>
  <c r="GY64" i="3"/>
  <c r="HC64" i="3"/>
  <c r="HE64" i="3"/>
  <c r="HG64" i="3"/>
  <c r="HH64" i="3"/>
  <c r="HI64" i="3"/>
  <c r="HK64" i="3"/>
  <c r="HL64" i="3"/>
  <c r="HM64" i="3"/>
  <c r="HO64" i="3"/>
  <c r="HU64" i="3"/>
  <c r="HV64" i="3"/>
  <c r="HY64" i="3"/>
  <c r="HZ64" i="3"/>
  <c r="IA64" i="3"/>
  <c r="IB64" i="3"/>
  <c r="IE64" i="3"/>
  <c r="IF64" i="3"/>
  <c r="II64" i="3"/>
  <c r="IJ64" i="3"/>
  <c r="IK64" i="3"/>
  <c r="IL64" i="3"/>
  <c r="IM64" i="3"/>
  <c r="IN64" i="3"/>
  <c r="IO64" i="3"/>
  <c r="IP64" i="3"/>
  <c r="IQ64" i="3"/>
  <c r="IR64" i="3"/>
  <c r="IS64" i="3"/>
  <c r="IT64" i="3"/>
  <c r="IU64" i="3"/>
  <c r="G65" i="3"/>
  <c r="U65" i="3"/>
  <c r="V65" i="3"/>
  <c r="W65" i="3"/>
  <c r="BG65" i="3"/>
  <c r="BH65" i="3"/>
  <c r="BL65" i="3"/>
  <c r="BM65" i="3"/>
  <c r="BZ65" i="3"/>
  <c r="CA65" i="3"/>
  <c r="CF65" i="3"/>
  <c r="CG65" i="3"/>
  <c r="CJ65" i="3"/>
  <c r="CK65" i="3"/>
  <c r="CL65" i="3"/>
  <c r="CM65" i="3"/>
  <c r="CO65" i="3"/>
  <c r="CP65" i="3"/>
  <c r="CU65" i="3"/>
  <c r="DB65" i="3"/>
  <c r="DC65" i="3"/>
  <c r="DE65" i="3"/>
  <c r="DF65" i="3"/>
  <c r="DI65" i="3"/>
  <c r="DJ65" i="3"/>
  <c r="DR65" i="3"/>
  <c r="DS65" i="3"/>
  <c r="DT65" i="3"/>
  <c r="DX65" i="3"/>
  <c r="DY65" i="3"/>
  <c r="DZ65" i="3"/>
  <c r="EB65" i="3"/>
  <c r="EC65" i="3"/>
  <c r="ED65" i="3"/>
  <c r="EE65" i="3"/>
  <c r="EI65" i="3"/>
  <c r="EJ65" i="3"/>
  <c r="EK65" i="3"/>
  <c r="EL65" i="3"/>
  <c r="EM65" i="3"/>
  <c r="EQ65" i="3"/>
  <c r="ER65" i="3"/>
  <c r="ES65" i="3"/>
  <c r="ET65" i="3"/>
  <c r="EU65" i="3"/>
  <c r="EY65" i="3"/>
  <c r="EZ65" i="3"/>
  <c r="FF65" i="3"/>
  <c r="FG65" i="3"/>
  <c r="FI65" i="3"/>
  <c r="FJ65" i="3"/>
  <c r="FN65" i="3"/>
  <c r="FP65" i="3"/>
  <c r="FV65" i="3"/>
  <c r="FY65" i="3"/>
  <c r="GB65" i="3"/>
  <c r="GD65" i="3"/>
  <c r="GE65" i="3"/>
  <c r="GI65" i="3"/>
  <c r="GJ65" i="3"/>
  <c r="GK65" i="3"/>
  <c r="GL65" i="3"/>
  <c r="GM65" i="3"/>
  <c r="GS65" i="3"/>
  <c r="GU65" i="3"/>
  <c r="GY65" i="3"/>
  <c r="HC65" i="3"/>
  <c r="HE65" i="3"/>
  <c r="HG65" i="3"/>
  <c r="HH65" i="3"/>
  <c r="HI65" i="3"/>
  <c r="HK65" i="3"/>
  <c r="HL65" i="3"/>
  <c r="HM65" i="3"/>
  <c r="HO65" i="3"/>
  <c r="HU65" i="3"/>
  <c r="HV65" i="3"/>
  <c r="HY65" i="3"/>
  <c r="HZ65" i="3"/>
  <c r="IA65" i="3"/>
  <c r="IB65" i="3"/>
  <c r="IE65" i="3"/>
  <c r="IF65" i="3"/>
  <c r="II65" i="3"/>
  <c r="IJ65" i="3"/>
  <c r="IK65" i="3"/>
  <c r="IL65" i="3"/>
  <c r="IM65" i="3"/>
  <c r="IN65" i="3"/>
  <c r="IO65" i="3"/>
  <c r="IP65" i="3"/>
  <c r="IQ65" i="3"/>
  <c r="IR65" i="3"/>
  <c r="IS65" i="3"/>
  <c r="IT65" i="3"/>
  <c r="IU65" i="3"/>
  <c r="G66" i="3"/>
  <c r="U66" i="3"/>
  <c r="V66" i="3"/>
  <c r="W66" i="3"/>
  <c r="BG66" i="3"/>
  <c r="BH66" i="3"/>
  <c r="BL66" i="3"/>
  <c r="BM66" i="3"/>
  <c r="BZ66" i="3"/>
  <c r="CA66" i="3"/>
  <c r="CF66" i="3"/>
  <c r="CG66" i="3"/>
  <c r="CJ66" i="3"/>
  <c r="CK66" i="3"/>
  <c r="CL66" i="3"/>
  <c r="CM66" i="3"/>
  <c r="CO66" i="3"/>
  <c r="CP66" i="3"/>
  <c r="CU66" i="3"/>
  <c r="DB66" i="3"/>
  <c r="DC66" i="3"/>
  <c r="DE66" i="3"/>
  <c r="DF66" i="3"/>
  <c r="DI66" i="3"/>
  <c r="DJ66" i="3"/>
  <c r="DR66" i="3"/>
  <c r="DS66" i="3"/>
  <c r="DT66" i="3"/>
  <c r="DX66" i="3"/>
  <c r="DY66" i="3"/>
  <c r="DZ66" i="3"/>
  <c r="EB66" i="3"/>
  <c r="EC66" i="3"/>
  <c r="ED66" i="3"/>
  <c r="EE66" i="3"/>
  <c r="EI66" i="3"/>
  <c r="EJ66" i="3"/>
  <c r="EK66" i="3"/>
  <c r="EL66" i="3"/>
  <c r="EM66" i="3"/>
  <c r="EQ66" i="3"/>
  <c r="ER66" i="3"/>
  <c r="ES66" i="3"/>
  <c r="ET66" i="3"/>
  <c r="EU66" i="3"/>
  <c r="EY66" i="3"/>
  <c r="EZ66" i="3"/>
  <c r="FF66" i="3"/>
  <c r="FG66" i="3"/>
  <c r="FI66" i="3"/>
  <c r="FJ66" i="3"/>
  <c r="FN66" i="3"/>
  <c r="FP66" i="3"/>
  <c r="FV66" i="3"/>
  <c r="FY66" i="3"/>
  <c r="GB66" i="3"/>
  <c r="GD66" i="3"/>
  <c r="GE66" i="3"/>
  <c r="GI66" i="3"/>
  <c r="GJ66" i="3"/>
  <c r="GK66" i="3"/>
  <c r="GL66" i="3"/>
  <c r="GM66" i="3"/>
  <c r="GS66" i="3"/>
  <c r="GU66" i="3"/>
  <c r="GY66" i="3"/>
  <c r="HC66" i="3"/>
  <c r="HE66" i="3"/>
  <c r="HG66" i="3"/>
  <c r="HH66" i="3"/>
  <c r="HI66" i="3"/>
  <c r="HK66" i="3"/>
  <c r="HL66" i="3"/>
  <c r="HM66" i="3"/>
  <c r="HO66" i="3"/>
  <c r="HU66" i="3"/>
  <c r="HV66" i="3"/>
  <c r="HY66" i="3"/>
  <c r="HZ66" i="3"/>
  <c r="IA66" i="3"/>
  <c r="IB66" i="3"/>
  <c r="IE66" i="3"/>
  <c r="IF66" i="3"/>
  <c r="II66" i="3"/>
  <c r="IJ66" i="3"/>
  <c r="IK66" i="3"/>
  <c r="IL66" i="3"/>
  <c r="IM66" i="3"/>
  <c r="IN66" i="3"/>
  <c r="IO66" i="3"/>
  <c r="IP66" i="3"/>
  <c r="IQ66" i="3"/>
  <c r="IR66" i="3"/>
  <c r="IS66" i="3"/>
  <c r="IT66" i="3"/>
  <c r="IU66" i="3"/>
  <c r="G67" i="3"/>
  <c r="U67" i="3"/>
  <c r="V67" i="3"/>
  <c r="W67" i="3"/>
  <c r="BG67" i="3"/>
  <c r="BH67" i="3"/>
  <c r="BL67" i="3"/>
  <c r="BM67" i="3"/>
  <c r="BZ67" i="3"/>
  <c r="CA67" i="3"/>
  <c r="CF67" i="3"/>
  <c r="CG67" i="3"/>
  <c r="CJ67" i="3"/>
  <c r="CK67" i="3"/>
  <c r="CL67" i="3"/>
  <c r="CM67" i="3"/>
  <c r="CO67" i="3"/>
  <c r="CP67" i="3"/>
  <c r="CU67" i="3"/>
  <c r="DB67" i="3"/>
  <c r="DC67" i="3"/>
  <c r="DE67" i="3"/>
  <c r="DF67" i="3"/>
  <c r="DI67" i="3"/>
  <c r="DJ67" i="3"/>
  <c r="DR67" i="3"/>
  <c r="DS67" i="3"/>
  <c r="DT67" i="3"/>
  <c r="DX67" i="3"/>
  <c r="DY67" i="3"/>
  <c r="DZ67" i="3"/>
  <c r="EB67" i="3"/>
  <c r="EC67" i="3"/>
  <c r="ED67" i="3"/>
  <c r="EE67" i="3"/>
  <c r="EI67" i="3"/>
  <c r="EJ67" i="3"/>
  <c r="EK67" i="3"/>
  <c r="EL67" i="3"/>
  <c r="EM67" i="3"/>
  <c r="EQ67" i="3"/>
  <c r="ER67" i="3"/>
  <c r="ES67" i="3"/>
  <c r="ET67" i="3"/>
  <c r="EU67" i="3"/>
  <c r="EY67" i="3"/>
  <c r="EZ67" i="3"/>
  <c r="FF67" i="3"/>
  <c r="FG67" i="3"/>
  <c r="FI67" i="3"/>
  <c r="FJ67" i="3"/>
  <c r="FN67" i="3"/>
  <c r="FP67" i="3"/>
  <c r="FV67" i="3"/>
  <c r="FY67" i="3"/>
  <c r="GB67" i="3"/>
  <c r="GD67" i="3"/>
  <c r="GE67" i="3"/>
  <c r="GI67" i="3"/>
  <c r="GJ67" i="3"/>
  <c r="GK67" i="3"/>
  <c r="GL67" i="3"/>
  <c r="GM67" i="3"/>
  <c r="GS67" i="3"/>
  <c r="GU67" i="3"/>
  <c r="GY67" i="3"/>
  <c r="HC67" i="3"/>
  <c r="HE67" i="3"/>
  <c r="HG67" i="3"/>
  <c r="HH67" i="3"/>
  <c r="HI67" i="3"/>
  <c r="HK67" i="3"/>
  <c r="HL67" i="3"/>
  <c r="HM67" i="3"/>
  <c r="HO67" i="3"/>
  <c r="HU67" i="3"/>
  <c r="HV67" i="3"/>
  <c r="HY67" i="3"/>
  <c r="HZ67" i="3"/>
  <c r="IA67" i="3"/>
  <c r="IB67" i="3"/>
  <c r="IE67" i="3"/>
  <c r="IF67" i="3"/>
  <c r="II67" i="3"/>
  <c r="IJ67" i="3"/>
  <c r="IK67" i="3"/>
  <c r="IL67" i="3"/>
  <c r="IM67" i="3"/>
  <c r="IN67" i="3"/>
  <c r="IO67" i="3"/>
  <c r="IP67" i="3"/>
  <c r="IQ67" i="3"/>
  <c r="IR67" i="3"/>
  <c r="IS67" i="3"/>
  <c r="IT67" i="3"/>
  <c r="IU67" i="3"/>
  <c r="G36" i="3"/>
  <c r="U36" i="3"/>
  <c r="V36" i="3"/>
  <c r="W36" i="3"/>
  <c r="BG36" i="3"/>
  <c r="BH36" i="3"/>
  <c r="BL36" i="3"/>
  <c r="BM36" i="3"/>
  <c r="BZ36" i="3"/>
  <c r="CA36" i="3"/>
  <c r="CC36" i="3"/>
  <c r="CF36" i="3"/>
  <c r="CG36" i="3"/>
  <c r="CJ36" i="3"/>
  <c r="CK36" i="3"/>
  <c r="CL36" i="3"/>
  <c r="CM36" i="3"/>
  <c r="CO36" i="3"/>
  <c r="CP36" i="3"/>
  <c r="DB36" i="3"/>
  <c r="DC36" i="3"/>
  <c r="DE36" i="3"/>
  <c r="DF36" i="3"/>
  <c r="DI36" i="3"/>
  <c r="DJ36" i="3"/>
  <c r="DR36" i="3"/>
  <c r="DS36" i="3"/>
  <c r="DT36" i="3"/>
  <c r="DX36" i="3"/>
  <c r="DY36" i="3"/>
  <c r="DZ36" i="3"/>
  <c r="EB36" i="3"/>
  <c r="EC36" i="3"/>
  <c r="ED36" i="3"/>
  <c r="EE36" i="3"/>
  <c r="EI36" i="3"/>
  <c r="EJ36" i="3"/>
  <c r="EK36" i="3"/>
  <c r="EL36" i="3"/>
  <c r="EM36" i="3"/>
  <c r="EQ36" i="3"/>
  <c r="ER36" i="3"/>
  <c r="ES36" i="3"/>
  <c r="ET36" i="3"/>
  <c r="EU36" i="3"/>
  <c r="EY36" i="3"/>
  <c r="EZ36" i="3"/>
  <c r="FG36" i="3"/>
  <c r="FI36" i="3"/>
  <c r="FN36" i="3"/>
  <c r="FP36" i="3"/>
  <c r="FV36" i="3"/>
  <c r="FY36" i="3"/>
  <c r="GB36" i="3"/>
  <c r="GD36" i="3"/>
  <c r="GE36" i="3"/>
  <c r="GI36" i="3"/>
  <c r="GJ36" i="3"/>
  <c r="GK36" i="3"/>
  <c r="GL36" i="3"/>
  <c r="GM36" i="3"/>
  <c r="GS36" i="3"/>
  <c r="GU36" i="3"/>
  <c r="GY36" i="3"/>
  <c r="HC36" i="3"/>
  <c r="HE36" i="3"/>
  <c r="HG36" i="3"/>
  <c r="HH36" i="3"/>
  <c r="HI36" i="3"/>
  <c r="HK36" i="3"/>
  <c r="HL36" i="3"/>
  <c r="HM36" i="3"/>
  <c r="HO36" i="3"/>
  <c r="HU36" i="3"/>
  <c r="HV36" i="3"/>
  <c r="HY36" i="3"/>
  <c r="HZ36" i="3"/>
  <c r="IA36" i="3"/>
  <c r="IB36" i="3"/>
  <c r="IE36" i="3"/>
  <c r="IF36" i="3"/>
  <c r="II36" i="3"/>
  <c r="IJ36" i="3"/>
  <c r="IK36" i="3"/>
  <c r="IL36" i="3"/>
  <c r="IM36" i="3"/>
  <c r="IN36" i="3"/>
  <c r="IO36" i="3"/>
  <c r="IP36" i="3"/>
  <c r="IQ36" i="3"/>
  <c r="IR36" i="3"/>
  <c r="IS36" i="3"/>
  <c r="IT36" i="3"/>
  <c r="IU36" i="3"/>
  <c r="G39" i="3"/>
  <c r="U39" i="3"/>
  <c r="V39" i="3"/>
  <c r="W39" i="3"/>
  <c r="BG39" i="3"/>
  <c r="BH39" i="3"/>
  <c r="BL39" i="3"/>
  <c r="BM39" i="3"/>
  <c r="BV39" i="3"/>
  <c r="BX39" i="3"/>
  <c r="BY39" i="3"/>
  <c r="BZ39" i="3"/>
  <c r="CA39" i="3"/>
  <c r="CB39" i="3"/>
  <c r="CC39" i="3"/>
  <c r="CF39" i="3"/>
  <c r="CG39" i="3"/>
  <c r="CJ39" i="3"/>
  <c r="CK39" i="3"/>
  <c r="CL39" i="3"/>
  <c r="CM39" i="3"/>
  <c r="CO39" i="3"/>
  <c r="CP39" i="3"/>
  <c r="CS39" i="3"/>
  <c r="CU39" i="3"/>
  <c r="CX39" i="3"/>
  <c r="DB39" i="3"/>
  <c r="DC39" i="3"/>
  <c r="DE39" i="3"/>
  <c r="DF39" i="3"/>
  <c r="DI39" i="3"/>
  <c r="DJ39" i="3"/>
  <c r="DR39" i="3"/>
  <c r="DS39" i="3"/>
  <c r="DT39" i="3"/>
  <c r="DU39" i="3"/>
  <c r="DV39" i="3"/>
  <c r="DW39" i="3"/>
  <c r="DX39" i="3"/>
  <c r="DY39" i="3"/>
  <c r="DZ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F39" i="3"/>
  <c r="FG39" i="3"/>
  <c r="FI39" i="3"/>
  <c r="FJ39" i="3"/>
  <c r="FN39" i="3"/>
  <c r="FP39" i="3"/>
  <c r="FV39" i="3"/>
  <c r="FY39" i="3"/>
  <c r="GB39" i="3"/>
  <c r="GD39" i="3"/>
  <c r="GE39" i="3"/>
  <c r="GI39" i="3"/>
  <c r="GJ39" i="3"/>
  <c r="GK39" i="3"/>
  <c r="GL39" i="3"/>
  <c r="GM39" i="3"/>
  <c r="GP39" i="3"/>
  <c r="GS39" i="3"/>
  <c r="GU39" i="3"/>
  <c r="GY39" i="3"/>
  <c r="HC39" i="3"/>
  <c r="HE39" i="3"/>
  <c r="HG39" i="3"/>
  <c r="HH39" i="3"/>
  <c r="HI39" i="3"/>
  <c r="HK39" i="3"/>
  <c r="HL39" i="3"/>
  <c r="HM39" i="3"/>
  <c r="HO39" i="3"/>
  <c r="HU39" i="3"/>
  <c r="HV39" i="3"/>
  <c r="HY39" i="3"/>
  <c r="HZ39" i="3"/>
  <c r="IA39" i="3"/>
  <c r="IB39" i="3"/>
  <c r="IE39" i="3"/>
  <c r="IF39" i="3"/>
  <c r="II39" i="3"/>
  <c r="IJ39" i="3"/>
  <c r="IK39" i="3"/>
  <c r="IL39" i="3"/>
  <c r="IM39" i="3"/>
  <c r="IN39" i="3"/>
  <c r="IO39" i="3"/>
  <c r="IP39" i="3"/>
  <c r="IQ39" i="3"/>
  <c r="IR39" i="3"/>
  <c r="IS39" i="3"/>
  <c r="IT39" i="3"/>
  <c r="IU39" i="3"/>
  <c r="G40" i="3"/>
  <c r="U40" i="3"/>
  <c r="V40" i="3"/>
  <c r="W40" i="3"/>
  <c r="AF40" i="3"/>
  <c r="AG40" i="3"/>
  <c r="AI40" i="3"/>
  <c r="AL40" i="3"/>
  <c r="AN40" i="3"/>
  <c r="AQ40" i="3"/>
  <c r="AR40" i="3"/>
  <c r="AS40" i="3"/>
  <c r="AV40" i="3"/>
  <c r="AX40" i="3"/>
  <c r="AY40" i="3"/>
  <c r="AZ40" i="3"/>
  <c r="BC40" i="3"/>
  <c r="BD40" i="3"/>
  <c r="BE40" i="3"/>
  <c r="BF40" i="3"/>
  <c r="BG40" i="3"/>
  <c r="BH40" i="3"/>
  <c r="BI40" i="3"/>
  <c r="BJ40" i="3"/>
  <c r="BK40" i="3"/>
  <c r="BL40" i="3"/>
  <c r="BM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J40" i="3"/>
  <c r="CK40" i="3"/>
  <c r="CL40" i="3"/>
  <c r="CM40" i="3"/>
  <c r="CN40" i="3"/>
  <c r="CO40" i="3"/>
  <c r="CP40" i="3"/>
  <c r="CQ40" i="3"/>
  <c r="CS40" i="3"/>
  <c r="CU40" i="3"/>
  <c r="CX40" i="3"/>
  <c r="CY40" i="3"/>
  <c r="DB40" i="3"/>
  <c r="DC40" i="3"/>
  <c r="DE40" i="3"/>
  <c r="DF40" i="3"/>
  <c r="DI40" i="3"/>
  <c r="DJ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ES40" i="3"/>
  <c r="ET40" i="3"/>
  <c r="EU40" i="3"/>
  <c r="EV40" i="3"/>
  <c r="EW40" i="3"/>
  <c r="EX40" i="3"/>
  <c r="EY40" i="3"/>
  <c r="EZ40" i="3"/>
  <c r="FF40" i="3"/>
  <c r="FG40" i="3"/>
  <c r="FI40" i="3"/>
  <c r="FJ40" i="3"/>
  <c r="FN40" i="3"/>
  <c r="FP40" i="3"/>
  <c r="FV40" i="3"/>
  <c r="FY40" i="3"/>
  <c r="GB40" i="3"/>
  <c r="GD40" i="3"/>
  <c r="GE40" i="3"/>
  <c r="GI40" i="3"/>
  <c r="GJ40" i="3"/>
  <c r="GK40" i="3"/>
  <c r="GL40" i="3"/>
  <c r="GM40" i="3"/>
  <c r="GN40" i="3"/>
  <c r="GO40" i="3"/>
  <c r="GP40" i="3"/>
  <c r="GQ40" i="3"/>
  <c r="GR40" i="3"/>
  <c r="GS40" i="3"/>
  <c r="GU40" i="3"/>
  <c r="GY40" i="3"/>
  <c r="HC40" i="3"/>
  <c r="HE40" i="3"/>
  <c r="HG40" i="3"/>
  <c r="HH40" i="3"/>
  <c r="HI40" i="3"/>
  <c r="HK40" i="3"/>
  <c r="HL40" i="3"/>
  <c r="HM40" i="3"/>
  <c r="HO40" i="3"/>
  <c r="HQ40" i="3"/>
  <c r="HR40" i="3"/>
  <c r="HT40" i="3"/>
  <c r="HU40" i="3"/>
  <c r="HV40" i="3"/>
  <c r="HY40" i="3"/>
  <c r="HZ40" i="3"/>
  <c r="IA40" i="3"/>
  <c r="IB40" i="3"/>
  <c r="IE40" i="3"/>
  <c r="IF40" i="3"/>
  <c r="II40" i="3"/>
  <c r="IJ40" i="3"/>
  <c r="IK40" i="3"/>
  <c r="IL40" i="3"/>
  <c r="IM40" i="3"/>
  <c r="IN40" i="3"/>
  <c r="IO40" i="3"/>
  <c r="IP40" i="3"/>
  <c r="IQ40" i="3"/>
  <c r="IR40" i="3"/>
  <c r="IS40" i="3"/>
  <c r="IT40" i="3"/>
  <c r="IU40" i="3"/>
  <c r="G86" i="3"/>
  <c r="U86" i="3"/>
  <c r="V86" i="3"/>
  <c r="W86" i="3"/>
  <c r="BG86" i="3"/>
  <c r="BH86" i="3"/>
  <c r="BL86" i="3"/>
  <c r="BM86" i="3"/>
  <c r="BX86" i="3"/>
  <c r="BY86" i="3"/>
  <c r="BZ86" i="3"/>
  <c r="CA86" i="3"/>
  <c r="CF86" i="3"/>
  <c r="CJ86" i="3"/>
  <c r="CL86" i="3"/>
  <c r="CO86" i="3"/>
  <c r="CU86" i="3"/>
  <c r="DB86" i="3"/>
  <c r="DC86" i="3"/>
  <c r="DE86" i="3"/>
  <c r="DF86" i="3"/>
  <c r="DI86" i="3"/>
  <c r="DJ86" i="3"/>
  <c r="DR86" i="3"/>
  <c r="DS86" i="3"/>
  <c r="DV86" i="3"/>
  <c r="DW86" i="3"/>
  <c r="DX86" i="3"/>
  <c r="DY86" i="3"/>
  <c r="DZ86" i="3"/>
  <c r="EB86" i="3"/>
  <c r="EC86" i="3"/>
  <c r="ED86" i="3"/>
  <c r="EG86" i="3"/>
  <c r="EH86" i="3"/>
  <c r="EI86" i="3"/>
  <c r="EJ86" i="3"/>
  <c r="EK86" i="3"/>
  <c r="EL86" i="3"/>
  <c r="EO86" i="3"/>
  <c r="EP86" i="3"/>
  <c r="EQ86" i="3"/>
  <c r="ER86" i="3"/>
  <c r="ES86" i="3"/>
  <c r="ET86" i="3"/>
  <c r="EW86" i="3"/>
  <c r="EX86" i="3"/>
  <c r="EY86" i="3"/>
  <c r="EZ86" i="3"/>
  <c r="FF86" i="3"/>
  <c r="FG86" i="3"/>
  <c r="FI86" i="3"/>
  <c r="FJ86" i="3"/>
  <c r="FN86" i="3"/>
  <c r="FP86" i="3"/>
  <c r="FV86" i="3"/>
  <c r="FY86" i="3"/>
  <c r="GB86" i="3"/>
  <c r="GD86" i="3"/>
  <c r="GE86" i="3"/>
  <c r="GI86" i="3"/>
  <c r="GJ86" i="3"/>
  <c r="GL86" i="3"/>
  <c r="GS86" i="3"/>
  <c r="GU86" i="3"/>
  <c r="GY86" i="3"/>
  <c r="HC86" i="3"/>
  <c r="HE86" i="3"/>
  <c r="HG86" i="3"/>
  <c r="HH86" i="3"/>
  <c r="HI86" i="3"/>
  <c r="HK86" i="3"/>
  <c r="HL86" i="3"/>
  <c r="HM86" i="3"/>
  <c r="HO86" i="3"/>
  <c r="HU86" i="3"/>
  <c r="HV86" i="3"/>
  <c r="HY86" i="3"/>
  <c r="HZ86" i="3"/>
  <c r="IA86" i="3"/>
  <c r="IB86" i="3"/>
  <c r="IE86" i="3"/>
  <c r="IF86" i="3"/>
  <c r="II86" i="3"/>
  <c r="IJ86" i="3"/>
  <c r="IK86" i="3"/>
  <c r="IL86" i="3"/>
  <c r="IM86" i="3"/>
  <c r="IN86" i="3"/>
  <c r="IO86" i="3"/>
  <c r="IP86" i="3"/>
  <c r="IQ86" i="3"/>
  <c r="IR86" i="3"/>
  <c r="IS86" i="3"/>
  <c r="IT86" i="3"/>
  <c r="IU86" i="3"/>
  <c r="G87" i="3"/>
  <c r="U87" i="3"/>
  <c r="V87" i="3"/>
  <c r="W87" i="3"/>
  <c r="BG87" i="3"/>
  <c r="BH87" i="3"/>
  <c r="BL87" i="3"/>
  <c r="BM87" i="3"/>
  <c r="BX87" i="3"/>
  <c r="BY87" i="3"/>
  <c r="BZ87" i="3"/>
  <c r="CA87" i="3"/>
  <c r="CF87" i="3"/>
  <c r="CJ87" i="3"/>
  <c r="CL87" i="3"/>
  <c r="CO87" i="3"/>
  <c r="CU87" i="3"/>
  <c r="DB87" i="3"/>
  <c r="DC87" i="3"/>
  <c r="DE87" i="3"/>
  <c r="DF87" i="3"/>
  <c r="DI87" i="3"/>
  <c r="DJ87" i="3"/>
  <c r="DR87" i="3"/>
  <c r="DS87" i="3"/>
  <c r="DV87" i="3"/>
  <c r="DW87" i="3"/>
  <c r="DX87" i="3"/>
  <c r="DY87" i="3"/>
  <c r="DZ87" i="3"/>
  <c r="EB87" i="3"/>
  <c r="EC87" i="3"/>
  <c r="ED87" i="3"/>
  <c r="EG87" i="3"/>
  <c r="EH87" i="3"/>
  <c r="EI87" i="3"/>
  <c r="EJ87" i="3"/>
  <c r="EK87" i="3"/>
  <c r="EL87" i="3"/>
  <c r="EO87" i="3"/>
  <c r="EP87" i="3"/>
  <c r="EQ87" i="3"/>
  <c r="ER87" i="3"/>
  <c r="ES87" i="3"/>
  <c r="ET87" i="3"/>
  <c r="EW87" i="3"/>
  <c r="EX87" i="3"/>
  <c r="EY87" i="3"/>
  <c r="EZ87" i="3"/>
  <c r="FF87" i="3"/>
  <c r="FG87" i="3"/>
  <c r="FI87" i="3"/>
  <c r="FJ87" i="3"/>
  <c r="FN87" i="3"/>
  <c r="FP87" i="3"/>
  <c r="FV87" i="3"/>
  <c r="FY87" i="3"/>
  <c r="GB87" i="3"/>
  <c r="GD87" i="3"/>
  <c r="GE87" i="3"/>
  <c r="GI87" i="3"/>
  <c r="GJ87" i="3"/>
  <c r="GL87" i="3"/>
  <c r="GS87" i="3"/>
  <c r="GU87" i="3"/>
  <c r="GY87" i="3"/>
  <c r="HC87" i="3"/>
  <c r="HE87" i="3"/>
  <c r="HG87" i="3"/>
  <c r="HH87" i="3"/>
  <c r="HI87" i="3"/>
  <c r="HK87" i="3"/>
  <c r="HL87" i="3"/>
  <c r="HM87" i="3"/>
  <c r="HO87" i="3"/>
  <c r="HU87" i="3"/>
  <c r="HV87" i="3"/>
  <c r="HY87" i="3"/>
  <c r="HZ87" i="3"/>
  <c r="IA87" i="3"/>
  <c r="IB87" i="3"/>
  <c r="IE87" i="3"/>
  <c r="IF87" i="3"/>
  <c r="II87" i="3"/>
  <c r="IJ87" i="3"/>
  <c r="IK87" i="3"/>
  <c r="IL87" i="3"/>
  <c r="IM87" i="3"/>
  <c r="IN87" i="3"/>
  <c r="IO87" i="3"/>
  <c r="IP87" i="3"/>
  <c r="IQ87" i="3"/>
  <c r="IR87" i="3"/>
  <c r="IS87" i="3"/>
  <c r="IT87" i="3"/>
  <c r="IU87" i="3"/>
  <c r="G56" i="3"/>
  <c r="U56" i="3"/>
  <c r="V56" i="3"/>
  <c r="W56" i="3"/>
  <c r="BG56" i="3"/>
  <c r="BH56" i="3"/>
  <c r="BL56" i="3"/>
  <c r="BM56" i="3"/>
  <c r="BX56" i="3"/>
  <c r="BY56" i="3"/>
  <c r="BZ56" i="3"/>
  <c r="CA56" i="3"/>
  <c r="CF56" i="3"/>
  <c r="CJ56" i="3"/>
  <c r="CL56" i="3"/>
  <c r="CO56" i="3"/>
  <c r="CU56" i="3"/>
  <c r="DB56" i="3"/>
  <c r="DC56" i="3"/>
  <c r="DE56" i="3"/>
  <c r="DF56" i="3"/>
  <c r="DI56" i="3"/>
  <c r="DJ56" i="3"/>
  <c r="DR56" i="3"/>
  <c r="DS56" i="3"/>
  <c r="DV56" i="3"/>
  <c r="DW56" i="3"/>
  <c r="DX56" i="3"/>
  <c r="DY56" i="3"/>
  <c r="DZ56" i="3"/>
  <c r="EB56" i="3"/>
  <c r="EC56" i="3"/>
  <c r="ED56" i="3"/>
  <c r="EG56" i="3"/>
  <c r="EH56" i="3"/>
  <c r="EI56" i="3"/>
  <c r="EJ56" i="3"/>
  <c r="EK56" i="3"/>
  <c r="EL56" i="3"/>
  <c r="EO56" i="3"/>
  <c r="EP56" i="3"/>
  <c r="EQ56" i="3"/>
  <c r="ER56" i="3"/>
  <c r="ES56" i="3"/>
  <c r="ET56" i="3"/>
  <c r="EW56" i="3"/>
  <c r="EX56" i="3"/>
  <c r="EY56" i="3"/>
  <c r="EZ56" i="3"/>
  <c r="FF56" i="3"/>
  <c r="FG56" i="3"/>
  <c r="FI56" i="3"/>
  <c r="FJ56" i="3"/>
  <c r="FN56" i="3"/>
  <c r="FY56" i="3"/>
  <c r="GB56" i="3"/>
  <c r="GD56" i="3"/>
  <c r="GE56" i="3"/>
  <c r="GI56" i="3"/>
  <c r="GJ56" i="3"/>
  <c r="GL56" i="3"/>
  <c r="GS56" i="3"/>
  <c r="GU56" i="3"/>
  <c r="GY56" i="3"/>
  <c r="HC56" i="3"/>
  <c r="HE56" i="3"/>
  <c r="HG56" i="3"/>
  <c r="HH56" i="3"/>
  <c r="HI56" i="3"/>
  <c r="HK56" i="3"/>
  <c r="HL56" i="3"/>
  <c r="HM56" i="3"/>
  <c r="HO56" i="3"/>
  <c r="HU56" i="3"/>
  <c r="HV56" i="3"/>
  <c r="HY56" i="3"/>
  <c r="HZ56" i="3"/>
  <c r="IB56" i="3"/>
  <c r="IE56" i="3"/>
  <c r="IF56" i="3"/>
  <c r="II56" i="3"/>
  <c r="IJ56" i="3"/>
  <c r="IK56" i="3"/>
  <c r="IL56" i="3"/>
  <c r="IM56" i="3"/>
  <c r="IN56" i="3"/>
  <c r="IO56" i="3"/>
  <c r="IP56" i="3"/>
  <c r="IQ56" i="3"/>
  <c r="IR56" i="3"/>
  <c r="IS56" i="3"/>
  <c r="IT56" i="3"/>
  <c r="IU56" i="3"/>
  <c r="G16" i="3"/>
  <c r="U16" i="3"/>
  <c r="V16" i="3"/>
  <c r="W16" i="3"/>
  <c r="BG16" i="3"/>
  <c r="BH16" i="3"/>
  <c r="BL16" i="3"/>
  <c r="BM16" i="3"/>
  <c r="BX16" i="3"/>
  <c r="BY16" i="3"/>
  <c r="BZ16" i="3"/>
  <c r="CA16" i="3"/>
  <c r="CF16" i="3"/>
  <c r="CG16" i="3"/>
  <c r="CJ16" i="3"/>
  <c r="CK16" i="3"/>
  <c r="CL16" i="3"/>
  <c r="CM16" i="3"/>
  <c r="CO16" i="3"/>
  <c r="CP16" i="3"/>
  <c r="CU16" i="3"/>
  <c r="DB16" i="3"/>
  <c r="DC16" i="3"/>
  <c r="DE16" i="3"/>
  <c r="DF16" i="3"/>
  <c r="DI16" i="3"/>
  <c r="DJ16" i="3"/>
  <c r="DR16" i="3"/>
  <c r="DS16" i="3"/>
  <c r="DT16" i="3"/>
  <c r="DV16" i="3"/>
  <c r="DW16" i="3"/>
  <c r="DX16" i="3"/>
  <c r="DY16" i="3"/>
  <c r="DZ16" i="3"/>
  <c r="EB16" i="3"/>
  <c r="EC16" i="3"/>
  <c r="ED16" i="3"/>
  <c r="EE16" i="3"/>
  <c r="EG16" i="3"/>
  <c r="EH16" i="3"/>
  <c r="EI16" i="3"/>
  <c r="EJ16" i="3"/>
  <c r="EK16" i="3"/>
  <c r="EL16" i="3"/>
  <c r="EM16" i="3"/>
  <c r="EO16" i="3"/>
  <c r="EP16" i="3"/>
  <c r="EQ16" i="3"/>
  <c r="ER16" i="3"/>
  <c r="ES16" i="3"/>
  <c r="ET16" i="3"/>
  <c r="EU16" i="3"/>
  <c r="EW16" i="3"/>
  <c r="EX16" i="3"/>
  <c r="EY16" i="3"/>
  <c r="EZ16" i="3"/>
  <c r="FF16" i="3"/>
  <c r="FG16" i="3"/>
  <c r="FI16" i="3"/>
  <c r="FJ16" i="3"/>
  <c r="FN16" i="3"/>
  <c r="FP16" i="3"/>
  <c r="FV16" i="3"/>
  <c r="FY16" i="3"/>
  <c r="GB16" i="3"/>
  <c r="GD16" i="3"/>
  <c r="GE16" i="3"/>
  <c r="GI16" i="3"/>
  <c r="GJ16" i="3"/>
  <c r="GK16" i="3"/>
  <c r="GL16" i="3"/>
  <c r="GM16" i="3"/>
  <c r="GS16" i="3"/>
  <c r="GU16" i="3"/>
  <c r="GY16" i="3"/>
  <c r="HC16" i="3"/>
  <c r="HE16" i="3"/>
  <c r="HG16" i="3"/>
  <c r="HH16" i="3"/>
  <c r="HI16" i="3"/>
  <c r="HK16" i="3"/>
  <c r="HL16" i="3"/>
  <c r="HM16" i="3"/>
  <c r="HO16" i="3"/>
  <c r="HU16" i="3"/>
  <c r="HV16" i="3"/>
  <c r="HY16" i="3"/>
  <c r="HZ16" i="3"/>
  <c r="IA16" i="3"/>
  <c r="IB16" i="3"/>
  <c r="IE16" i="3"/>
  <c r="IF16" i="3"/>
  <c r="II16" i="3"/>
  <c r="IJ16" i="3"/>
  <c r="IK16" i="3"/>
  <c r="IL16" i="3"/>
  <c r="IM16" i="3"/>
  <c r="IN16" i="3"/>
  <c r="IO16" i="3"/>
  <c r="IP16" i="3"/>
  <c r="IQ16" i="3"/>
  <c r="IR16" i="3"/>
  <c r="IS16" i="3"/>
  <c r="IT16" i="3"/>
  <c r="IU16" i="3"/>
  <c r="G91" i="3"/>
  <c r="U91" i="3"/>
  <c r="V91" i="3"/>
  <c r="W91" i="3"/>
  <c r="BG91" i="3"/>
  <c r="BH91" i="3"/>
  <c r="BL91" i="3"/>
  <c r="BM91" i="3"/>
  <c r="BX91" i="3"/>
  <c r="BY91" i="3"/>
  <c r="BZ91" i="3"/>
  <c r="CA91" i="3"/>
  <c r="CF91" i="3"/>
  <c r="CG91" i="3"/>
  <c r="CJ91" i="3"/>
  <c r="CK91" i="3"/>
  <c r="CL91" i="3"/>
  <c r="CM91" i="3"/>
  <c r="CO91" i="3"/>
  <c r="CP91" i="3"/>
  <c r="CU91" i="3"/>
  <c r="DB91" i="3"/>
  <c r="DC91" i="3"/>
  <c r="DE91" i="3"/>
  <c r="DF91" i="3"/>
  <c r="DI91" i="3"/>
  <c r="DJ91" i="3"/>
  <c r="DR91" i="3"/>
  <c r="DS91" i="3"/>
  <c r="DT91" i="3"/>
  <c r="DV91" i="3"/>
  <c r="DW91" i="3"/>
  <c r="DX91" i="3"/>
  <c r="DY91" i="3"/>
  <c r="DZ91" i="3"/>
  <c r="EB91" i="3"/>
  <c r="EC91" i="3"/>
  <c r="ED91" i="3"/>
  <c r="EE91" i="3"/>
  <c r="EG91" i="3"/>
  <c r="EH91" i="3"/>
  <c r="EI91" i="3"/>
  <c r="EJ91" i="3"/>
  <c r="EK91" i="3"/>
  <c r="EL91" i="3"/>
  <c r="EM91" i="3"/>
  <c r="EO91" i="3"/>
  <c r="EP91" i="3"/>
  <c r="EQ91" i="3"/>
  <c r="ER91" i="3"/>
  <c r="ES91" i="3"/>
  <c r="ET91" i="3"/>
  <c r="EU91" i="3"/>
  <c r="EW91" i="3"/>
  <c r="EX91" i="3"/>
  <c r="EY91" i="3"/>
  <c r="EZ91" i="3"/>
  <c r="FF91" i="3"/>
  <c r="FG91" i="3"/>
  <c r="FI91" i="3"/>
  <c r="FJ91" i="3"/>
  <c r="FN91" i="3"/>
  <c r="FP91" i="3"/>
  <c r="FV91" i="3"/>
  <c r="FY91" i="3"/>
  <c r="GB91" i="3"/>
  <c r="GD91" i="3"/>
  <c r="GE91" i="3"/>
  <c r="GI91" i="3"/>
  <c r="GJ91" i="3"/>
  <c r="GK91" i="3"/>
  <c r="GL91" i="3"/>
  <c r="GM91" i="3"/>
  <c r="GS91" i="3"/>
  <c r="GU91" i="3"/>
  <c r="GY91" i="3"/>
  <c r="HC91" i="3"/>
  <c r="HE91" i="3"/>
  <c r="HG91" i="3"/>
  <c r="HH91" i="3"/>
  <c r="HI91" i="3"/>
  <c r="HK91" i="3"/>
  <c r="HL91" i="3"/>
  <c r="HM91" i="3"/>
  <c r="HO91" i="3"/>
  <c r="HU91" i="3"/>
  <c r="HV91" i="3"/>
  <c r="HY91" i="3"/>
  <c r="HZ91" i="3"/>
  <c r="IA91" i="3"/>
  <c r="IB91" i="3"/>
  <c r="IE91" i="3"/>
  <c r="IF91" i="3"/>
  <c r="II91" i="3"/>
  <c r="IJ91" i="3"/>
  <c r="IK91" i="3"/>
  <c r="IL91" i="3"/>
  <c r="IM91" i="3"/>
  <c r="IN91" i="3"/>
  <c r="IO91" i="3"/>
  <c r="IP91" i="3"/>
  <c r="IQ91" i="3"/>
  <c r="IR91" i="3"/>
  <c r="IS91" i="3"/>
  <c r="IT91" i="3"/>
  <c r="IU91" i="3"/>
  <c r="G92" i="3"/>
  <c r="U92" i="3"/>
  <c r="V92" i="3"/>
  <c r="W92" i="3"/>
  <c r="BG92" i="3"/>
  <c r="BH92" i="3"/>
  <c r="BL92" i="3"/>
  <c r="BM92" i="3"/>
  <c r="BX92" i="3"/>
  <c r="BY92" i="3"/>
  <c r="BZ92" i="3"/>
  <c r="CA92" i="3"/>
  <c r="CF92" i="3"/>
  <c r="CG92" i="3"/>
  <c r="CJ92" i="3"/>
  <c r="CK92" i="3"/>
  <c r="CL92" i="3"/>
  <c r="CM92" i="3"/>
  <c r="CO92" i="3"/>
  <c r="CP92" i="3"/>
  <c r="CU92" i="3"/>
  <c r="DB92" i="3"/>
  <c r="DC92" i="3"/>
  <c r="DE92" i="3"/>
  <c r="DF92" i="3"/>
  <c r="DI92" i="3"/>
  <c r="DJ92" i="3"/>
  <c r="DR92" i="3"/>
  <c r="DS92" i="3"/>
  <c r="DT92" i="3"/>
  <c r="DV92" i="3"/>
  <c r="DW92" i="3"/>
  <c r="DX92" i="3"/>
  <c r="DY92" i="3"/>
  <c r="DZ92" i="3"/>
  <c r="EB92" i="3"/>
  <c r="EC92" i="3"/>
  <c r="ED92" i="3"/>
  <c r="EE92" i="3"/>
  <c r="EG92" i="3"/>
  <c r="EH92" i="3"/>
  <c r="EI92" i="3"/>
  <c r="EJ92" i="3"/>
  <c r="EK92" i="3"/>
  <c r="EL92" i="3"/>
  <c r="EM92" i="3"/>
  <c r="EO92" i="3"/>
  <c r="EP92" i="3"/>
  <c r="EQ92" i="3"/>
  <c r="ER92" i="3"/>
  <c r="ES92" i="3"/>
  <c r="ET92" i="3"/>
  <c r="EU92" i="3"/>
  <c r="EW92" i="3"/>
  <c r="EX92" i="3"/>
  <c r="EY92" i="3"/>
  <c r="EZ92" i="3"/>
  <c r="FF92" i="3"/>
  <c r="FG92" i="3"/>
  <c r="FI92" i="3"/>
  <c r="FJ92" i="3"/>
  <c r="FN92" i="3"/>
  <c r="FP92" i="3"/>
  <c r="FV92" i="3"/>
  <c r="FY92" i="3"/>
  <c r="GB92" i="3"/>
  <c r="GD92" i="3"/>
  <c r="GE92" i="3"/>
  <c r="GI92" i="3"/>
  <c r="GJ92" i="3"/>
  <c r="GK92" i="3"/>
  <c r="GL92" i="3"/>
  <c r="GM92" i="3"/>
  <c r="GS92" i="3"/>
  <c r="GU92" i="3"/>
  <c r="GY92" i="3"/>
  <c r="HC92" i="3"/>
  <c r="HE92" i="3"/>
  <c r="HG92" i="3"/>
  <c r="HH92" i="3"/>
  <c r="HI92" i="3"/>
  <c r="HK92" i="3"/>
  <c r="HL92" i="3"/>
  <c r="HM92" i="3"/>
  <c r="HO92" i="3"/>
  <c r="HU92" i="3"/>
  <c r="HV92" i="3"/>
  <c r="HY92" i="3"/>
  <c r="HZ92" i="3"/>
  <c r="IA92" i="3"/>
  <c r="IB92" i="3"/>
  <c r="IE92" i="3"/>
  <c r="IF92" i="3"/>
  <c r="II92" i="3"/>
  <c r="IJ92" i="3"/>
  <c r="IK92" i="3"/>
  <c r="IL92" i="3"/>
  <c r="IM92" i="3"/>
  <c r="IN92" i="3"/>
  <c r="IO92" i="3"/>
  <c r="IP92" i="3"/>
  <c r="IQ92" i="3"/>
  <c r="IR92" i="3"/>
  <c r="IS92" i="3"/>
  <c r="IT92" i="3"/>
  <c r="IU92" i="3"/>
  <c r="G57" i="3"/>
  <c r="U57" i="3"/>
  <c r="V57" i="3"/>
  <c r="W57" i="3"/>
  <c r="BG57" i="3"/>
  <c r="BH57" i="3"/>
  <c r="BL57" i="3"/>
  <c r="BM57" i="3"/>
  <c r="BX57" i="3"/>
  <c r="BY57" i="3"/>
  <c r="BZ57" i="3"/>
  <c r="CA57" i="3"/>
  <c r="CF57" i="3"/>
  <c r="CG57" i="3"/>
  <c r="CJ57" i="3"/>
  <c r="CK57" i="3"/>
  <c r="CL57" i="3"/>
  <c r="CM57" i="3"/>
  <c r="CO57" i="3"/>
  <c r="CP57" i="3"/>
  <c r="CU57" i="3"/>
  <c r="DB57" i="3"/>
  <c r="DC57" i="3"/>
  <c r="DE57" i="3"/>
  <c r="DF57" i="3"/>
  <c r="DI57" i="3"/>
  <c r="DJ57" i="3"/>
  <c r="DR57" i="3"/>
  <c r="DS57" i="3"/>
  <c r="DT57" i="3"/>
  <c r="DV57" i="3"/>
  <c r="DW57" i="3"/>
  <c r="DX57" i="3"/>
  <c r="DY57" i="3"/>
  <c r="DZ57" i="3"/>
  <c r="EB57" i="3"/>
  <c r="EC57" i="3"/>
  <c r="ED57" i="3"/>
  <c r="EE57" i="3"/>
  <c r="EG57" i="3"/>
  <c r="EH57" i="3"/>
  <c r="EI57" i="3"/>
  <c r="EJ57" i="3"/>
  <c r="EK57" i="3"/>
  <c r="EL57" i="3"/>
  <c r="EM57" i="3"/>
  <c r="EO57" i="3"/>
  <c r="EP57" i="3"/>
  <c r="EQ57" i="3"/>
  <c r="ER57" i="3"/>
  <c r="ES57" i="3"/>
  <c r="ET57" i="3"/>
  <c r="EU57" i="3"/>
  <c r="EW57" i="3"/>
  <c r="EX57" i="3"/>
  <c r="EY57" i="3"/>
  <c r="EZ57" i="3"/>
  <c r="FF57" i="3"/>
  <c r="FG57" i="3"/>
  <c r="FI57" i="3"/>
  <c r="FJ57" i="3"/>
  <c r="FN57" i="3"/>
  <c r="FP57" i="3"/>
  <c r="FV57" i="3"/>
  <c r="FY57" i="3"/>
  <c r="GB57" i="3"/>
  <c r="GD57" i="3"/>
  <c r="GE57" i="3"/>
  <c r="GI57" i="3"/>
  <c r="GJ57" i="3"/>
  <c r="GK57" i="3"/>
  <c r="GL57" i="3"/>
  <c r="GM57" i="3"/>
  <c r="GS57" i="3"/>
  <c r="GU57" i="3"/>
  <c r="GY57" i="3"/>
  <c r="HC57" i="3"/>
  <c r="HE57" i="3"/>
  <c r="HG57" i="3"/>
  <c r="HH57" i="3"/>
  <c r="HI57" i="3"/>
  <c r="HK57" i="3"/>
  <c r="HL57" i="3"/>
  <c r="HM57" i="3"/>
  <c r="HO57" i="3"/>
  <c r="HU57" i="3"/>
  <c r="HV57" i="3"/>
  <c r="HY57" i="3"/>
  <c r="HZ57" i="3"/>
  <c r="IA57" i="3"/>
  <c r="IB57" i="3"/>
  <c r="IE57" i="3"/>
  <c r="IF57" i="3"/>
  <c r="II57" i="3"/>
  <c r="IJ57" i="3"/>
  <c r="IK57" i="3"/>
  <c r="IL57" i="3"/>
  <c r="IM57" i="3"/>
  <c r="IN57" i="3"/>
  <c r="IO57" i="3"/>
  <c r="IP57" i="3"/>
  <c r="IQ57" i="3"/>
  <c r="IR57" i="3"/>
  <c r="IS57" i="3"/>
  <c r="IT57" i="3"/>
  <c r="IU57" i="3"/>
  <c r="G18" i="3"/>
  <c r="U18" i="3"/>
  <c r="V18" i="3"/>
  <c r="W18" i="3"/>
  <c r="BG18" i="3"/>
  <c r="BH18" i="3"/>
  <c r="BL18" i="3"/>
  <c r="BM18" i="3"/>
  <c r="BX18" i="3"/>
  <c r="BY18" i="3"/>
  <c r="BZ18" i="3"/>
  <c r="CA18" i="3"/>
  <c r="CF18" i="3"/>
  <c r="CG18" i="3"/>
  <c r="CJ18" i="3"/>
  <c r="CK18" i="3"/>
  <c r="CL18" i="3"/>
  <c r="CM18" i="3"/>
  <c r="CO18" i="3"/>
  <c r="CP18" i="3"/>
  <c r="CU18" i="3"/>
  <c r="DB18" i="3"/>
  <c r="DC18" i="3"/>
  <c r="DE18" i="3"/>
  <c r="DF18" i="3"/>
  <c r="DI18" i="3"/>
  <c r="DJ18" i="3"/>
  <c r="DR18" i="3"/>
  <c r="DS18" i="3"/>
  <c r="DT18" i="3"/>
  <c r="DV18" i="3"/>
  <c r="DW18" i="3"/>
  <c r="DX18" i="3"/>
  <c r="DY18" i="3"/>
  <c r="DZ18" i="3"/>
  <c r="EB18" i="3"/>
  <c r="EC18" i="3"/>
  <c r="ED18" i="3"/>
  <c r="EE18" i="3"/>
  <c r="EG18" i="3"/>
  <c r="EH18" i="3"/>
  <c r="EI18" i="3"/>
  <c r="EJ18" i="3"/>
  <c r="EK18" i="3"/>
  <c r="EL18" i="3"/>
  <c r="EM18" i="3"/>
  <c r="EO18" i="3"/>
  <c r="EP18" i="3"/>
  <c r="EQ18" i="3"/>
  <c r="ER18" i="3"/>
  <c r="ES18" i="3"/>
  <c r="ET18" i="3"/>
  <c r="EU18" i="3"/>
  <c r="EW18" i="3"/>
  <c r="EX18" i="3"/>
  <c r="EY18" i="3"/>
  <c r="EZ18" i="3"/>
  <c r="FF18" i="3"/>
  <c r="FG18" i="3"/>
  <c r="FI18" i="3"/>
  <c r="FJ18" i="3"/>
  <c r="FN18" i="3"/>
  <c r="FP18" i="3"/>
  <c r="FV18" i="3"/>
  <c r="FY18" i="3"/>
  <c r="GB18" i="3"/>
  <c r="GD18" i="3"/>
  <c r="GE18" i="3"/>
  <c r="GI18" i="3"/>
  <c r="GJ18" i="3"/>
  <c r="GK18" i="3"/>
  <c r="GL18" i="3"/>
  <c r="GM18" i="3"/>
  <c r="GS18" i="3"/>
  <c r="GU18" i="3"/>
  <c r="GY18" i="3"/>
  <c r="HC18" i="3"/>
  <c r="HE18" i="3"/>
  <c r="HG18" i="3"/>
  <c r="HH18" i="3"/>
  <c r="HI18" i="3"/>
  <c r="HK18" i="3"/>
  <c r="HL18" i="3"/>
  <c r="HM18" i="3"/>
  <c r="HO18" i="3"/>
  <c r="HU18" i="3"/>
  <c r="HV18" i="3"/>
  <c r="HY18" i="3"/>
  <c r="HZ18" i="3"/>
  <c r="IA18" i="3"/>
  <c r="IB18" i="3"/>
  <c r="IE18" i="3"/>
  <c r="IF18" i="3"/>
  <c r="II18" i="3"/>
  <c r="IJ18" i="3"/>
  <c r="IK18" i="3"/>
  <c r="IL18" i="3"/>
  <c r="IM18" i="3"/>
  <c r="IN18" i="3"/>
  <c r="IO18" i="3"/>
  <c r="IP18" i="3"/>
  <c r="IQ18" i="3"/>
  <c r="IR18" i="3"/>
  <c r="IS18" i="3"/>
  <c r="IT18" i="3"/>
  <c r="IU18" i="3"/>
  <c r="G47" i="3"/>
  <c r="U47" i="3"/>
  <c r="V47" i="3"/>
  <c r="W47" i="3"/>
  <c r="BG47" i="3"/>
  <c r="BH47" i="3"/>
  <c r="BL47" i="3"/>
  <c r="BM47" i="3"/>
  <c r="BX47" i="3"/>
  <c r="BY47" i="3"/>
  <c r="BZ47" i="3"/>
  <c r="CA47" i="3"/>
  <c r="CF47" i="3"/>
  <c r="CG47" i="3"/>
  <c r="CJ47" i="3"/>
  <c r="CK47" i="3"/>
  <c r="CL47" i="3"/>
  <c r="CM47" i="3"/>
  <c r="CO47" i="3"/>
  <c r="CP47" i="3"/>
  <c r="CU47" i="3"/>
  <c r="DB47" i="3"/>
  <c r="DC47" i="3"/>
  <c r="DE47" i="3"/>
  <c r="DF47" i="3"/>
  <c r="DI47" i="3"/>
  <c r="DJ47" i="3"/>
  <c r="DR47" i="3"/>
  <c r="DS47" i="3"/>
  <c r="DT47" i="3"/>
  <c r="DV47" i="3"/>
  <c r="DW47" i="3"/>
  <c r="DX47" i="3"/>
  <c r="DY47" i="3"/>
  <c r="DZ47" i="3"/>
  <c r="EB47" i="3"/>
  <c r="EC47" i="3"/>
  <c r="ED47" i="3"/>
  <c r="EE47" i="3"/>
  <c r="EG47" i="3"/>
  <c r="EH47" i="3"/>
  <c r="EI47" i="3"/>
  <c r="EJ47" i="3"/>
  <c r="EK47" i="3"/>
  <c r="EL47" i="3"/>
  <c r="EM47" i="3"/>
  <c r="EO47" i="3"/>
  <c r="EP47" i="3"/>
  <c r="EQ47" i="3"/>
  <c r="ER47" i="3"/>
  <c r="ES47" i="3"/>
  <c r="ET47" i="3"/>
  <c r="EU47" i="3"/>
  <c r="EW47" i="3"/>
  <c r="EX47" i="3"/>
  <c r="EY47" i="3"/>
  <c r="EZ47" i="3"/>
  <c r="FF47" i="3"/>
  <c r="FG47" i="3"/>
  <c r="FI47" i="3"/>
  <c r="FJ47" i="3"/>
  <c r="FN47" i="3"/>
  <c r="FP47" i="3"/>
  <c r="FV47" i="3"/>
  <c r="FY47" i="3"/>
  <c r="GB47" i="3"/>
  <c r="GD47" i="3"/>
  <c r="GE47" i="3"/>
  <c r="GI47" i="3"/>
  <c r="GJ47" i="3"/>
  <c r="GK47" i="3"/>
  <c r="GL47" i="3"/>
  <c r="GM47" i="3"/>
  <c r="GS47" i="3"/>
  <c r="GU47" i="3"/>
  <c r="GY47" i="3"/>
  <c r="HC47" i="3"/>
  <c r="HE47" i="3"/>
  <c r="HG47" i="3"/>
  <c r="HH47" i="3"/>
  <c r="HI47" i="3"/>
  <c r="HK47" i="3"/>
  <c r="HL47" i="3"/>
  <c r="HM47" i="3"/>
  <c r="HO47" i="3"/>
  <c r="HU47" i="3"/>
  <c r="HV47" i="3"/>
  <c r="HY47" i="3"/>
  <c r="HZ47" i="3"/>
  <c r="IA47" i="3"/>
  <c r="IB47" i="3"/>
  <c r="IE47" i="3"/>
  <c r="IF47" i="3"/>
  <c r="II47" i="3"/>
  <c r="IJ47" i="3"/>
  <c r="IK47" i="3"/>
  <c r="IL47" i="3"/>
  <c r="IM47" i="3"/>
  <c r="IN47" i="3"/>
  <c r="IO47" i="3"/>
  <c r="IP47" i="3"/>
  <c r="IQ47" i="3"/>
  <c r="IR47" i="3"/>
  <c r="IS47" i="3"/>
  <c r="IT47" i="3"/>
  <c r="IU47" i="3"/>
  <c r="G97" i="3"/>
  <c r="U97" i="3"/>
  <c r="V97" i="3"/>
  <c r="W97" i="3"/>
  <c r="BG97" i="3"/>
  <c r="BH97" i="3"/>
  <c r="BL97" i="3"/>
  <c r="BM97" i="3"/>
  <c r="BV97" i="3"/>
  <c r="BX97" i="3"/>
  <c r="BY97" i="3"/>
  <c r="BZ97" i="3"/>
  <c r="CA97" i="3"/>
  <c r="CB97" i="3"/>
  <c r="CC97" i="3"/>
  <c r="CF97" i="3"/>
  <c r="CG97" i="3"/>
  <c r="CJ97" i="3"/>
  <c r="CK97" i="3"/>
  <c r="CL97" i="3"/>
  <c r="CM97" i="3"/>
  <c r="CO97" i="3"/>
  <c r="CP97" i="3"/>
  <c r="CS97" i="3"/>
  <c r="CU97" i="3"/>
  <c r="CX97" i="3"/>
  <c r="DE97" i="3"/>
  <c r="DF97" i="3"/>
  <c r="DI97" i="3"/>
  <c r="DJ97" i="3"/>
  <c r="DR97" i="3"/>
  <c r="DS97" i="3"/>
  <c r="DT97" i="3"/>
  <c r="DU97" i="3"/>
  <c r="DV97" i="3"/>
  <c r="DW97" i="3"/>
  <c r="DX97" i="3"/>
  <c r="DY97" i="3"/>
  <c r="DZ97" i="3"/>
  <c r="EB97" i="3"/>
  <c r="EC97" i="3"/>
  <c r="ED97" i="3"/>
  <c r="EE97" i="3"/>
  <c r="EF97" i="3"/>
  <c r="EG97" i="3"/>
  <c r="EH97" i="3"/>
  <c r="EI97" i="3"/>
  <c r="EJ97" i="3"/>
  <c r="EK97" i="3"/>
  <c r="EL97" i="3"/>
  <c r="EM97" i="3"/>
  <c r="EN97" i="3"/>
  <c r="EO97" i="3"/>
  <c r="EP97" i="3"/>
  <c r="EQ97" i="3"/>
  <c r="ER97" i="3"/>
  <c r="ES97" i="3"/>
  <c r="ET97" i="3"/>
  <c r="EU97" i="3"/>
  <c r="EV97" i="3"/>
  <c r="EW97" i="3"/>
  <c r="EX97" i="3"/>
  <c r="EY97" i="3"/>
  <c r="EZ97" i="3"/>
  <c r="FF97" i="3"/>
  <c r="FG97" i="3"/>
  <c r="FI97" i="3"/>
  <c r="FJ97" i="3"/>
  <c r="FN97" i="3"/>
  <c r="FY97" i="3"/>
  <c r="GE97" i="3"/>
  <c r="GI97" i="3"/>
  <c r="GJ97" i="3"/>
  <c r="GK97" i="3"/>
  <c r="GL97" i="3"/>
  <c r="GM97" i="3"/>
  <c r="GP97" i="3"/>
  <c r="HH97" i="3"/>
  <c r="HK97" i="3"/>
  <c r="HV97" i="3"/>
  <c r="HZ97" i="3"/>
  <c r="IB97" i="3"/>
  <c r="IE97" i="3"/>
  <c r="IF97" i="3"/>
  <c r="II97" i="3"/>
  <c r="IJ97" i="3"/>
  <c r="IK97" i="3"/>
  <c r="IL97" i="3"/>
  <c r="IM97" i="3"/>
  <c r="IN97" i="3"/>
  <c r="IO97" i="3"/>
  <c r="IP97" i="3"/>
  <c r="IQ97" i="3"/>
  <c r="IR97" i="3"/>
  <c r="IS97" i="3"/>
  <c r="IT97" i="3"/>
  <c r="IU97" i="3"/>
  <c r="G88" i="3"/>
  <c r="U88" i="3"/>
  <c r="V88" i="3"/>
  <c r="W88" i="3"/>
  <c r="BG88" i="3"/>
  <c r="BH88" i="3"/>
  <c r="BL88" i="3"/>
  <c r="BM88" i="3"/>
  <c r="BX88" i="3"/>
  <c r="BY88" i="3"/>
  <c r="BZ88" i="3"/>
  <c r="CA88" i="3"/>
  <c r="CF88" i="3"/>
  <c r="CG88" i="3"/>
  <c r="CJ88" i="3"/>
  <c r="CK88" i="3"/>
  <c r="CL88" i="3"/>
  <c r="CM88" i="3"/>
  <c r="CO88" i="3"/>
  <c r="CP88" i="3"/>
  <c r="CU88" i="3"/>
  <c r="DB88" i="3"/>
  <c r="DC88" i="3"/>
  <c r="DE88" i="3"/>
  <c r="DF88" i="3"/>
  <c r="DI88" i="3"/>
  <c r="DJ88" i="3"/>
  <c r="DR88" i="3"/>
  <c r="DS88" i="3"/>
  <c r="DT88" i="3"/>
  <c r="DV88" i="3"/>
  <c r="DW88" i="3"/>
  <c r="DX88" i="3"/>
  <c r="DY88" i="3"/>
  <c r="DZ88" i="3"/>
  <c r="EB88" i="3"/>
  <c r="EC88" i="3"/>
  <c r="ED88" i="3"/>
  <c r="EE88" i="3"/>
  <c r="EG88" i="3"/>
  <c r="EH88" i="3"/>
  <c r="EI88" i="3"/>
  <c r="EJ88" i="3"/>
  <c r="EK88" i="3"/>
  <c r="EL88" i="3"/>
  <c r="EM88" i="3"/>
  <c r="EO88" i="3"/>
  <c r="EP88" i="3"/>
  <c r="EQ88" i="3"/>
  <c r="ER88" i="3"/>
  <c r="ES88" i="3"/>
  <c r="ET88" i="3"/>
  <c r="EU88" i="3"/>
  <c r="EW88" i="3"/>
  <c r="EX88" i="3"/>
  <c r="EY88" i="3"/>
  <c r="EZ88" i="3"/>
  <c r="FF88" i="3"/>
  <c r="FG88" i="3"/>
  <c r="FI88" i="3"/>
  <c r="FJ88" i="3"/>
  <c r="FN88" i="3"/>
  <c r="FP88" i="3"/>
  <c r="FV88" i="3"/>
  <c r="FY88" i="3"/>
  <c r="GB88" i="3"/>
  <c r="GD88" i="3"/>
  <c r="GE88" i="3"/>
  <c r="GI88" i="3"/>
  <c r="GJ88" i="3"/>
  <c r="GK88" i="3"/>
  <c r="GL88" i="3"/>
  <c r="GM88" i="3"/>
  <c r="GS88" i="3"/>
  <c r="GU88" i="3"/>
  <c r="GY88" i="3"/>
  <c r="HC88" i="3"/>
  <c r="HE88" i="3"/>
  <c r="HG88" i="3"/>
  <c r="HH88" i="3"/>
  <c r="HI88" i="3"/>
  <c r="HK88" i="3"/>
  <c r="HL88" i="3"/>
  <c r="HM88" i="3"/>
  <c r="HO88" i="3"/>
  <c r="HU88" i="3"/>
  <c r="HV88" i="3"/>
  <c r="HY88" i="3"/>
  <c r="HZ88" i="3"/>
  <c r="IA88" i="3"/>
  <c r="IB88" i="3"/>
  <c r="IE88" i="3"/>
  <c r="IF88" i="3"/>
  <c r="II88" i="3"/>
  <c r="IJ88" i="3"/>
  <c r="IK88" i="3"/>
  <c r="IL88" i="3"/>
  <c r="IM88" i="3"/>
  <c r="IN88" i="3"/>
  <c r="IO88" i="3"/>
  <c r="IP88" i="3"/>
  <c r="IQ88" i="3"/>
  <c r="IR88" i="3"/>
  <c r="IS88" i="3"/>
  <c r="IT88" i="3"/>
  <c r="IU88" i="3"/>
  <c r="G89" i="3"/>
  <c r="U89" i="3"/>
  <c r="V89" i="3"/>
  <c r="W89" i="3"/>
  <c r="BG89" i="3"/>
  <c r="BH89" i="3"/>
  <c r="BL89" i="3"/>
  <c r="BM89" i="3"/>
  <c r="BX89" i="3"/>
  <c r="BY89" i="3"/>
  <c r="BZ89" i="3"/>
  <c r="CA89" i="3"/>
  <c r="CF89" i="3"/>
  <c r="CG89" i="3"/>
  <c r="CJ89" i="3"/>
  <c r="CK89" i="3"/>
  <c r="CL89" i="3"/>
  <c r="CM89" i="3"/>
  <c r="CO89" i="3"/>
  <c r="CP89" i="3"/>
  <c r="CU89" i="3"/>
  <c r="DB89" i="3"/>
  <c r="DC89" i="3"/>
  <c r="DE89" i="3"/>
  <c r="DF89" i="3"/>
  <c r="DI89" i="3"/>
  <c r="DJ89" i="3"/>
  <c r="DR89" i="3"/>
  <c r="DS89" i="3"/>
  <c r="DT89" i="3"/>
  <c r="DV89" i="3"/>
  <c r="DW89" i="3"/>
  <c r="DX89" i="3"/>
  <c r="DY89" i="3"/>
  <c r="DZ89" i="3"/>
  <c r="EB89" i="3"/>
  <c r="EC89" i="3"/>
  <c r="ED89" i="3"/>
  <c r="EE89" i="3"/>
  <c r="EG89" i="3"/>
  <c r="EH89" i="3"/>
  <c r="EI89" i="3"/>
  <c r="EJ89" i="3"/>
  <c r="EK89" i="3"/>
  <c r="EL89" i="3"/>
  <c r="EM89" i="3"/>
  <c r="EO89" i="3"/>
  <c r="EP89" i="3"/>
  <c r="EQ89" i="3"/>
  <c r="ER89" i="3"/>
  <c r="ES89" i="3"/>
  <c r="ET89" i="3"/>
  <c r="EU89" i="3"/>
  <c r="EW89" i="3"/>
  <c r="EX89" i="3"/>
  <c r="EY89" i="3"/>
  <c r="EZ89" i="3"/>
  <c r="FF89" i="3"/>
  <c r="FG89" i="3"/>
  <c r="FI89" i="3"/>
  <c r="FJ89" i="3"/>
  <c r="FN89" i="3"/>
  <c r="FP89" i="3"/>
  <c r="FV89" i="3"/>
  <c r="FY89" i="3"/>
  <c r="GB89" i="3"/>
  <c r="GD89" i="3"/>
  <c r="GE89" i="3"/>
  <c r="GI89" i="3"/>
  <c r="GJ89" i="3"/>
  <c r="GK89" i="3"/>
  <c r="GL89" i="3"/>
  <c r="GM89" i="3"/>
  <c r="GS89" i="3"/>
  <c r="GU89" i="3"/>
  <c r="GY89" i="3"/>
  <c r="HC89" i="3"/>
  <c r="HE89" i="3"/>
  <c r="HG89" i="3"/>
  <c r="HH89" i="3"/>
  <c r="HI89" i="3"/>
  <c r="HK89" i="3"/>
  <c r="HL89" i="3"/>
  <c r="HM89" i="3"/>
  <c r="HO89" i="3"/>
  <c r="HU89" i="3"/>
  <c r="HV89" i="3"/>
  <c r="HY89" i="3"/>
  <c r="HZ89" i="3"/>
  <c r="IA89" i="3"/>
  <c r="IB89" i="3"/>
  <c r="IE89" i="3"/>
  <c r="IF89" i="3"/>
  <c r="II89" i="3"/>
  <c r="IJ89" i="3"/>
  <c r="IK89" i="3"/>
  <c r="IL89" i="3"/>
  <c r="IM89" i="3"/>
  <c r="IN89" i="3"/>
  <c r="IO89" i="3"/>
  <c r="IP89" i="3"/>
  <c r="IQ89" i="3"/>
  <c r="IR89" i="3"/>
  <c r="IS89" i="3"/>
  <c r="IT89" i="3"/>
  <c r="IU89" i="3"/>
  <c r="G33" i="3"/>
  <c r="U33" i="3"/>
  <c r="V33" i="3"/>
  <c r="W33" i="3"/>
  <c r="BG33" i="3"/>
  <c r="BH33" i="3"/>
  <c r="BL33" i="3"/>
  <c r="BM33" i="3"/>
  <c r="BX33" i="3"/>
  <c r="BY33" i="3"/>
  <c r="BZ33" i="3"/>
  <c r="CA33" i="3"/>
  <c r="CF33" i="3"/>
  <c r="CG33" i="3"/>
  <c r="CJ33" i="3"/>
  <c r="CK33" i="3"/>
  <c r="CL33" i="3"/>
  <c r="CM33" i="3"/>
  <c r="CO33" i="3"/>
  <c r="CP33" i="3"/>
  <c r="CS33" i="3"/>
  <c r="CU33" i="3"/>
  <c r="CX33" i="3"/>
  <c r="DB33" i="3"/>
  <c r="DC33" i="3"/>
  <c r="DE33" i="3"/>
  <c r="DF33" i="3"/>
  <c r="DI33" i="3"/>
  <c r="DJ33" i="3"/>
  <c r="DR33" i="3"/>
  <c r="DS33" i="3"/>
  <c r="DT33" i="3"/>
  <c r="DU33" i="3"/>
  <c r="DV33" i="3"/>
  <c r="DW33" i="3"/>
  <c r="DX33" i="3"/>
  <c r="DY33" i="3"/>
  <c r="DZ33" i="3"/>
  <c r="EB33" i="3"/>
  <c r="EC33" i="3"/>
  <c r="ED33" i="3"/>
  <c r="EE33" i="3"/>
  <c r="EF33" i="3"/>
  <c r="EG33" i="3"/>
  <c r="EH33" i="3"/>
  <c r="EI33" i="3"/>
  <c r="EJ33" i="3"/>
  <c r="EK33" i="3"/>
  <c r="EL33" i="3"/>
  <c r="EM33" i="3"/>
  <c r="EN33" i="3"/>
  <c r="EO33" i="3"/>
  <c r="EP33" i="3"/>
  <c r="EQ33" i="3"/>
  <c r="ER33" i="3"/>
  <c r="ES33" i="3"/>
  <c r="ET33" i="3"/>
  <c r="EU33" i="3"/>
  <c r="EV33" i="3"/>
  <c r="EW33" i="3"/>
  <c r="EX33" i="3"/>
  <c r="EY33" i="3"/>
  <c r="EZ33" i="3"/>
  <c r="FF33" i="3"/>
  <c r="FG33" i="3"/>
  <c r="FI33" i="3"/>
  <c r="FJ33" i="3"/>
  <c r="FN33" i="3"/>
  <c r="FP33" i="3"/>
  <c r="FV33" i="3"/>
  <c r="FY33" i="3"/>
  <c r="GB33" i="3"/>
  <c r="GD33" i="3"/>
  <c r="GE33" i="3"/>
  <c r="GI33" i="3"/>
  <c r="GJ33" i="3"/>
  <c r="GK33" i="3"/>
  <c r="GL33" i="3"/>
  <c r="GM33" i="3"/>
  <c r="GS33" i="3"/>
  <c r="GU33" i="3"/>
  <c r="GY33" i="3"/>
  <c r="HC33" i="3"/>
  <c r="HE33" i="3"/>
  <c r="HG33" i="3"/>
  <c r="HH33" i="3"/>
  <c r="HI33" i="3"/>
  <c r="HK33" i="3"/>
  <c r="HL33" i="3"/>
  <c r="HM33" i="3"/>
  <c r="HO33" i="3"/>
  <c r="HU33" i="3"/>
  <c r="HV33" i="3"/>
  <c r="HY33" i="3"/>
  <c r="HZ33" i="3"/>
  <c r="IA33" i="3"/>
  <c r="IB33" i="3"/>
  <c r="IE33" i="3"/>
  <c r="IF33" i="3"/>
  <c r="II33" i="3"/>
  <c r="IJ33" i="3"/>
  <c r="IK33" i="3"/>
  <c r="IL33" i="3"/>
  <c r="IM33" i="3"/>
  <c r="IN33" i="3"/>
  <c r="IO33" i="3"/>
  <c r="IP33" i="3"/>
  <c r="IQ33" i="3"/>
  <c r="IR33" i="3"/>
  <c r="IS33" i="3"/>
  <c r="IT33" i="3"/>
  <c r="IU33" i="3"/>
  <c r="G37" i="3"/>
  <c r="U37" i="3"/>
  <c r="V37" i="3"/>
  <c r="W37" i="3"/>
  <c r="AI37" i="3"/>
  <c r="BG37" i="3"/>
  <c r="BH37" i="3"/>
  <c r="BL37" i="3"/>
  <c r="BM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J37" i="3"/>
  <c r="CK37" i="3"/>
  <c r="CL37" i="3"/>
  <c r="CM37" i="3"/>
  <c r="CN37" i="3"/>
  <c r="CO37" i="3"/>
  <c r="CP37" i="3"/>
  <c r="CS37" i="3"/>
  <c r="CU37" i="3"/>
  <c r="CX37" i="3"/>
  <c r="DB37" i="3"/>
  <c r="DC37" i="3"/>
  <c r="DE37" i="3"/>
  <c r="DF37" i="3"/>
  <c r="DI37" i="3"/>
  <c r="DJ37" i="3"/>
  <c r="DR37" i="3"/>
  <c r="DS37" i="3"/>
  <c r="DT37" i="3"/>
  <c r="DU37" i="3"/>
  <c r="DV37" i="3"/>
  <c r="DW37" i="3"/>
  <c r="DX37" i="3"/>
  <c r="DY37" i="3"/>
  <c r="DZ37" i="3"/>
  <c r="EA37" i="3"/>
  <c r="EB37" i="3"/>
  <c r="EC37" i="3"/>
  <c r="ED37" i="3"/>
  <c r="EE37" i="3"/>
  <c r="EF37" i="3"/>
  <c r="EG37" i="3"/>
  <c r="EH37" i="3"/>
  <c r="EI37" i="3"/>
  <c r="EJ37" i="3"/>
  <c r="EK37" i="3"/>
  <c r="EL37" i="3"/>
  <c r="EM37" i="3"/>
  <c r="EN37" i="3"/>
  <c r="EO37" i="3"/>
  <c r="EP37" i="3"/>
  <c r="EQ37" i="3"/>
  <c r="ER37" i="3"/>
  <c r="ES37" i="3"/>
  <c r="ET37" i="3"/>
  <c r="EU37" i="3"/>
  <c r="EV37" i="3"/>
  <c r="EW37" i="3"/>
  <c r="EX37" i="3"/>
  <c r="EY37" i="3"/>
  <c r="EZ37" i="3"/>
  <c r="FF37" i="3"/>
  <c r="FG37" i="3"/>
  <c r="FI37" i="3"/>
  <c r="FJ37" i="3"/>
  <c r="FN37" i="3"/>
  <c r="FP37" i="3"/>
  <c r="FV37" i="3"/>
  <c r="FY37" i="3"/>
  <c r="GB37" i="3"/>
  <c r="GD37" i="3"/>
  <c r="GE37" i="3"/>
  <c r="GI37" i="3"/>
  <c r="GJ37" i="3"/>
  <c r="GK37" i="3"/>
  <c r="GL37" i="3"/>
  <c r="GM37" i="3"/>
  <c r="GN37" i="3"/>
  <c r="GO37" i="3"/>
  <c r="GP37" i="3"/>
  <c r="GQ37" i="3"/>
  <c r="GR37" i="3"/>
  <c r="GS37" i="3"/>
  <c r="GU37" i="3"/>
  <c r="GY37" i="3"/>
  <c r="HC37" i="3"/>
  <c r="HE37" i="3"/>
  <c r="HG37" i="3"/>
  <c r="HH37" i="3"/>
  <c r="HI37" i="3"/>
  <c r="HK37" i="3"/>
  <c r="HL37" i="3"/>
  <c r="HM37" i="3"/>
  <c r="HO37" i="3"/>
  <c r="HR37" i="3"/>
  <c r="HU37" i="3"/>
  <c r="HV37" i="3"/>
  <c r="HY37" i="3"/>
  <c r="HZ37" i="3"/>
  <c r="IA37" i="3"/>
  <c r="IB37" i="3"/>
  <c r="IE37" i="3"/>
  <c r="IF37" i="3"/>
  <c r="II37" i="3"/>
  <c r="IJ37" i="3"/>
  <c r="IK37" i="3"/>
  <c r="IL37" i="3"/>
  <c r="IM37" i="3"/>
  <c r="IN37" i="3"/>
  <c r="IO37" i="3"/>
  <c r="IP37" i="3"/>
  <c r="IQ37" i="3"/>
  <c r="IR37" i="3"/>
  <c r="IS37" i="3"/>
  <c r="IT37" i="3"/>
  <c r="IU37" i="3"/>
  <c r="G50" i="3"/>
  <c r="U50" i="3"/>
  <c r="V50" i="3"/>
  <c r="W50" i="3"/>
  <c r="BG50" i="3"/>
  <c r="BH50" i="3"/>
  <c r="BL50" i="3"/>
  <c r="BM50" i="3"/>
  <c r="BX50" i="3"/>
  <c r="BY50" i="3"/>
  <c r="BZ50" i="3"/>
  <c r="CA50" i="3"/>
  <c r="CF50" i="3"/>
  <c r="CG50" i="3"/>
  <c r="CJ50" i="3"/>
  <c r="CK50" i="3"/>
  <c r="CL50" i="3"/>
  <c r="CM50" i="3"/>
  <c r="CO50" i="3"/>
  <c r="CP50" i="3"/>
  <c r="CS50" i="3"/>
  <c r="CU50" i="3"/>
  <c r="CX50" i="3"/>
  <c r="DB50" i="3"/>
  <c r="DC50" i="3"/>
  <c r="DE50" i="3"/>
  <c r="DF50" i="3"/>
  <c r="DI50" i="3"/>
  <c r="DJ50" i="3"/>
  <c r="DR50" i="3"/>
  <c r="DS50" i="3"/>
  <c r="DT50" i="3"/>
  <c r="DU50" i="3"/>
  <c r="DV50" i="3"/>
  <c r="DW50" i="3"/>
  <c r="DX50" i="3"/>
  <c r="DY50" i="3"/>
  <c r="DZ50" i="3"/>
  <c r="EB50" i="3"/>
  <c r="EC50" i="3"/>
  <c r="ED50" i="3"/>
  <c r="EE50" i="3"/>
  <c r="EF50" i="3"/>
  <c r="EG50" i="3"/>
  <c r="EH50" i="3"/>
  <c r="EI50" i="3"/>
  <c r="EJ50" i="3"/>
  <c r="EK50" i="3"/>
  <c r="EL50" i="3"/>
  <c r="EM50" i="3"/>
  <c r="EN50" i="3"/>
  <c r="EO50" i="3"/>
  <c r="EP50" i="3"/>
  <c r="EQ50" i="3"/>
  <c r="ER50" i="3"/>
  <c r="ES50" i="3"/>
  <c r="ET50" i="3"/>
  <c r="EU50" i="3"/>
  <c r="EV50" i="3"/>
  <c r="EW50" i="3"/>
  <c r="EX50" i="3"/>
  <c r="EY50" i="3"/>
  <c r="EZ50" i="3"/>
  <c r="FF50" i="3"/>
  <c r="FG50" i="3"/>
  <c r="FI50" i="3"/>
  <c r="FJ50" i="3"/>
  <c r="FN50" i="3"/>
  <c r="FY50" i="3"/>
  <c r="GB50" i="3"/>
  <c r="GD50" i="3"/>
  <c r="GE50" i="3"/>
  <c r="GI50" i="3"/>
  <c r="GJ50" i="3"/>
  <c r="GK50" i="3"/>
  <c r="GL50" i="3"/>
  <c r="GM50" i="3"/>
  <c r="GS50" i="3"/>
  <c r="GU50" i="3"/>
  <c r="GY50" i="3"/>
  <c r="HC50" i="3"/>
  <c r="HE50" i="3"/>
  <c r="HG50" i="3"/>
  <c r="HH50" i="3"/>
  <c r="HI50" i="3"/>
  <c r="HK50" i="3"/>
  <c r="HL50" i="3"/>
  <c r="HM50" i="3"/>
  <c r="HO50" i="3"/>
  <c r="HU50" i="3"/>
  <c r="HV50" i="3"/>
  <c r="HY50" i="3"/>
  <c r="HZ50" i="3"/>
  <c r="IB50" i="3"/>
  <c r="IE50" i="3"/>
  <c r="IF50" i="3"/>
  <c r="II50" i="3"/>
  <c r="IJ50" i="3"/>
  <c r="IK50" i="3"/>
  <c r="IL50" i="3"/>
  <c r="IM50" i="3"/>
  <c r="IN50" i="3"/>
  <c r="IO50" i="3"/>
  <c r="IP50" i="3"/>
  <c r="IQ50" i="3"/>
  <c r="IR50" i="3"/>
  <c r="IS50" i="3"/>
  <c r="IT50" i="3"/>
  <c r="IU50" i="3"/>
  <c r="G53" i="3"/>
  <c r="U53" i="3"/>
  <c r="V53" i="3"/>
  <c r="W53" i="3"/>
  <c r="BG53" i="3"/>
  <c r="BH53" i="3"/>
  <c r="BL53" i="3"/>
  <c r="BM53" i="3"/>
  <c r="BX53" i="3"/>
  <c r="BY53" i="3"/>
  <c r="BZ53" i="3"/>
  <c r="CA53" i="3"/>
  <c r="CF53" i="3"/>
  <c r="CG53" i="3"/>
  <c r="CJ53" i="3"/>
  <c r="CK53" i="3"/>
  <c r="CL53" i="3"/>
  <c r="CM53" i="3"/>
  <c r="CO53" i="3"/>
  <c r="CP53" i="3"/>
  <c r="CS53" i="3"/>
  <c r="CU53" i="3"/>
  <c r="CX53" i="3"/>
  <c r="DB53" i="3"/>
  <c r="DC53" i="3"/>
  <c r="DE53" i="3"/>
  <c r="DF53" i="3"/>
  <c r="DI53" i="3"/>
  <c r="DJ53" i="3"/>
  <c r="DR53" i="3"/>
  <c r="DS53" i="3"/>
  <c r="DT53" i="3"/>
  <c r="DU53" i="3"/>
  <c r="DV53" i="3"/>
  <c r="DW53" i="3"/>
  <c r="DX53" i="3"/>
  <c r="DY53" i="3"/>
  <c r="DZ53" i="3"/>
  <c r="EB53" i="3"/>
  <c r="EC53" i="3"/>
  <c r="ED53" i="3"/>
  <c r="EE53" i="3"/>
  <c r="EF53" i="3"/>
  <c r="EG53" i="3"/>
  <c r="EH53" i="3"/>
  <c r="EI53" i="3"/>
  <c r="EJ53" i="3"/>
  <c r="EK53" i="3"/>
  <c r="EL53" i="3"/>
  <c r="EM53" i="3"/>
  <c r="EN53" i="3"/>
  <c r="EO53" i="3"/>
  <c r="EP53" i="3"/>
  <c r="EQ53" i="3"/>
  <c r="ER53" i="3"/>
  <c r="ES53" i="3"/>
  <c r="ET53" i="3"/>
  <c r="EU53" i="3"/>
  <c r="EV53" i="3"/>
  <c r="EW53" i="3"/>
  <c r="EX53" i="3"/>
  <c r="EY53" i="3"/>
  <c r="EZ53" i="3"/>
  <c r="FF53" i="3"/>
  <c r="FG53" i="3"/>
  <c r="FI53" i="3"/>
  <c r="FJ53" i="3"/>
  <c r="FN53" i="3"/>
  <c r="FY53" i="3"/>
  <c r="GB53" i="3"/>
  <c r="GD53" i="3"/>
  <c r="GE53" i="3"/>
  <c r="GI53" i="3"/>
  <c r="GJ53" i="3"/>
  <c r="GK53" i="3"/>
  <c r="GL53" i="3"/>
  <c r="GM53" i="3"/>
  <c r="GS53" i="3"/>
  <c r="GU53" i="3"/>
  <c r="GY53" i="3"/>
  <c r="HC53" i="3"/>
  <c r="HE53" i="3"/>
  <c r="HG53" i="3"/>
  <c r="HH53" i="3"/>
  <c r="HI53" i="3"/>
  <c r="HK53" i="3"/>
  <c r="HL53" i="3"/>
  <c r="HM53" i="3"/>
  <c r="HO53" i="3"/>
  <c r="HU53" i="3"/>
  <c r="HV53" i="3"/>
  <c r="HY53" i="3"/>
  <c r="HZ53" i="3"/>
  <c r="IB53" i="3"/>
  <c r="IE53" i="3"/>
  <c r="IF53" i="3"/>
  <c r="II53" i="3"/>
  <c r="IJ53" i="3"/>
  <c r="IK53" i="3"/>
  <c r="IL53" i="3"/>
  <c r="IM53" i="3"/>
  <c r="IN53" i="3"/>
  <c r="IO53" i="3"/>
  <c r="IP53" i="3"/>
  <c r="IQ53" i="3"/>
  <c r="IR53" i="3"/>
  <c r="IS53" i="3"/>
  <c r="IT53" i="3"/>
  <c r="IU53" i="3"/>
  <c r="G55" i="3"/>
  <c r="U55" i="3"/>
  <c r="V55" i="3"/>
  <c r="W55" i="3"/>
  <c r="AF55" i="3"/>
  <c r="AG55" i="3"/>
  <c r="AH55" i="3"/>
  <c r="AL55" i="3"/>
  <c r="AN55" i="3"/>
  <c r="AQ55" i="3"/>
  <c r="AV55" i="3"/>
  <c r="AX55" i="3"/>
  <c r="AY55" i="3"/>
  <c r="AZ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T55" i="3"/>
  <c r="BX55" i="3"/>
  <c r="BY55" i="3"/>
  <c r="BZ55" i="3"/>
  <c r="CA55" i="3"/>
  <c r="CF55" i="3"/>
  <c r="CG55" i="3"/>
  <c r="CJ55" i="3"/>
  <c r="CK55" i="3"/>
  <c r="CL55" i="3"/>
  <c r="CM55" i="3"/>
  <c r="CO55" i="3"/>
  <c r="CP55" i="3"/>
  <c r="CR55" i="3"/>
  <c r="CS55" i="3"/>
  <c r="CU55" i="3"/>
  <c r="CX55" i="3"/>
  <c r="DB55" i="3"/>
  <c r="DC55" i="3"/>
  <c r="DE55" i="3"/>
  <c r="DF55" i="3"/>
  <c r="DI55" i="3"/>
  <c r="DJ55" i="3"/>
  <c r="DR55" i="3"/>
  <c r="DS55" i="3"/>
  <c r="DT55" i="3"/>
  <c r="DU55" i="3"/>
  <c r="DV55" i="3"/>
  <c r="DW55" i="3"/>
  <c r="DX55" i="3"/>
  <c r="DY55" i="3"/>
  <c r="DZ55" i="3"/>
  <c r="EB55" i="3"/>
  <c r="EC55" i="3"/>
  <c r="ED55" i="3"/>
  <c r="EE55" i="3"/>
  <c r="EF55" i="3"/>
  <c r="EG55" i="3"/>
  <c r="EH55" i="3"/>
  <c r="EI55" i="3"/>
  <c r="EJ55" i="3"/>
  <c r="EK55" i="3"/>
  <c r="EL55" i="3"/>
  <c r="EM55" i="3"/>
  <c r="EN55" i="3"/>
  <c r="EO55" i="3"/>
  <c r="EP55" i="3"/>
  <c r="EQ55" i="3"/>
  <c r="ER55" i="3"/>
  <c r="ES55" i="3"/>
  <c r="ET55" i="3"/>
  <c r="EU55" i="3"/>
  <c r="EV55" i="3"/>
  <c r="EW55" i="3"/>
  <c r="EX55" i="3"/>
  <c r="EY55" i="3"/>
  <c r="EZ55" i="3"/>
  <c r="FF55" i="3"/>
  <c r="FG55" i="3"/>
  <c r="FI55" i="3"/>
  <c r="FJ55" i="3"/>
  <c r="FN55" i="3"/>
  <c r="FQ55" i="3"/>
  <c r="FW55" i="3"/>
  <c r="FY55" i="3"/>
  <c r="GB55" i="3"/>
  <c r="GD55" i="3"/>
  <c r="GE55" i="3"/>
  <c r="GI55" i="3"/>
  <c r="GJ55" i="3"/>
  <c r="GK55" i="3"/>
  <c r="GL55" i="3"/>
  <c r="GM55" i="3"/>
  <c r="GS55" i="3"/>
  <c r="GT55" i="3"/>
  <c r="GU55" i="3"/>
  <c r="GV55" i="3"/>
  <c r="GY55" i="3"/>
  <c r="GZ55" i="3"/>
  <c r="HC55" i="3"/>
  <c r="HD55" i="3"/>
  <c r="HE55" i="3"/>
  <c r="HF55" i="3"/>
  <c r="HG55" i="3"/>
  <c r="HH55" i="3"/>
  <c r="HI55" i="3"/>
  <c r="HJ55" i="3"/>
  <c r="HK55" i="3"/>
  <c r="HL55" i="3"/>
  <c r="HM55" i="3"/>
  <c r="HN55" i="3"/>
  <c r="HO55" i="3"/>
  <c r="HP55" i="3"/>
  <c r="HQ55" i="3"/>
  <c r="HT55" i="3"/>
  <c r="HU55" i="3"/>
  <c r="HV55" i="3"/>
  <c r="HY55" i="3"/>
  <c r="HZ55" i="3"/>
  <c r="IB55" i="3"/>
  <c r="IE55" i="3"/>
  <c r="IF55" i="3"/>
  <c r="II55" i="3"/>
  <c r="IJ55" i="3"/>
  <c r="IK55" i="3"/>
  <c r="IL55" i="3"/>
  <c r="IM55" i="3"/>
  <c r="IN55" i="3"/>
  <c r="IO55" i="3"/>
  <c r="IP55" i="3"/>
  <c r="IQ55" i="3"/>
  <c r="IR55" i="3"/>
  <c r="IS55" i="3"/>
  <c r="IT55" i="3"/>
  <c r="IU55" i="3"/>
  <c r="G54" i="3"/>
  <c r="U54" i="3"/>
  <c r="V54" i="3"/>
  <c r="W54" i="3"/>
  <c r="AF54" i="3"/>
  <c r="AG54" i="3"/>
  <c r="AH54" i="3"/>
  <c r="AL54" i="3"/>
  <c r="AN54" i="3"/>
  <c r="AQ54" i="3"/>
  <c r="AV54" i="3"/>
  <c r="AX54" i="3"/>
  <c r="AY54" i="3"/>
  <c r="AZ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T54" i="3"/>
  <c r="BX54" i="3"/>
  <c r="BY54" i="3"/>
  <c r="BZ54" i="3"/>
  <c r="CA54" i="3"/>
  <c r="CF54" i="3"/>
  <c r="CG54" i="3"/>
  <c r="CJ54" i="3"/>
  <c r="CK54" i="3"/>
  <c r="CL54" i="3"/>
  <c r="CM54" i="3"/>
  <c r="CO54" i="3"/>
  <c r="CP54" i="3"/>
  <c r="CR54" i="3"/>
  <c r="CS54" i="3"/>
  <c r="CU54" i="3"/>
  <c r="CX54" i="3"/>
  <c r="DB54" i="3"/>
  <c r="DC54" i="3"/>
  <c r="DE54" i="3"/>
  <c r="DF54" i="3"/>
  <c r="DI54" i="3"/>
  <c r="DJ54" i="3"/>
  <c r="DR54" i="3"/>
  <c r="DS54" i="3"/>
  <c r="DT54" i="3"/>
  <c r="DU54" i="3"/>
  <c r="DV54" i="3"/>
  <c r="DW54" i="3"/>
  <c r="DX54" i="3"/>
  <c r="DY54" i="3"/>
  <c r="DZ54" i="3"/>
  <c r="EB54" i="3"/>
  <c r="EC54" i="3"/>
  <c r="ED54" i="3"/>
  <c r="EE54" i="3"/>
  <c r="EF54" i="3"/>
  <c r="EG54" i="3"/>
  <c r="EH54" i="3"/>
  <c r="EI54" i="3"/>
  <c r="EJ54" i="3"/>
  <c r="EK54" i="3"/>
  <c r="EL54" i="3"/>
  <c r="EM54" i="3"/>
  <c r="EN54" i="3"/>
  <c r="EO54" i="3"/>
  <c r="EP54" i="3"/>
  <c r="EQ54" i="3"/>
  <c r="ER54" i="3"/>
  <c r="ES54" i="3"/>
  <c r="ET54" i="3"/>
  <c r="EU54" i="3"/>
  <c r="EV54" i="3"/>
  <c r="EW54" i="3"/>
  <c r="EX54" i="3"/>
  <c r="EY54" i="3"/>
  <c r="EZ54" i="3"/>
  <c r="FF54" i="3"/>
  <c r="FG54" i="3"/>
  <c r="FI54" i="3"/>
  <c r="FJ54" i="3"/>
  <c r="FN54" i="3"/>
  <c r="FQ54" i="3"/>
  <c r="FW54" i="3"/>
  <c r="FY54" i="3"/>
  <c r="GB54" i="3"/>
  <c r="GD54" i="3"/>
  <c r="GE54" i="3"/>
  <c r="GI54" i="3"/>
  <c r="GJ54" i="3"/>
  <c r="GK54" i="3"/>
  <c r="GL54" i="3"/>
  <c r="GM54" i="3"/>
  <c r="GS54" i="3"/>
  <c r="GT54" i="3"/>
  <c r="GU54" i="3"/>
  <c r="GV54" i="3"/>
  <c r="GY54" i="3"/>
  <c r="GZ54" i="3"/>
  <c r="HC54" i="3"/>
  <c r="HD54" i="3"/>
  <c r="HE54" i="3"/>
  <c r="HF54" i="3"/>
  <c r="HG54" i="3"/>
  <c r="HH54" i="3"/>
  <c r="HI54" i="3"/>
  <c r="HJ54" i="3"/>
  <c r="HK54" i="3"/>
  <c r="HL54" i="3"/>
  <c r="HM54" i="3"/>
  <c r="HN54" i="3"/>
  <c r="HO54" i="3"/>
  <c r="HP54" i="3"/>
  <c r="HQ54" i="3"/>
  <c r="HT54" i="3"/>
  <c r="HU54" i="3"/>
  <c r="HV54" i="3"/>
  <c r="HY54" i="3"/>
  <c r="HZ54" i="3"/>
  <c r="IB54" i="3"/>
  <c r="IE54" i="3"/>
  <c r="IF54" i="3"/>
  <c r="II54" i="3"/>
  <c r="IJ54" i="3"/>
  <c r="IK54" i="3"/>
  <c r="IL54" i="3"/>
  <c r="IM54" i="3"/>
  <c r="IN54" i="3"/>
  <c r="IO54" i="3"/>
  <c r="IP54" i="3"/>
  <c r="IQ54" i="3"/>
  <c r="IR54" i="3"/>
  <c r="IS54" i="3"/>
  <c r="IT54" i="3"/>
  <c r="IU54" i="3"/>
  <c r="G51" i="3"/>
  <c r="U51" i="3"/>
  <c r="V51" i="3"/>
  <c r="W51" i="3"/>
  <c r="AF51" i="3"/>
  <c r="AG51" i="3"/>
  <c r="AH51" i="3"/>
  <c r="AL51" i="3"/>
  <c r="AN51" i="3"/>
  <c r="AQ51" i="3"/>
  <c r="AV51" i="3"/>
  <c r="AX51" i="3"/>
  <c r="AY51" i="3"/>
  <c r="AZ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T51" i="3"/>
  <c r="BX51" i="3"/>
  <c r="BY51" i="3"/>
  <c r="BZ51" i="3"/>
  <c r="CA51" i="3"/>
  <c r="CF51" i="3"/>
  <c r="CG51" i="3"/>
  <c r="CJ51" i="3"/>
  <c r="CK51" i="3"/>
  <c r="CL51" i="3"/>
  <c r="CM51" i="3"/>
  <c r="CO51" i="3"/>
  <c r="CP51" i="3"/>
  <c r="CR51" i="3"/>
  <c r="CS51" i="3"/>
  <c r="CU51" i="3"/>
  <c r="CX51" i="3"/>
  <c r="DB51" i="3"/>
  <c r="DC51" i="3"/>
  <c r="DE51" i="3"/>
  <c r="DF51" i="3"/>
  <c r="DI51" i="3"/>
  <c r="DJ51" i="3"/>
  <c r="DR51" i="3"/>
  <c r="DS51" i="3"/>
  <c r="DT51" i="3"/>
  <c r="DU51" i="3"/>
  <c r="DV51" i="3"/>
  <c r="DW51" i="3"/>
  <c r="DX51" i="3"/>
  <c r="DY51" i="3"/>
  <c r="DZ51" i="3"/>
  <c r="EB51" i="3"/>
  <c r="EC51" i="3"/>
  <c r="ED51" i="3"/>
  <c r="EE51" i="3"/>
  <c r="EF51" i="3"/>
  <c r="EG51" i="3"/>
  <c r="EH51" i="3"/>
  <c r="EI51" i="3"/>
  <c r="EJ51" i="3"/>
  <c r="EK51" i="3"/>
  <c r="EL51" i="3"/>
  <c r="EM51" i="3"/>
  <c r="EN51" i="3"/>
  <c r="EO51" i="3"/>
  <c r="EP51" i="3"/>
  <c r="EQ51" i="3"/>
  <c r="ER51" i="3"/>
  <c r="ES51" i="3"/>
  <c r="ET51" i="3"/>
  <c r="EU51" i="3"/>
  <c r="EV51" i="3"/>
  <c r="EW51" i="3"/>
  <c r="EX51" i="3"/>
  <c r="EY51" i="3"/>
  <c r="EZ51" i="3"/>
  <c r="FF51" i="3"/>
  <c r="FG51" i="3"/>
  <c r="FI51" i="3"/>
  <c r="FJ51" i="3"/>
  <c r="FN51" i="3"/>
  <c r="FQ51" i="3"/>
  <c r="FW51" i="3"/>
  <c r="FY51" i="3"/>
  <c r="GB51" i="3"/>
  <c r="GD51" i="3"/>
  <c r="GE51" i="3"/>
  <c r="GI51" i="3"/>
  <c r="GJ51" i="3"/>
  <c r="GK51" i="3"/>
  <c r="GL51" i="3"/>
  <c r="GM51" i="3"/>
  <c r="GS51" i="3"/>
  <c r="GT51" i="3"/>
  <c r="GU51" i="3"/>
  <c r="GV51" i="3"/>
  <c r="GY51" i="3"/>
  <c r="GZ51" i="3"/>
  <c r="HC51" i="3"/>
  <c r="HD51" i="3"/>
  <c r="HE51" i="3"/>
  <c r="HF51" i="3"/>
  <c r="HG51" i="3"/>
  <c r="HH51" i="3"/>
  <c r="HI51" i="3"/>
  <c r="HJ51" i="3"/>
  <c r="HK51" i="3"/>
  <c r="HL51" i="3"/>
  <c r="HM51" i="3"/>
  <c r="HN51" i="3"/>
  <c r="HO51" i="3"/>
  <c r="HP51" i="3"/>
  <c r="HQ51" i="3"/>
  <c r="HT51" i="3"/>
  <c r="HU51" i="3"/>
  <c r="HV51" i="3"/>
  <c r="HY51" i="3"/>
  <c r="HZ51" i="3"/>
  <c r="IB51" i="3"/>
  <c r="IE51" i="3"/>
  <c r="IF51" i="3"/>
  <c r="II51" i="3"/>
  <c r="IJ51" i="3"/>
  <c r="IK51" i="3"/>
  <c r="IL51" i="3"/>
  <c r="IM51" i="3"/>
  <c r="IN51" i="3"/>
  <c r="IO51" i="3"/>
  <c r="IP51" i="3"/>
  <c r="IQ51" i="3"/>
  <c r="IR51" i="3"/>
  <c r="IS51" i="3"/>
  <c r="IT51" i="3"/>
  <c r="IU51" i="3"/>
  <c r="G52" i="3"/>
  <c r="U52" i="3"/>
  <c r="V52" i="3"/>
  <c r="W52" i="3"/>
  <c r="AF52" i="3"/>
  <c r="AG52" i="3"/>
  <c r="AH52" i="3"/>
  <c r="AL52" i="3"/>
  <c r="AN52" i="3"/>
  <c r="AQ52" i="3"/>
  <c r="AV52" i="3"/>
  <c r="AX52" i="3"/>
  <c r="AY52" i="3"/>
  <c r="AZ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T52" i="3"/>
  <c r="BX52" i="3"/>
  <c r="BY52" i="3"/>
  <c r="BZ52" i="3"/>
  <c r="CA52" i="3"/>
  <c r="CF52" i="3"/>
  <c r="CG52" i="3"/>
  <c r="CJ52" i="3"/>
  <c r="CK52" i="3"/>
  <c r="CL52" i="3"/>
  <c r="CM52" i="3"/>
  <c r="CO52" i="3"/>
  <c r="CP52" i="3"/>
  <c r="CR52" i="3"/>
  <c r="CS52" i="3"/>
  <c r="CU52" i="3"/>
  <c r="CX52" i="3"/>
  <c r="DB52" i="3"/>
  <c r="DC52" i="3"/>
  <c r="DE52" i="3"/>
  <c r="DF52" i="3"/>
  <c r="DI52" i="3"/>
  <c r="DJ52" i="3"/>
  <c r="DR52" i="3"/>
  <c r="DS52" i="3"/>
  <c r="DT52" i="3"/>
  <c r="DU52" i="3"/>
  <c r="DV52" i="3"/>
  <c r="DW52" i="3"/>
  <c r="DX52" i="3"/>
  <c r="DY52" i="3"/>
  <c r="DZ52" i="3"/>
  <c r="EB52" i="3"/>
  <c r="EC52" i="3"/>
  <c r="ED52" i="3"/>
  <c r="EE52" i="3"/>
  <c r="EF52" i="3"/>
  <c r="EG52" i="3"/>
  <c r="EH52" i="3"/>
  <c r="EI52" i="3"/>
  <c r="EJ52" i="3"/>
  <c r="EK52" i="3"/>
  <c r="EL52" i="3"/>
  <c r="EM52" i="3"/>
  <c r="EN52" i="3"/>
  <c r="EO52" i="3"/>
  <c r="EP52" i="3"/>
  <c r="EQ52" i="3"/>
  <c r="ER52" i="3"/>
  <c r="ES52" i="3"/>
  <c r="ET52" i="3"/>
  <c r="EU52" i="3"/>
  <c r="EV52" i="3"/>
  <c r="EW52" i="3"/>
  <c r="EX52" i="3"/>
  <c r="EY52" i="3"/>
  <c r="EZ52" i="3"/>
  <c r="FF52" i="3"/>
  <c r="FG52" i="3"/>
  <c r="FI52" i="3"/>
  <c r="FJ52" i="3"/>
  <c r="FN52" i="3"/>
  <c r="FQ52" i="3"/>
  <c r="FW52" i="3"/>
  <c r="FY52" i="3"/>
  <c r="GB52" i="3"/>
  <c r="GD52" i="3"/>
  <c r="GE52" i="3"/>
  <c r="GI52" i="3"/>
  <c r="GJ52" i="3"/>
  <c r="GK52" i="3"/>
  <c r="GL52" i="3"/>
  <c r="GM52" i="3"/>
  <c r="GS52" i="3"/>
  <c r="GT52" i="3"/>
  <c r="GU52" i="3"/>
  <c r="GV52" i="3"/>
  <c r="GY52" i="3"/>
  <c r="GZ52" i="3"/>
  <c r="HC52" i="3"/>
  <c r="HD52" i="3"/>
  <c r="HE52" i="3"/>
  <c r="HF52" i="3"/>
  <c r="HG52" i="3"/>
  <c r="HH52" i="3"/>
  <c r="HI52" i="3"/>
  <c r="HJ52" i="3"/>
  <c r="HK52" i="3"/>
  <c r="HL52" i="3"/>
  <c r="HM52" i="3"/>
  <c r="HN52" i="3"/>
  <c r="HO52" i="3"/>
  <c r="HP52" i="3"/>
  <c r="HQ52" i="3"/>
  <c r="HT52" i="3"/>
  <c r="HU52" i="3"/>
  <c r="HV52" i="3"/>
  <c r="HY52" i="3"/>
  <c r="HZ52" i="3"/>
  <c r="IB52" i="3"/>
  <c r="IE52" i="3"/>
  <c r="IF52" i="3"/>
  <c r="II52" i="3"/>
  <c r="IJ52" i="3"/>
  <c r="IK52" i="3"/>
  <c r="IL52" i="3"/>
  <c r="IM52" i="3"/>
  <c r="IN52" i="3"/>
  <c r="IO52" i="3"/>
  <c r="IP52" i="3"/>
  <c r="IQ52" i="3"/>
  <c r="IR52" i="3"/>
  <c r="IS52" i="3"/>
  <c r="IT52" i="3"/>
  <c r="IU52" i="3"/>
  <c r="G45" i="3"/>
  <c r="U45" i="3"/>
  <c r="V45" i="3"/>
  <c r="W45" i="3"/>
  <c r="BG45" i="3"/>
  <c r="BH45" i="3"/>
  <c r="BL45" i="3"/>
  <c r="BM45" i="3"/>
  <c r="BX45" i="3"/>
  <c r="BY45" i="3"/>
  <c r="BZ45" i="3"/>
  <c r="CA45" i="3"/>
  <c r="CF45" i="3"/>
  <c r="CG45" i="3"/>
  <c r="CJ45" i="3"/>
  <c r="CK45" i="3"/>
  <c r="CL45" i="3"/>
  <c r="CM45" i="3"/>
  <c r="CO45" i="3"/>
  <c r="CP45" i="3"/>
  <c r="CS45" i="3"/>
  <c r="CU45" i="3"/>
  <c r="CX45" i="3"/>
  <c r="DB45" i="3"/>
  <c r="DC45" i="3"/>
  <c r="DE45" i="3"/>
  <c r="DF45" i="3"/>
  <c r="DI45" i="3"/>
  <c r="DJ45" i="3"/>
  <c r="DR45" i="3"/>
  <c r="DS45" i="3"/>
  <c r="DT45" i="3"/>
  <c r="DU45" i="3"/>
  <c r="DV45" i="3"/>
  <c r="DW45" i="3"/>
  <c r="DX45" i="3"/>
  <c r="DY45" i="3"/>
  <c r="DZ45" i="3"/>
  <c r="EB45" i="3"/>
  <c r="EC45" i="3"/>
  <c r="ED45" i="3"/>
  <c r="EE45" i="3"/>
  <c r="EF45" i="3"/>
  <c r="EG45" i="3"/>
  <c r="EH45" i="3"/>
  <c r="EI45" i="3"/>
  <c r="EJ45" i="3"/>
  <c r="EK45" i="3"/>
  <c r="EL45" i="3"/>
  <c r="EM45" i="3"/>
  <c r="EN45" i="3"/>
  <c r="EO45" i="3"/>
  <c r="EP45" i="3"/>
  <c r="EQ45" i="3"/>
  <c r="ER45" i="3"/>
  <c r="ES45" i="3"/>
  <c r="ET45" i="3"/>
  <c r="EU45" i="3"/>
  <c r="EV45" i="3"/>
  <c r="EW45" i="3"/>
  <c r="EX45" i="3"/>
  <c r="EY45" i="3"/>
  <c r="EZ45" i="3"/>
  <c r="FF45" i="3"/>
  <c r="FG45" i="3"/>
  <c r="FI45" i="3"/>
  <c r="FJ45" i="3"/>
  <c r="FN45" i="3"/>
  <c r="FP45" i="3"/>
  <c r="FV45" i="3"/>
  <c r="FY45" i="3"/>
  <c r="GB45" i="3"/>
  <c r="GD45" i="3"/>
  <c r="GE45" i="3"/>
  <c r="GI45" i="3"/>
  <c r="GJ45" i="3"/>
  <c r="GK45" i="3"/>
  <c r="GL45" i="3"/>
  <c r="GM45" i="3"/>
  <c r="GS45" i="3"/>
  <c r="GU45" i="3"/>
  <c r="GY45" i="3"/>
  <c r="HC45" i="3"/>
  <c r="HE45" i="3"/>
  <c r="HG45" i="3"/>
  <c r="HH45" i="3"/>
  <c r="HI45" i="3"/>
  <c r="HK45" i="3"/>
  <c r="HL45" i="3"/>
  <c r="HM45" i="3"/>
  <c r="HO45" i="3"/>
  <c r="HU45" i="3"/>
  <c r="HV45" i="3"/>
  <c r="HY45" i="3"/>
  <c r="HZ45" i="3"/>
  <c r="IA45" i="3"/>
  <c r="IB45" i="3"/>
  <c r="IE45" i="3"/>
  <c r="IF45" i="3"/>
  <c r="II45" i="3"/>
  <c r="IJ45" i="3"/>
  <c r="IK45" i="3"/>
  <c r="IL45" i="3"/>
  <c r="IM45" i="3"/>
  <c r="IN45" i="3"/>
  <c r="IO45" i="3"/>
  <c r="IP45" i="3"/>
  <c r="IQ45" i="3"/>
  <c r="IR45" i="3"/>
  <c r="IS45" i="3"/>
  <c r="IT45" i="3"/>
  <c r="IU45" i="3"/>
  <c r="G46" i="3"/>
  <c r="U46" i="3"/>
  <c r="V46" i="3"/>
  <c r="W46" i="3"/>
  <c r="AF46" i="3"/>
  <c r="AG46" i="3"/>
  <c r="AL46" i="3"/>
  <c r="AN46" i="3"/>
  <c r="AQ46" i="3"/>
  <c r="AV46" i="3"/>
  <c r="AX46" i="3"/>
  <c r="AY46" i="3"/>
  <c r="AZ46" i="3"/>
  <c r="BC46" i="3"/>
  <c r="BD46" i="3"/>
  <c r="BE46" i="3"/>
  <c r="BF46" i="3"/>
  <c r="BG46" i="3"/>
  <c r="BH46" i="3"/>
  <c r="BI46" i="3"/>
  <c r="BJ46" i="3"/>
  <c r="BK46" i="3"/>
  <c r="BL46" i="3"/>
  <c r="BM46" i="3"/>
  <c r="BX46" i="3"/>
  <c r="BY46" i="3"/>
  <c r="BZ46" i="3"/>
  <c r="CA46" i="3"/>
  <c r="CF46" i="3"/>
  <c r="CG46" i="3"/>
  <c r="CJ46" i="3"/>
  <c r="CK46" i="3"/>
  <c r="CL46" i="3"/>
  <c r="CM46" i="3"/>
  <c r="CO46" i="3"/>
  <c r="CP46" i="3"/>
  <c r="CS46" i="3"/>
  <c r="CU46" i="3"/>
  <c r="CX46" i="3"/>
  <c r="DB46" i="3"/>
  <c r="DC46" i="3"/>
  <c r="DE46" i="3"/>
  <c r="DF46" i="3"/>
  <c r="DI46" i="3"/>
  <c r="DJ46" i="3"/>
  <c r="DR46" i="3"/>
  <c r="DS46" i="3"/>
  <c r="DT46" i="3"/>
  <c r="DU46" i="3"/>
  <c r="DV46" i="3"/>
  <c r="DW46" i="3"/>
  <c r="DX46" i="3"/>
  <c r="DY46" i="3"/>
  <c r="DZ46" i="3"/>
  <c r="EB46" i="3"/>
  <c r="EC46" i="3"/>
  <c r="ED46" i="3"/>
  <c r="EE46" i="3"/>
  <c r="EF46" i="3"/>
  <c r="EG46" i="3"/>
  <c r="EH46" i="3"/>
  <c r="EI46" i="3"/>
  <c r="EJ46" i="3"/>
  <c r="EK46" i="3"/>
  <c r="EL46" i="3"/>
  <c r="EM46" i="3"/>
  <c r="EN46" i="3"/>
  <c r="EO46" i="3"/>
  <c r="EP46" i="3"/>
  <c r="EQ46" i="3"/>
  <c r="ER46" i="3"/>
  <c r="ES46" i="3"/>
  <c r="ET46" i="3"/>
  <c r="EU46" i="3"/>
  <c r="EV46" i="3"/>
  <c r="EW46" i="3"/>
  <c r="EX46" i="3"/>
  <c r="EY46" i="3"/>
  <c r="EZ46" i="3"/>
  <c r="FF46" i="3"/>
  <c r="FG46" i="3"/>
  <c r="FI46" i="3"/>
  <c r="FJ46" i="3"/>
  <c r="FN46" i="3"/>
  <c r="FP46" i="3"/>
  <c r="FV46" i="3"/>
  <c r="FY46" i="3"/>
  <c r="GB46" i="3"/>
  <c r="GD46" i="3"/>
  <c r="GE46" i="3"/>
  <c r="GI46" i="3"/>
  <c r="GJ46" i="3"/>
  <c r="GK46" i="3"/>
  <c r="GL46" i="3"/>
  <c r="GM46" i="3"/>
  <c r="GS46" i="3"/>
  <c r="GU46" i="3"/>
  <c r="GY46" i="3"/>
  <c r="HC46" i="3"/>
  <c r="HE46" i="3"/>
  <c r="HG46" i="3"/>
  <c r="HH46" i="3"/>
  <c r="HI46" i="3"/>
  <c r="HK46" i="3"/>
  <c r="HL46" i="3"/>
  <c r="HM46" i="3"/>
  <c r="HO46" i="3"/>
  <c r="HQ46" i="3"/>
  <c r="HT46" i="3"/>
  <c r="HU46" i="3"/>
  <c r="HV46" i="3"/>
  <c r="HY46" i="3"/>
  <c r="HZ46" i="3"/>
  <c r="IA46" i="3"/>
  <c r="IB46" i="3"/>
  <c r="IE46" i="3"/>
  <c r="IF46" i="3"/>
  <c r="II46" i="3"/>
  <c r="IJ46" i="3"/>
  <c r="IK46" i="3"/>
  <c r="IL46" i="3"/>
  <c r="IM46" i="3"/>
  <c r="IN46" i="3"/>
  <c r="IO46" i="3"/>
  <c r="IP46" i="3"/>
  <c r="IQ46" i="3"/>
  <c r="IR46" i="3"/>
  <c r="IS46" i="3"/>
  <c r="IT46" i="3"/>
  <c r="IU46" i="3"/>
  <c r="G34" i="3"/>
  <c r="U34" i="3"/>
  <c r="V34" i="3"/>
  <c r="W34" i="3"/>
  <c r="BG34" i="3"/>
  <c r="BH34" i="3"/>
  <c r="BL34" i="3"/>
  <c r="BM34" i="3"/>
  <c r="BX34" i="3"/>
  <c r="BY34" i="3"/>
  <c r="BZ34" i="3"/>
  <c r="CA34" i="3"/>
  <c r="CF34" i="3"/>
  <c r="CG34" i="3"/>
  <c r="CJ34" i="3"/>
  <c r="CK34" i="3"/>
  <c r="CL34" i="3"/>
  <c r="CM34" i="3"/>
  <c r="CO34" i="3"/>
  <c r="CP34" i="3"/>
  <c r="CS34" i="3"/>
  <c r="CX34" i="3"/>
  <c r="DB34" i="3"/>
  <c r="DC34" i="3"/>
  <c r="DE34" i="3"/>
  <c r="DF34" i="3"/>
  <c r="DI34" i="3"/>
  <c r="DJ34" i="3"/>
  <c r="DR34" i="3"/>
  <c r="DS34" i="3"/>
  <c r="DT34" i="3"/>
  <c r="DU34" i="3"/>
  <c r="DV34" i="3"/>
  <c r="DW34" i="3"/>
  <c r="DX34" i="3"/>
  <c r="DY34" i="3"/>
  <c r="DZ34" i="3"/>
  <c r="EB34" i="3"/>
  <c r="EC34" i="3"/>
  <c r="ED34" i="3"/>
  <c r="EE34" i="3"/>
  <c r="EF34" i="3"/>
  <c r="EG34" i="3"/>
  <c r="EH34" i="3"/>
  <c r="EI34" i="3"/>
  <c r="EJ34" i="3"/>
  <c r="EK34" i="3"/>
  <c r="EL34" i="3"/>
  <c r="EM34" i="3"/>
  <c r="EN34" i="3"/>
  <c r="EO34" i="3"/>
  <c r="EP34" i="3"/>
  <c r="EQ34" i="3"/>
  <c r="ER34" i="3"/>
  <c r="ES34" i="3"/>
  <c r="ET34" i="3"/>
  <c r="EU34" i="3"/>
  <c r="EV34" i="3"/>
  <c r="EW34" i="3"/>
  <c r="EX34" i="3"/>
  <c r="EY34" i="3"/>
  <c r="EZ34" i="3"/>
  <c r="FG34" i="3"/>
  <c r="FI34" i="3"/>
  <c r="FN34" i="3"/>
  <c r="FP34" i="3"/>
  <c r="FV34" i="3"/>
  <c r="FY34" i="3"/>
  <c r="GB34" i="3"/>
  <c r="GD34" i="3"/>
  <c r="GE34" i="3"/>
  <c r="GI34" i="3"/>
  <c r="GJ34" i="3"/>
  <c r="GK34" i="3"/>
  <c r="GL34" i="3"/>
  <c r="GM34" i="3"/>
  <c r="GS34" i="3"/>
  <c r="GU34" i="3"/>
  <c r="GY34" i="3"/>
  <c r="HC34" i="3"/>
  <c r="HE34" i="3"/>
  <c r="HG34" i="3"/>
  <c r="HH34" i="3"/>
  <c r="HI34" i="3"/>
  <c r="HK34" i="3"/>
  <c r="HL34" i="3"/>
  <c r="HM34" i="3"/>
  <c r="HO34" i="3"/>
  <c r="HU34" i="3"/>
  <c r="HV34" i="3"/>
  <c r="HY34" i="3"/>
  <c r="HZ34" i="3"/>
  <c r="IA34" i="3"/>
  <c r="IB34" i="3"/>
  <c r="IE34" i="3"/>
  <c r="IF34" i="3"/>
  <c r="II34" i="3"/>
  <c r="IJ34" i="3"/>
  <c r="IK34" i="3"/>
  <c r="IL34" i="3"/>
  <c r="IM34" i="3"/>
  <c r="IN34" i="3"/>
  <c r="IO34" i="3"/>
  <c r="IP34" i="3"/>
  <c r="IQ34" i="3"/>
  <c r="IR34" i="3"/>
  <c r="IS34" i="3"/>
  <c r="IT34" i="3"/>
  <c r="IU34" i="3"/>
  <c r="G35" i="3"/>
  <c r="U35" i="3"/>
  <c r="V35" i="3"/>
  <c r="W35" i="3"/>
  <c r="AG35" i="3"/>
  <c r="AQ35" i="3"/>
  <c r="AR35" i="3"/>
  <c r="AS35" i="3"/>
  <c r="AZ35" i="3"/>
  <c r="BC35" i="3"/>
  <c r="BD35" i="3"/>
  <c r="BF35" i="3"/>
  <c r="BG35" i="3"/>
  <c r="BH35" i="3"/>
  <c r="BI35" i="3"/>
  <c r="BK35" i="3"/>
  <c r="BL35" i="3"/>
  <c r="BM35" i="3"/>
  <c r="BX35" i="3"/>
  <c r="BY35" i="3"/>
  <c r="BZ35" i="3"/>
  <c r="CA35" i="3"/>
  <c r="CF35" i="3"/>
  <c r="CG35" i="3"/>
  <c r="CJ35" i="3"/>
  <c r="CK35" i="3"/>
  <c r="CL35" i="3"/>
  <c r="CM35" i="3"/>
  <c r="CO35" i="3"/>
  <c r="CP35" i="3"/>
  <c r="CQ35" i="3"/>
  <c r="CS35" i="3"/>
  <c r="CX35" i="3"/>
  <c r="CY35" i="3"/>
  <c r="DB35" i="3"/>
  <c r="DC35" i="3"/>
  <c r="DE35" i="3"/>
  <c r="DF35" i="3"/>
  <c r="DI35" i="3"/>
  <c r="DJ35" i="3"/>
  <c r="DR35" i="3"/>
  <c r="DS35" i="3"/>
  <c r="DT35" i="3"/>
  <c r="DU35" i="3"/>
  <c r="DV35" i="3"/>
  <c r="DW35" i="3"/>
  <c r="DX35" i="3"/>
  <c r="DY35" i="3"/>
  <c r="DZ35" i="3"/>
  <c r="EB35" i="3"/>
  <c r="EC35" i="3"/>
  <c r="ED35" i="3"/>
  <c r="EE35" i="3"/>
  <c r="EF35" i="3"/>
  <c r="EG35" i="3"/>
  <c r="EH35" i="3"/>
  <c r="EI35" i="3"/>
  <c r="EJ35" i="3"/>
  <c r="EK35" i="3"/>
  <c r="EL35" i="3"/>
  <c r="EM35" i="3"/>
  <c r="EN35" i="3"/>
  <c r="EO35" i="3"/>
  <c r="EP35" i="3"/>
  <c r="EQ35" i="3"/>
  <c r="ER35" i="3"/>
  <c r="ES35" i="3"/>
  <c r="ET35" i="3"/>
  <c r="EU35" i="3"/>
  <c r="EV35" i="3"/>
  <c r="EW35" i="3"/>
  <c r="EX35" i="3"/>
  <c r="EY35" i="3"/>
  <c r="EZ35" i="3"/>
  <c r="FG35" i="3"/>
  <c r="FI35" i="3"/>
  <c r="FN35" i="3"/>
  <c r="FP35" i="3"/>
  <c r="FV35" i="3"/>
  <c r="FY35" i="3"/>
  <c r="GB35" i="3"/>
  <c r="GD35" i="3"/>
  <c r="GE35" i="3"/>
  <c r="GI35" i="3"/>
  <c r="GJ35" i="3"/>
  <c r="GK35" i="3"/>
  <c r="GL35" i="3"/>
  <c r="GM35" i="3"/>
  <c r="GS35" i="3"/>
  <c r="GU35" i="3"/>
  <c r="GY35" i="3"/>
  <c r="HC35" i="3"/>
  <c r="HE35" i="3"/>
  <c r="HG35" i="3"/>
  <c r="HH35" i="3"/>
  <c r="HI35" i="3"/>
  <c r="HK35" i="3"/>
  <c r="HL35" i="3"/>
  <c r="HM35" i="3"/>
  <c r="HO35" i="3"/>
  <c r="HQ35" i="3"/>
  <c r="HU35" i="3"/>
  <c r="HV35" i="3"/>
  <c r="HY35" i="3"/>
  <c r="HZ35" i="3"/>
  <c r="IA35" i="3"/>
  <c r="IB35" i="3"/>
  <c r="IE35" i="3"/>
  <c r="IF35" i="3"/>
  <c r="II35" i="3"/>
  <c r="IJ35" i="3"/>
  <c r="IK35" i="3"/>
  <c r="IL35" i="3"/>
  <c r="IM35" i="3"/>
  <c r="IN35" i="3"/>
  <c r="IO35" i="3"/>
  <c r="IP35" i="3"/>
  <c r="IQ35" i="3"/>
  <c r="IR35" i="3"/>
  <c r="IS35" i="3"/>
  <c r="IT35" i="3"/>
  <c r="IU35" i="3"/>
  <c r="G14" i="3"/>
  <c r="U14" i="3"/>
  <c r="V14" i="3"/>
  <c r="W14" i="3"/>
  <c r="AG14" i="3"/>
  <c r="AI14" i="3"/>
  <c r="AQ14" i="3"/>
  <c r="AR14" i="3"/>
  <c r="AS14" i="3"/>
  <c r="AZ14" i="3"/>
  <c r="BC14" i="3"/>
  <c r="BD14" i="3"/>
  <c r="BF14" i="3"/>
  <c r="BG14" i="3"/>
  <c r="BH14" i="3"/>
  <c r="BI14" i="3"/>
  <c r="BK14" i="3"/>
  <c r="BL14" i="3"/>
  <c r="BM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J14" i="3"/>
  <c r="CK14" i="3"/>
  <c r="CL14" i="3"/>
  <c r="CM14" i="3"/>
  <c r="CN14" i="3"/>
  <c r="CO14" i="3"/>
  <c r="CP14" i="3"/>
  <c r="CQ14" i="3"/>
  <c r="CS14" i="3"/>
  <c r="CX14" i="3"/>
  <c r="CY14" i="3"/>
  <c r="DB14" i="3"/>
  <c r="DC14" i="3"/>
  <c r="DE14" i="3"/>
  <c r="DF14" i="3"/>
  <c r="DI14" i="3"/>
  <c r="DJ14" i="3"/>
  <c r="DR14" i="3"/>
  <c r="DS14" i="3"/>
  <c r="DT14" i="3"/>
  <c r="DU14" i="3"/>
  <c r="DV14" i="3"/>
  <c r="DW14" i="3"/>
  <c r="DX14" i="3"/>
  <c r="DY14" i="3"/>
  <c r="DZ14" i="3"/>
  <c r="EA14" i="3"/>
  <c r="EB14" i="3"/>
  <c r="EC14" i="3"/>
  <c r="ED14" i="3"/>
  <c r="EE14" i="3"/>
  <c r="EF14" i="3"/>
  <c r="EG14" i="3"/>
  <c r="EH14" i="3"/>
  <c r="EI14" i="3"/>
  <c r="EJ14" i="3"/>
  <c r="EK14" i="3"/>
  <c r="EL14" i="3"/>
  <c r="EM14" i="3"/>
  <c r="EN14" i="3"/>
  <c r="EO14" i="3"/>
  <c r="EP14" i="3"/>
  <c r="EQ14" i="3"/>
  <c r="ER14" i="3"/>
  <c r="ES14" i="3"/>
  <c r="ET14" i="3"/>
  <c r="EU14" i="3"/>
  <c r="EV14" i="3"/>
  <c r="EW14" i="3"/>
  <c r="EX14" i="3"/>
  <c r="EY14" i="3"/>
  <c r="EZ14" i="3"/>
  <c r="FG14" i="3"/>
  <c r="FI14" i="3"/>
  <c r="FN14" i="3"/>
  <c r="FP14" i="3"/>
  <c r="FV14" i="3"/>
  <c r="FY14" i="3"/>
  <c r="GB14" i="3"/>
  <c r="GD14" i="3"/>
  <c r="GE14" i="3"/>
  <c r="GI14" i="3"/>
  <c r="GJ14" i="3"/>
  <c r="GK14" i="3"/>
  <c r="GL14" i="3"/>
  <c r="GM14" i="3"/>
  <c r="GN14" i="3"/>
  <c r="GO14" i="3"/>
  <c r="GP14" i="3"/>
  <c r="GQ14" i="3"/>
  <c r="GR14" i="3"/>
  <c r="GS14" i="3"/>
  <c r="GU14" i="3"/>
  <c r="GY14" i="3"/>
  <c r="HC14" i="3"/>
  <c r="HE14" i="3"/>
  <c r="HG14" i="3"/>
  <c r="HH14" i="3"/>
  <c r="HI14" i="3"/>
  <c r="HK14" i="3"/>
  <c r="HL14" i="3"/>
  <c r="HM14" i="3"/>
  <c r="HO14" i="3"/>
  <c r="HQ14" i="3"/>
  <c r="HR14" i="3"/>
  <c r="HU14" i="3"/>
  <c r="HV14" i="3"/>
  <c r="HY14" i="3"/>
  <c r="HZ14" i="3"/>
  <c r="IA14" i="3"/>
  <c r="IB14" i="3"/>
  <c r="IE14" i="3"/>
  <c r="IF14" i="3"/>
  <c r="II14" i="3"/>
  <c r="IJ14" i="3"/>
  <c r="IK14" i="3"/>
  <c r="IL14" i="3"/>
  <c r="IM14" i="3"/>
  <c r="IN14" i="3"/>
  <c r="IO14" i="3"/>
  <c r="IP14" i="3"/>
  <c r="IQ14" i="3"/>
  <c r="IR14" i="3"/>
  <c r="IS14" i="3"/>
  <c r="IT14" i="3"/>
  <c r="IU14" i="3"/>
  <c r="G15" i="3"/>
  <c r="U15" i="3"/>
  <c r="V15" i="3"/>
  <c r="W15" i="3"/>
  <c r="AG15" i="3"/>
  <c r="AI15" i="3"/>
  <c r="AQ15" i="3"/>
  <c r="AR15" i="3"/>
  <c r="AS15" i="3"/>
  <c r="AZ15" i="3"/>
  <c r="BC15" i="3"/>
  <c r="BD15" i="3"/>
  <c r="BF15" i="3"/>
  <c r="BG15" i="3"/>
  <c r="BH15" i="3"/>
  <c r="BI15" i="3"/>
  <c r="BK15" i="3"/>
  <c r="BL15" i="3"/>
  <c r="BM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J15" i="3"/>
  <c r="CK15" i="3"/>
  <c r="CL15" i="3"/>
  <c r="CM15" i="3"/>
  <c r="CN15" i="3"/>
  <c r="CO15" i="3"/>
  <c r="CP15" i="3"/>
  <c r="CQ15" i="3"/>
  <c r="CS15" i="3"/>
  <c r="CX15" i="3"/>
  <c r="CY15" i="3"/>
  <c r="DB15" i="3"/>
  <c r="DC15" i="3"/>
  <c r="DE15" i="3"/>
  <c r="DF15" i="3"/>
  <c r="DI15" i="3"/>
  <c r="DJ15" i="3"/>
  <c r="DR15" i="3"/>
  <c r="DS15" i="3"/>
  <c r="DT15" i="3"/>
  <c r="DU15" i="3"/>
  <c r="DV15" i="3"/>
  <c r="DW15" i="3"/>
  <c r="DX15" i="3"/>
  <c r="DY15" i="3"/>
  <c r="DZ15" i="3"/>
  <c r="EA15" i="3"/>
  <c r="EB15" i="3"/>
  <c r="EC15" i="3"/>
  <c r="ED15" i="3"/>
  <c r="EE15" i="3"/>
  <c r="EF15" i="3"/>
  <c r="EG15" i="3"/>
  <c r="EH15" i="3"/>
  <c r="EI15" i="3"/>
  <c r="EJ15" i="3"/>
  <c r="EK15" i="3"/>
  <c r="EL15" i="3"/>
  <c r="EM15" i="3"/>
  <c r="EN15" i="3"/>
  <c r="EO15" i="3"/>
  <c r="EP15" i="3"/>
  <c r="EQ15" i="3"/>
  <c r="ER15" i="3"/>
  <c r="ES15" i="3"/>
  <c r="ET15" i="3"/>
  <c r="EU15" i="3"/>
  <c r="EV15" i="3"/>
  <c r="EW15" i="3"/>
  <c r="EX15" i="3"/>
  <c r="EY15" i="3"/>
  <c r="EZ15" i="3"/>
  <c r="FG15" i="3"/>
  <c r="FI15" i="3"/>
  <c r="FN15" i="3"/>
  <c r="FP15" i="3"/>
  <c r="FV15" i="3"/>
  <c r="FY15" i="3"/>
  <c r="GB15" i="3"/>
  <c r="GD15" i="3"/>
  <c r="GE15" i="3"/>
  <c r="GI15" i="3"/>
  <c r="GJ15" i="3"/>
  <c r="GK15" i="3"/>
  <c r="GL15" i="3"/>
  <c r="GM15" i="3"/>
  <c r="GN15" i="3"/>
  <c r="GO15" i="3"/>
  <c r="GP15" i="3"/>
  <c r="GQ15" i="3"/>
  <c r="GR15" i="3"/>
  <c r="GS15" i="3"/>
  <c r="GU15" i="3"/>
  <c r="GY15" i="3"/>
  <c r="HC15" i="3"/>
  <c r="HE15" i="3"/>
  <c r="HG15" i="3"/>
  <c r="HH15" i="3"/>
  <c r="HI15" i="3"/>
  <c r="HK15" i="3"/>
  <c r="HL15" i="3"/>
  <c r="HM15" i="3"/>
  <c r="HO15" i="3"/>
  <c r="HQ15" i="3"/>
  <c r="HR15" i="3"/>
  <c r="HU15" i="3"/>
  <c r="HV15" i="3"/>
  <c r="HY15" i="3"/>
  <c r="HZ15" i="3"/>
  <c r="IA15" i="3"/>
  <c r="IB15" i="3"/>
  <c r="IE15" i="3"/>
  <c r="IF15" i="3"/>
  <c r="II15" i="3"/>
  <c r="IJ15" i="3"/>
  <c r="IK15" i="3"/>
  <c r="IL15" i="3"/>
  <c r="IM15" i="3"/>
  <c r="IN15" i="3"/>
  <c r="IO15" i="3"/>
  <c r="IP15" i="3"/>
  <c r="IQ15" i="3"/>
  <c r="IR15" i="3"/>
  <c r="IS15" i="3"/>
  <c r="IT15" i="3"/>
  <c r="IU15" i="3"/>
  <c r="G31" i="3"/>
  <c r="U31" i="3"/>
  <c r="V31" i="3"/>
  <c r="W31" i="3"/>
  <c r="AG31" i="3"/>
  <c r="AQ31" i="3"/>
  <c r="AR31" i="3"/>
  <c r="AS31" i="3"/>
  <c r="AZ31" i="3"/>
  <c r="BC31" i="3"/>
  <c r="BD31" i="3"/>
  <c r="BF31" i="3"/>
  <c r="BG31" i="3"/>
  <c r="BH31" i="3"/>
  <c r="BI31" i="3"/>
  <c r="BK31" i="3"/>
  <c r="BL31" i="3"/>
  <c r="BM31" i="3"/>
  <c r="BX31" i="3"/>
  <c r="BY31" i="3"/>
  <c r="BZ31" i="3"/>
  <c r="CA31" i="3"/>
  <c r="CF31" i="3"/>
  <c r="CG31" i="3"/>
  <c r="CJ31" i="3"/>
  <c r="CK31" i="3"/>
  <c r="CL31" i="3"/>
  <c r="CM31" i="3"/>
  <c r="CO31" i="3"/>
  <c r="CP31" i="3"/>
  <c r="CQ31" i="3"/>
  <c r="CS31" i="3"/>
  <c r="CX31" i="3"/>
  <c r="CY31" i="3"/>
  <c r="DB31" i="3"/>
  <c r="DC31" i="3"/>
  <c r="DE31" i="3"/>
  <c r="DF31" i="3"/>
  <c r="DI31" i="3"/>
  <c r="DJ31" i="3"/>
  <c r="DR31" i="3"/>
  <c r="DS31" i="3"/>
  <c r="DT31" i="3"/>
  <c r="DU31" i="3"/>
  <c r="DV31" i="3"/>
  <c r="DW31" i="3"/>
  <c r="DX31" i="3"/>
  <c r="DY31" i="3"/>
  <c r="DZ31" i="3"/>
  <c r="EB31" i="3"/>
  <c r="EC31" i="3"/>
  <c r="ED31" i="3"/>
  <c r="EE31" i="3"/>
  <c r="EF31" i="3"/>
  <c r="EG31" i="3"/>
  <c r="EH31" i="3"/>
  <c r="EI31" i="3"/>
  <c r="EJ31" i="3"/>
  <c r="EK31" i="3"/>
  <c r="EL31" i="3"/>
  <c r="EM31" i="3"/>
  <c r="EN31" i="3"/>
  <c r="EO31" i="3"/>
  <c r="EP31" i="3"/>
  <c r="EQ31" i="3"/>
  <c r="ER31" i="3"/>
  <c r="ES31" i="3"/>
  <c r="ET31" i="3"/>
  <c r="EU31" i="3"/>
  <c r="EV31" i="3"/>
  <c r="EW31" i="3"/>
  <c r="EX31" i="3"/>
  <c r="EY31" i="3"/>
  <c r="EZ31" i="3"/>
  <c r="FG31" i="3"/>
  <c r="FI31" i="3"/>
  <c r="FN31" i="3"/>
  <c r="FP31" i="3"/>
  <c r="FV31" i="3"/>
  <c r="FY31" i="3"/>
  <c r="GB31" i="3"/>
  <c r="GD31" i="3"/>
  <c r="GE31" i="3"/>
  <c r="GI31" i="3"/>
  <c r="GJ31" i="3"/>
  <c r="GK31" i="3"/>
  <c r="GL31" i="3"/>
  <c r="GM31" i="3"/>
  <c r="GS31" i="3"/>
  <c r="GU31" i="3"/>
  <c r="GY31" i="3"/>
  <c r="HC31" i="3"/>
  <c r="HE31" i="3"/>
  <c r="HG31" i="3"/>
  <c r="HH31" i="3"/>
  <c r="HI31" i="3"/>
  <c r="HK31" i="3"/>
  <c r="HL31" i="3"/>
  <c r="HM31" i="3"/>
  <c r="HO31" i="3"/>
  <c r="HQ31" i="3"/>
  <c r="HU31" i="3"/>
  <c r="HV31" i="3"/>
  <c r="HY31" i="3"/>
  <c r="HZ31" i="3"/>
  <c r="IA31" i="3"/>
  <c r="IB31" i="3"/>
  <c r="IE31" i="3"/>
  <c r="IF31" i="3"/>
  <c r="II31" i="3"/>
  <c r="IJ31" i="3"/>
  <c r="IK31" i="3"/>
  <c r="IL31" i="3"/>
  <c r="IM31" i="3"/>
  <c r="IN31" i="3"/>
  <c r="IO31" i="3"/>
  <c r="IP31" i="3"/>
  <c r="IQ31" i="3"/>
  <c r="IR31" i="3"/>
  <c r="IS31" i="3"/>
  <c r="IT31" i="3"/>
  <c r="IU31" i="3"/>
  <c r="G32" i="3"/>
  <c r="U32" i="3"/>
  <c r="V32" i="3"/>
  <c r="W32" i="3"/>
  <c r="AG32" i="3"/>
  <c r="AQ32" i="3"/>
  <c r="AR32" i="3"/>
  <c r="AS32" i="3"/>
  <c r="AZ32" i="3"/>
  <c r="BC32" i="3"/>
  <c r="BD32" i="3"/>
  <c r="BF32" i="3"/>
  <c r="BG32" i="3"/>
  <c r="BH32" i="3"/>
  <c r="BI32" i="3"/>
  <c r="BK32" i="3"/>
  <c r="BL32" i="3"/>
  <c r="BM32" i="3"/>
  <c r="BX32" i="3"/>
  <c r="BY32" i="3"/>
  <c r="BZ32" i="3"/>
  <c r="CA32" i="3"/>
  <c r="CF32" i="3"/>
  <c r="CG32" i="3"/>
  <c r="CJ32" i="3"/>
  <c r="CK32" i="3"/>
  <c r="CL32" i="3"/>
  <c r="CM32" i="3"/>
  <c r="CO32" i="3"/>
  <c r="CP32" i="3"/>
  <c r="CQ32" i="3"/>
  <c r="CS32" i="3"/>
  <c r="CU32" i="3"/>
  <c r="CX32" i="3"/>
  <c r="CY32" i="3"/>
  <c r="DB32" i="3"/>
  <c r="DC32" i="3"/>
  <c r="DE32" i="3"/>
  <c r="DF32" i="3"/>
  <c r="DI32" i="3"/>
  <c r="DJ32" i="3"/>
  <c r="DR32" i="3"/>
  <c r="DS32" i="3"/>
  <c r="DT32" i="3"/>
  <c r="DU32" i="3"/>
  <c r="DV32" i="3"/>
  <c r="DW32" i="3"/>
  <c r="DX32" i="3"/>
  <c r="DY32" i="3"/>
  <c r="DZ32" i="3"/>
  <c r="EB32" i="3"/>
  <c r="EC32" i="3"/>
  <c r="ED32" i="3"/>
  <c r="EE32" i="3"/>
  <c r="EF32" i="3"/>
  <c r="EG32" i="3"/>
  <c r="EH32" i="3"/>
  <c r="EI32" i="3"/>
  <c r="EJ32" i="3"/>
  <c r="EK32" i="3"/>
  <c r="EL32" i="3"/>
  <c r="EM32" i="3"/>
  <c r="EN32" i="3"/>
  <c r="EO32" i="3"/>
  <c r="EP32" i="3"/>
  <c r="EQ32" i="3"/>
  <c r="ER32" i="3"/>
  <c r="ES32" i="3"/>
  <c r="ET32" i="3"/>
  <c r="EU32" i="3"/>
  <c r="EV32" i="3"/>
  <c r="EW32" i="3"/>
  <c r="EX32" i="3"/>
  <c r="EY32" i="3"/>
  <c r="EZ32" i="3"/>
  <c r="FF32" i="3"/>
  <c r="FG32" i="3"/>
  <c r="FI32" i="3"/>
  <c r="FJ32" i="3"/>
  <c r="FN32" i="3"/>
  <c r="FP32" i="3"/>
  <c r="FV32" i="3"/>
  <c r="FY32" i="3"/>
  <c r="GB32" i="3"/>
  <c r="GD32" i="3"/>
  <c r="GE32" i="3"/>
  <c r="GI32" i="3"/>
  <c r="GJ32" i="3"/>
  <c r="GK32" i="3"/>
  <c r="GL32" i="3"/>
  <c r="GM32" i="3"/>
  <c r="GS32" i="3"/>
  <c r="GU32" i="3"/>
  <c r="GY32" i="3"/>
  <c r="HC32" i="3"/>
  <c r="HE32" i="3"/>
  <c r="HG32" i="3"/>
  <c r="HH32" i="3"/>
  <c r="HI32" i="3"/>
  <c r="HK32" i="3"/>
  <c r="HL32" i="3"/>
  <c r="HM32" i="3"/>
  <c r="HO32" i="3"/>
  <c r="HQ32" i="3"/>
  <c r="HU32" i="3"/>
  <c r="HV32" i="3"/>
  <c r="HY32" i="3"/>
  <c r="HZ32" i="3"/>
  <c r="IA32" i="3"/>
  <c r="IB32" i="3"/>
  <c r="IE32" i="3"/>
  <c r="IF32" i="3"/>
  <c r="II32" i="3"/>
  <c r="IJ32" i="3"/>
  <c r="IK32" i="3"/>
  <c r="IL32" i="3"/>
  <c r="IM32" i="3"/>
  <c r="IN32" i="3"/>
  <c r="IO32" i="3"/>
  <c r="IP32" i="3"/>
  <c r="IQ32" i="3"/>
  <c r="IR32" i="3"/>
  <c r="IS32" i="3"/>
  <c r="IT32" i="3"/>
  <c r="IU32" i="3"/>
  <c r="G19" i="3"/>
  <c r="U19" i="3"/>
  <c r="V19" i="3"/>
  <c r="W19" i="3"/>
  <c r="AF19" i="3"/>
  <c r="AG19" i="3"/>
  <c r="AH19" i="3"/>
  <c r="AL19" i="3"/>
  <c r="AN19" i="3"/>
  <c r="AQ19" i="3"/>
  <c r="AR19" i="3"/>
  <c r="AS19" i="3"/>
  <c r="AV19" i="3"/>
  <c r="AX19" i="3"/>
  <c r="AY19" i="3"/>
  <c r="AZ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T19" i="3"/>
  <c r="BX19" i="3"/>
  <c r="BY19" i="3"/>
  <c r="BZ19" i="3"/>
  <c r="CA19" i="3"/>
  <c r="CF19" i="3"/>
  <c r="CG19" i="3"/>
  <c r="CJ19" i="3"/>
  <c r="CK19" i="3"/>
  <c r="CL19" i="3"/>
  <c r="CM19" i="3"/>
  <c r="CO19" i="3"/>
  <c r="CP19" i="3"/>
  <c r="CQ19" i="3"/>
  <c r="CR19" i="3"/>
  <c r="CS19" i="3"/>
  <c r="CU19" i="3"/>
  <c r="CX19" i="3"/>
  <c r="CY19" i="3"/>
  <c r="DB19" i="3"/>
  <c r="DC19" i="3"/>
  <c r="DE19" i="3"/>
  <c r="DF19" i="3"/>
  <c r="DI19" i="3"/>
  <c r="DJ19" i="3"/>
  <c r="DR19" i="3"/>
  <c r="DS19" i="3"/>
  <c r="DT19" i="3"/>
  <c r="DU19" i="3"/>
  <c r="DV19" i="3"/>
  <c r="DW19" i="3"/>
  <c r="DX19" i="3"/>
  <c r="DY19" i="3"/>
  <c r="DZ19" i="3"/>
  <c r="EB19" i="3"/>
  <c r="EC19" i="3"/>
  <c r="ED19" i="3"/>
  <c r="EE19" i="3"/>
  <c r="EF19" i="3"/>
  <c r="EG19" i="3"/>
  <c r="EH19" i="3"/>
  <c r="EI19" i="3"/>
  <c r="EJ19" i="3"/>
  <c r="EK19" i="3"/>
  <c r="EL19" i="3"/>
  <c r="EM19" i="3"/>
  <c r="EN19" i="3"/>
  <c r="EO19" i="3"/>
  <c r="EP19" i="3"/>
  <c r="EQ19" i="3"/>
  <c r="ER19" i="3"/>
  <c r="ES19" i="3"/>
  <c r="ET19" i="3"/>
  <c r="EU19" i="3"/>
  <c r="EV19" i="3"/>
  <c r="EW19" i="3"/>
  <c r="EX19" i="3"/>
  <c r="EY19" i="3"/>
  <c r="EZ19" i="3"/>
  <c r="FF19" i="3"/>
  <c r="FG19" i="3"/>
  <c r="FI19" i="3"/>
  <c r="FJ19" i="3"/>
  <c r="FN19" i="3"/>
  <c r="FP19" i="3"/>
  <c r="FQ19" i="3"/>
  <c r="FV19" i="3"/>
  <c r="FW19" i="3"/>
  <c r="FY19" i="3"/>
  <c r="GB19" i="3"/>
  <c r="GD19" i="3"/>
  <c r="GE19" i="3"/>
  <c r="GI19" i="3"/>
  <c r="GJ19" i="3"/>
  <c r="GK19" i="3"/>
  <c r="GL19" i="3"/>
  <c r="GM19" i="3"/>
  <c r="GS19" i="3"/>
  <c r="GT19" i="3"/>
  <c r="GU19" i="3"/>
  <c r="GV19" i="3"/>
  <c r="GY19" i="3"/>
  <c r="GZ19" i="3"/>
  <c r="HC19" i="3"/>
  <c r="HD19" i="3"/>
  <c r="HE19" i="3"/>
  <c r="HF19" i="3"/>
  <c r="HG19" i="3"/>
  <c r="HH19" i="3"/>
  <c r="HI19" i="3"/>
  <c r="HJ19" i="3"/>
  <c r="HK19" i="3"/>
  <c r="HL19" i="3"/>
  <c r="HM19" i="3"/>
  <c r="HN19" i="3"/>
  <c r="HO19" i="3"/>
  <c r="HP19" i="3"/>
  <c r="HQ19" i="3"/>
  <c r="HT19" i="3"/>
  <c r="HU19" i="3"/>
  <c r="HV19" i="3"/>
  <c r="HY19" i="3"/>
  <c r="HZ19" i="3"/>
  <c r="IA19" i="3"/>
  <c r="IB19" i="3"/>
  <c r="IE19" i="3"/>
  <c r="IF19" i="3"/>
  <c r="II19" i="3"/>
  <c r="IJ19" i="3"/>
  <c r="IK19" i="3"/>
  <c r="IL19" i="3"/>
  <c r="IM19" i="3"/>
  <c r="IN19" i="3"/>
  <c r="IO19" i="3"/>
  <c r="IP19" i="3"/>
  <c r="IQ19" i="3"/>
  <c r="IR19" i="3"/>
  <c r="IS19" i="3"/>
  <c r="IT19" i="3"/>
  <c r="IU19" i="3"/>
  <c r="G20" i="3"/>
  <c r="U20" i="3"/>
  <c r="V20" i="3"/>
  <c r="W20" i="3"/>
  <c r="AF20" i="3"/>
  <c r="AG20" i="3"/>
  <c r="AH20" i="3"/>
  <c r="AL20" i="3"/>
  <c r="AN20" i="3"/>
  <c r="AQ20" i="3"/>
  <c r="AR20" i="3"/>
  <c r="AS20" i="3"/>
  <c r="AV20" i="3"/>
  <c r="AX20" i="3"/>
  <c r="AY20" i="3"/>
  <c r="AZ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T20" i="3"/>
  <c r="BY20" i="3"/>
  <c r="BZ20" i="3"/>
  <c r="CA20" i="3"/>
  <c r="CF20" i="3"/>
  <c r="CG20" i="3"/>
  <c r="CJ20" i="3"/>
  <c r="CK20" i="3"/>
  <c r="CL20" i="3"/>
  <c r="CM20" i="3"/>
  <c r="CO20" i="3"/>
  <c r="CP20" i="3"/>
  <c r="CQ20" i="3"/>
  <c r="CR20" i="3"/>
  <c r="CS20" i="3"/>
  <c r="CU20" i="3"/>
  <c r="CX20" i="3"/>
  <c r="CY20" i="3"/>
  <c r="DB20" i="3"/>
  <c r="DC20" i="3"/>
  <c r="DE20" i="3"/>
  <c r="DF20" i="3"/>
  <c r="DI20" i="3"/>
  <c r="DJ20" i="3"/>
  <c r="DR20" i="3"/>
  <c r="DS20" i="3"/>
  <c r="DT20" i="3"/>
  <c r="DU20" i="3"/>
  <c r="DV20" i="3"/>
  <c r="DW20" i="3"/>
  <c r="DX20" i="3"/>
  <c r="DY20" i="3"/>
  <c r="DZ20" i="3"/>
  <c r="EB20" i="3"/>
  <c r="EC20" i="3"/>
  <c r="ED20" i="3"/>
  <c r="EE20" i="3"/>
  <c r="EF20" i="3"/>
  <c r="EG20" i="3"/>
  <c r="EH20" i="3"/>
  <c r="EI20" i="3"/>
  <c r="EJ20" i="3"/>
  <c r="EK20" i="3"/>
  <c r="EL20" i="3"/>
  <c r="EM20" i="3"/>
  <c r="EN20" i="3"/>
  <c r="EO20" i="3"/>
  <c r="EP20" i="3"/>
  <c r="EQ20" i="3"/>
  <c r="ER20" i="3"/>
  <c r="ES20" i="3"/>
  <c r="ET20" i="3"/>
  <c r="EU20" i="3"/>
  <c r="EV20" i="3"/>
  <c r="EW20" i="3"/>
  <c r="EX20" i="3"/>
  <c r="EY20" i="3"/>
  <c r="EZ20" i="3"/>
  <c r="FF20" i="3"/>
  <c r="FG20" i="3"/>
  <c r="FI20" i="3"/>
  <c r="FJ20" i="3"/>
  <c r="FN20" i="3"/>
  <c r="FP20" i="3"/>
  <c r="FQ20" i="3"/>
  <c r="FV20" i="3"/>
  <c r="FW20" i="3"/>
  <c r="FY20" i="3"/>
  <c r="GB20" i="3"/>
  <c r="GD20" i="3"/>
  <c r="GE20" i="3"/>
  <c r="GI20" i="3"/>
  <c r="GJ20" i="3"/>
  <c r="GK20" i="3"/>
  <c r="GL20" i="3"/>
  <c r="GM20" i="3"/>
  <c r="GS20" i="3"/>
  <c r="GT20" i="3"/>
  <c r="GU20" i="3"/>
  <c r="GV20" i="3"/>
  <c r="GY20" i="3"/>
  <c r="GZ20" i="3"/>
  <c r="HC20" i="3"/>
  <c r="HD20" i="3"/>
  <c r="HE20" i="3"/>
  <c r="HF20" i="3"/>
  <c r="HG20" i="3"/>
  <c r="HH20" i="3"/>
  <c r="HI20" i="3"/>
  <c r="HJ20" i="3"/>
  <c r="HK20" i="3"/>
  <c r="HL20" i="3"/>
  <c r="HM20" i="3"/>
  <c r="HN20" i="3"/>
  <c r="HO20" i="3"/>
  <c r="HP20" i="3"/>
  <c r="HQ20" i="3"/>
  <c r="HT20" i="3"/>
  <c r="HU20" i="3"/>
  <c r="HV20" i="3"/>
  <c r="HY20" i="3"/>
  <c r="HZ20" i="3"/>
  <c r="IA20" i="3"/>
  <c r="IB20" i="3"/>
  <c r="IE20" i="3"/>
  <c r="IF20" i="3"/>
  <c r="II20" i="3"/>
  <c r="IJ20" i="3"/>
  <c r="IK20" i="3"/>
  <c r="IL20" i="3"/>
  <c r="IM20" i="3"/>
  <c r="IN20" i="3"/>
  <c r="IO20" i="3"/>
  <c r="IP20" i="3"/>
  <c r="IQ20" i="3"/>
  <c r="IR20" i="3"/>
  <c r="IS20" i="3"/>
  <c r="IT20" i="3"/>
  <c r="IU20" i="3"/>
  <c r="G23" i="3"/>
  <c r="U23" i="3"/>
  <c r="V23" i="3"/>
  <c r="W23" i="3"/>
  <c r="AF23" i="3"/>
  <c r="AG23" i="3"/>
  <c r="AH23" i="3"/>
  <c r="AL23" i="3"/>
  <c r="AN23" i="3"/>
  <c r="AQ23" i="3"/>
  <c r="AV23" i="3"/>
  <c r="AX23" i="3"/>
  <c r="AY23" i="3"/>
  <c r="AZ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T23" i="3"/>
  <c r="BX23" i="3"/>
  <c r="BZ23" i="3"/>
  <c r="CA23" i="3"/>
  <c r="CF23" i="3"/>
  <c r="CG23" i="3"/>
  <c r="CJ23" i="3"/>
  <c r="CK23" i="3"/>
  <c r="CL23" i="3"/>
  <c r="CM23" i="3"/>
  <c r="CO23" i="3"/>
  <c r="CP23" i="3"/>
  <c r="CR23" i="3"/>
  <c r="CS23" i="3"/>
  <c r="CU23" i="3"/>
  <c r="CX23" i="3"/>
  <c r="DB23" i="3"/>
  <c r="DC23" i="3"/>
  <c r="DE23" i="3"/>
  <c r="DF23" i="3"/>
  <c r="DI23" i="3"/>
  <c r="DJ23" i="3"/>
  <c r="DR23" i="3"/>
  <c r="DS23" i="3"/>
  <c r="DT23" i="3"/>
  <c r="DU23" i="3"/>
  <c r="DV23" i="3"/>
  <c r="DW23" i="3"/>
  <c r="DX23" i="3"/>
  <c r="DY23" i="3"/>
  <c r="DZ23" i="3"/>
  <c r="EB23" i="3"/>
  <c r="EC2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F23" i="3"/>
  <c r="FG23" i="3"/>
  <c r="FI23" i="3"/>
  <c r="FJ23" i="3"/>
  <c r="FN23" i="3"/>
  <c r="FP23" i="3"/>
  <c r="FQ23" i="3"/>
  <c r="FV23" i="3"/>
  <c r="FW23" i="3"/>
  <c r="FY23" i="3"/>
  <c r="GB23" i="3"/>
  <c r="GD23" i="3"/>
  <c r="GE23" i="3"/>
  <c r="GI23" i="3"/>
  <c r="GJ23" i="3"/>
  <c r="GK23" i="3"/>
  <c r="GL23" i="3"/>
  <c r="GM23" i="3"/>
  <c r="GS23" i="3"/>
  <c r="GT23" i="3"/>
  <c r="GU23" i="3"/>
  <c r="GV23" i="3"/>
  <c r="GY23" i="3"/>
  <c r="GZ23" i="3"/>
  <c r="HC23" i="3"/>
  <c r="HD23" i="3"/>
  <c r="HE23" i="3"/>
  <c r="HF23" i="3"/>
  <c r="HG23" i="3"/>
  <c r="HH23" i="3"/>
  <c r="HI23" i="3"/>
  <c r="HJ23" i="3"/>
  <c r="HK23" i="3"/>
  <c r="HL23" i="3"/>
  <c r="HM23" i="3"/>
  <c r="HN23" i="3"/>
  <c r="HO23" i="3"/>
  <c r="HP23" i="3"/>
  <c r="HQ23" i="3"/>
  <c r="HT23" i="3"/>
  <c r="HU23" i="3"/>
  <c r="HV23" i="3"/>
  <c r="HY23" i="3"/>
  <c r="HZ23" i="3"/>
  <c r="IA23" i="3"/>
  <c r="IB23" i="3"/>
  <c r="IE23" i="3"/>
  <c r="IF23" i="3"/>
  <c r="II23" i="3"/>
  <c r="IJ23" i="3"/>
  <c r="IK23" i="3"/>
  <c r="IL23" i="3"/>
  <c r="IM23" i="3"/>
  <c r="IN23" i="3"/>
  <c r="IO23" i="3"/>
  <c r="IP23" i="3"/>
  <c r="IQ23" i="3"/>
  <c r="IR23" i="3"/>
  <c r="IS23" i="3"/>
  <c r="IT23" i="3"/>
  <c r="IU23" i="3"/>
  <c r="G42" i="3"/>
  <c r="U42" i="3"/>
  <c r="V42" i="3"/>
  <c r="W42" i="3"/>
  <c r="AF42" i="3"/>
  <c r="AG42" i="3"/>
  <c r="AH42" i="3"/>
  <c r="AL42" i="3"/>
  <c r="AN42" i="3"/>
  <c r="AQ42" i="3"/>
  <c r="AV42" i="3"/>
  <c r="AX42" i="3"/>
  <c r="AY42" i="3"/>
  <c r="AZ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T42" i="3"/>
  <c r="BX42" i="3"/>
  <c r="BY42" i="3"/>
  <c r="BZ42" i="3"/>
  <c r="CA42" i="3"/>
  <c r="CF42" i="3"/>
  <c r="CG42" i="3"/>
  <c r="CJ42" i="3"/>
  <c r="CK42" i="3"/>
  <c r="CL42" i="3"/>
  <c r="CM42" i="3"/>
  <c r="CO42" i="3"/>
  <c r="CP42" i="3"/>
  <c r="CR42" i="3"/>
  <c r="CS42" i="3"/>
  <c r="CU42" i="3"/>
  <c r="CX42" i="3"/>
  <c r="DB42" i="3"/>
  <c r="DC42" i="3"/>
  <c r="DE42" i="3"/>
  <c r="DF42" i="3"/>
  <c r="DI42" i="3"/>
  <c r="DJ42" i="3"/>
  <c r="DR42" i="3"/>
  <c r="DS42" i="3"/>
  <c r="DT42" i="3"/>
  <c r="DU42" i="3"/>
  <c r="DV42" i="3"/>
  <c r="DW42" i="3"/>
  <c r="DX42" i="3"/>
  <c r="DY42" i="3"/>
  <c r="DZ42" i="3"/>
  <c r="EB42" i="3"/>
  <c r="EC42" i="3"/>
  <c r="ED42" i="3"/>
  <c r="EE42" i="3"/>
  <c r="EF42" i="3"/>
  <c r="EG42" i="3"/>
  <c r="EH42" i="3"/>
  <c r="EI42" i="3"/>
  <c r="EJ42" i="3"/>
  <c r="EK42" i="3"/>
  <c r="EL42" i="3"/>
  <c r="EM42" i="3"/>
  <c r="EN42" i="3"/>
  <c r="EO42" i="3"/>
  <c r="EP42" i="3"/>
  <c r="EQ42" i="3"/>
  <c r="ER42" i="3"/>
  <c r="ES42" i="3"/>
  <c r="ET42" i="3"/>
  <c r="EU42" i="3"/>
  <c r="EV42" i="3"/>
  <c r="EW42" i="3"/>
  <c r="EX42" i="3"/>
  <c r="EY42" i="3"/>
  <c r="EZ42" i="3"/>
  <c r="FF42" i="3"/>
  <c r="FG42" i="3"/>
  <c r="FI42" i="3"/>
  <c r="FJ42" i="3"/>
  <c r="FN42" i="3"/>
  <c r="FP42" i="3"/>
  <c r="FQ42" i="3"/>
  <c r="FV42" i="3"/>
  <c r="FW42" i="3"/>
  <c r="FY42" i="3"/>
  <c r="GB42" i="3"/>
  <c r="GD42" i="3"/>
  <c r="GE42" i="3"/>
  <c r="GI42" i="3"/>
  <c r="GJ42" i="3"/>
  <c r="GK42" i="3"/>
  <c r="GL42" i="3"/>
  <c r="GM42" i="3"/>
  <c r="GS42" i="3"/>
  <c r="GT42" i="3"/>
  <c r="GU42" i="3"/>
  <c r="GV42" i="3"/>
  <c r="GY42" i="3"/>
  <c r="GZ42" i="3"/>
  <c r="HC42" i="3"/>
  <c r="HD42" i="3"/>
  <c r="HE42" i="3"/>
  <c r="HF42" i="3"/>
  <c r="HG42" i="3"/>
  <c r="HH42" i="3"/>
  <c r="HI42" i="3"/>
  <c r="HJ42" i="3"/>
  <c r="HK42" i="3"/>
  <c r="HL42" i="3"/>
  <c r="HM42" i="3"/>
  <c r="HN42" i="3"/>
  <c r="HO42" i="3"/>
  <c r="HP42" i="3"/>
  <c r="HQ42" i="3"/>
  <c r="HT42" i="3"/>
  <c r="HU42" i="3"/>
  <c r="HV42" i="3"/>
  <c r="HY42" i="3"/>
  <c r="HZ42" i="3"/>
  <c r="IB42" i="3"/>
  <c r="IE42" i="3"/>
  <c r="IF42" i="3"/>
  <c r="II42" i="3"/>
  <c r="IJ42" i="3"/>
  <c r="IK42" i="3"/>
  <c r="IL42" i="3"/>
  <c r="IM42" i="3"/>
  <c r="IN42" i="3"/>
  <c r="IO42" i="3"/>
  <c r="IP42" i="3"/>
  <c r="IQ42" i="3"/>
  <c r="IR42" i="3"/>
  <c r="IS42" i="3"/>
  <c r="IT42" i="3"/>
  <c r="IU42" i="3"/>
  <c r="G83" i="3"/>
  <c r="U83" i="3"/>
  <c r="V83" i="3"/>
  <c r="W83" i="3"/>
  <c r="AH83" i="3"/>
  <c r="BG83" i="3"/>
  <c r="BL83" i="3"/>
  <c r="BM83" i="3"/>
  <c r="BN83" i="3"/>
  <c r="BO83" i="3"/>
  <c r="BP83" i="3"/>
  <c r="BQ83" i="3"/>
  <c r="BT83" i="3"/>
  <c r="BY83" i="3"/>
  <c r="BZ83" i="3"/>
  <c r="CA83" i="3"/>
  <c r="CG83" i="3"/>
  <c r="CK83" i="3"/>
  <c r="CM83" i="3"/>
  <c r="CP83" i="3"/>
  <c r="CR83" i="3"/>
  <c r="CS83" i="3"/>
  <c r="CU83" i="3"/>
  <c r="CX83" i="3"/>
  <c r="DB83" i="3"/>
  <c r="DC83" i="3"/>
  <c r="DF83" i="3"/>
  <c r="DJ83" i="3"/>
  <c r="DS83" i="3"/>
  <c r="DT83" i="3"/>
  <c r="DU83" i="3"/>
  <c r="DV83" i="3"/>
  <c r="DW83" i="3"/>
  <c r="DX83" i="3"/>
  <c r="DY83" i="3"/>
  <c r="DZ83" i="3"/>
  <c r="EB83" i="3"/>
  <c r="ED83" i="3"/>
  <c r="EE83" i="3"/>
  <c r="EF83" i="3"/>
  <c r="EG83" i="3"/>
  <c r="EH83" i="3"/>
  <c r="EI83" i="3"/>
  <c r="EJ83" i="3"/>
  <c r="EL83" i="3"/>
  <c r="EM83" i="3"/>
  <c r="EN83" i="3"/>
  <c r="EO83" i="3"/>
  <c r="EP83" i="3"/>
  <c r="EQ83" i="3"/>
  <c r="ER83" i="3"/>
  <c r="ET83" i="3"/>
  <c r="EU83" i="3"/>
  <c r="EV83" i="3"/>
  <c r="EW83" i="3"/>
  <c r="EX83" i="3"/>
  <c r="EY83" i="3"/>
  <c r="EZ83" i="3"/>
  <c r="FF83" i="3"/>
  <c r="FG83" i="3"/>
  <c r="FI83" i="3"/>
  <c r="FJ83" i="3"/>
  <c r="FN83" i="3"/>
  <c r="FP83" i="3"/>
  <c r="FQ83" i="3"/>
  <c r="FV83" i="3"/>
  <c r="FW83" i="3"/>
  <c r="FY83" i="3"/>
  <c r="GE83" i="3"/>
  <c r="GK83" i="3"/>
  <c r="GM83" i="3"/>
  <c r="GT83" i="3"/>
  <c r="GV83" i="3"/>
  <c r="GZ83" i="3"/>
  <c r="HD83" i="3"/>
  <c r="HF83" i="3"/>
  <c r="HH83" i="3"/>
  <c r="HJ83" i="3"/>
  <c r="HK83" i="3"/>
  <c r="HN83" i="3"/>
  <c r="HP83" i="3"/>
  <c r="HV83" i="3"/>
  <c r="HZ83" i="3"/>
  <c r="IA83" i="3"/>
  <c r="IB83" i="3"/>
  <c r="IE83" i="3"/>
  <c r="IF83" i="3"/>
  <c r="II83" i="3"/>
  <c r="IJ83" i="3"/>
  <c r="IK83" i="3"/>
  <c r="IL83" i="3"/>
  <c r="IM83" i="3"/>
  <c r="IN83" i="3"/>
  <c r="IO83" i="3"/>
  <c r="IP83" i="3"/>
  <c r="IQ83" i="3"/>
  <c r="IR83" i="3"/>
  <c r="IS83" i="3"/>
  <c r="IT83" i="3"/>
  <c r="IU83" i="3"/>
  <c r="G98" i="3"/>
  <c r="U98" i="3"/>
  <c r="V98" i="3"/>
  <c r="W98" i="3"/>
  <c r="BG98" i="3"/>
  <c r="BH98" i="3"/>
  <c r="BL98" i="3"/>
  <c r="BM98" i="3"/>
  <c r="BX98" i="3"/>
  <c r="BY98" i="3"/>
  <c r="BZ98" i="3"/>
  <c r="CA98" i="3"/>
  <c r="CF98" i="3"/>
  <c r="CG98" i="3"/>
  <c r="CJ98" i="3"/>
  <c r="CK98" i="3"/>
  <c r="CL98" i="3"/>
  <c r="CM98" i="3"/>
  <c r="CO98" i="3"/>
  <c r="CP98" i="3"/>
  <c r="CS98" i="3"/>
  <c r="CU98" i="3"/>
  <c r="CX98" i="3"/>
  <c r="DB98" i="3"/>
  <c r="DC98" i="3"/>
  <c r="DE98" i="3"/>
  <c r="DF98" i="3"/>
  <c r="DI98" i="3"/>
  <c r="DJ98" i="3"/>
  <c r="DR98" i="3"/>
  <c r="DS98" i="3"/>
  <c r="DT98" i="3"/>
  <c r="DU98" i="3"/>
  <c r="DV98" i="3"/>
  <c r="DW98" i="3"/>
  <c r="DX98" i="3"/>
  <c r="DY98" i="3"/>
  <c r="DZ98" i="3"/>
  <c r="EB98" i="3"/>
  <c r="EC98" i="3"/>
  <c r="ED98" i="3"/>
  <c r="EE98" i="3"/>
  <c r="EF98" i="3"/>
  <c r="EG98" i="3"/>
  <c r="EH98" i="3"/>
  <c r="EI98" i="3"/>
  <c r="EJ98" i="3"/>
  <c r="EK98" i="3"/>
  <c r="EL98" i="3"/>
  <c r="EM98" i="3"/>
  <c r="EN98" i="3"/>
  <c r="EO98" i="3"/>
  <c r="EP98" i="3"/>
  <c r="EQ98" i="3"/>
  <c r="ER98" i="3"/>
  <c r="ES98" i="3"/>
  <c r="ET98" i="3"/>
  <c r="EU98" i="3"/>
  <c r="EV98" i="3"/>
  <c r="EW98" i="3"/>
  <c r="EX98" i="3"/>
  <c r="EY98" i="3"/>
  <c r="EZ98" i="3"/>
  <c r="FF98" i="3"/>
  <c r="FG98" i="3"/>
  <c r="FI98" i="3"/>
  <c r="FJ98" i="3"/>
  <c r="FN98" i="3"/>
  <c r="FY98" i="3"/>
  <c r="GB98" i="3"/>
  <c r="GD98" i="3"/>
  <c r="GE98" i="3"/>
  <c r="GI98" i="3"/>
  <c r="GJ98" i="3"/>
  <c r="GK98" i="3"/>
  <c r="GL98" i="3"/>
  <c r="GM98" i="3"/>
  <c r="GS98" i="3"/>
  <c r="GU98" i="3"/>
  <c r="GY98" i="3"/>
  <c r="HC98" i="3"/>
  <c r="HE98" i="3"/>
  <c r="HG98" i="3"/>
  <c r="HH98" i="3"/>
  <c r="HI98" i="3"/>
  <c r="HK98" i="3"/>
  <c r="HL98" i="3"/>
  <c r="HM98" i="3"/>
  <c r="HO98" i="3"/>
  <c r="HU98" i="3"/>
  <c r="HV98" i="3"/>
  <c r="HY98" i="3"/>
  <c r="HZ98" i="3"/>
  <c r="IB98" i="3"/>
  <c r="IE98" i="3"/>
  <c r="IF98" i="3"/>
  <c r="II98" i="3"/>
  <c r="IJ98" i="3"/>
  <c r="IK98" i="3"/>
  <c r="IL98" i="3"/>
  <c r="IM98" i="3"/>
  <c r="IN98" i="3"/>
  <c r="IO98" i="3"/>
  <c r="IP98" i="3"/>
  <c r="IQ98" i="3"/>
  <c r="IR98" i="3"/>
  <c r="IS98" i="3"/>
  <c r="IT98" i="3"/>
  <c r="IU98" i="3"/>
  <c r="G44" i="3"/>
  <c r="U44" i="3"/>
  <c r="V44" i="3"/>
  <c r="W44" i="3"/>
  <c r="AR44" i="3"/>
  <c r="AS44" i="3"/>
  <c r="BG44" i="3"/>
  <c r="BH44" i="3"/>
  <c r="BL44" i="3"/>
  <c r="BM44" i="3"/>
  <c r="BX44" i="3"/>
  <c r="BY44" i="3"/>
  <c r="BZ44" i="3"/>
  <c r="CA44" i="3"/>
  <c r="CF44" i="3"/>
  <c r="CG44" i="3"/>
  <c r="CJ44" i="3"/>
  <c r="CK44" i="3"/>
  <c r="CL44" i="3"/>
  <c r="CM44" i="3"/>
  <c r="CO44" i="3"/>
  <c r="CP44" i="3"/>
  <c r="CQ44" i="3"/>
  <c r="CS44" i="3"/>
  <c r="CU44" i="3"/>
  <c r="CX44" i="3"/>
  <c r="CY44" i="3"/>
  <c r="DB44" i="3"/>
  <c r="DC44" i="3"/>
  <c r="DE44" i="3"/>
  <c r="DF44" i="3"/>
  <c r="DI44" i="3"/>
  <c r="DJ44" i="3"/>
  <c r="DR44" i="3"/>
  <c r="DS44" i="3"/>
  <c r="DT44" i="3"/>
  <c r="DU44" i="3"/>
  <c r="DV44" i="3"/>
  <c r="DW44" i="3"/>
  <c r="DX44" i="3"/>
  <c r="DY44" i="3"/>
  <c r="DZ44" i="3"/>
  <c r="EB44" i="3"/>
  <c r="EC44" i="3"/>
  <c r="ED44" i="3"/>
  <c r="EE44" i="3"/>
  <c r="EF44" i="3"/>
  <c r="EG44" i="3"/>
  <c r="EH44" i="3"/>
  <c r="EI44" i="3"/>
  <c r="EJ44" i="3"/>
  <c r="EK44" i="3"/>
  <c r="EL44" i="3"/>
  <c r="EM44" i="3"/>
  <c r="EN44" i="3"/>
  <c r="EO44" i="3"/>
  <c r="EP44" i="3"/>
  <c r="EQ44" i="3"/>
  <c r="ER44" i="3"/>
  <c r="ES44" i="3"/>
  <c r="ET44" i="3"/>
  <c r="EU44" i="3"/>
  <c r="EV44" i="3"/>
  <c r="EW44" i="3"/>
  <c r="EX44" i="3"/>
  <c r="EY44" i="3"/>
  <c r="EZ44" i="3"/>
  <c r="FF44" i="3"/>
  <c r="FG44" i="3"/>
  <c r="FI44" i="3"/>
  <c r="FJ44" i="3"/>
  <c r="FN44" i="3"/>
  <c r="FP44" i="3"/>
  <c r="FV44" i="3"/>
  <c r="FY44" i="3"/>
  <c r="GB44" i="3"/>
  <c r="GD44" i="3"/>
  <c r="GE44" i="3"/>
  <c r="GI44" i="3"/>
  <c r="GJ44" i="3"/>
  <c r="GK44" i="3"/>
  <c r="GL44" i="3"/>
  <c r="GM44" i="3"/>
  <c r="GS44" i="3"/>
  <c r="GU44" i="3"/>
  <c r="GY44" i="3"/>
  <c r="HC44" i="3"/>
  <c r="HE44" i="3"/>
  <c r="HG44" i="3"/>
  <c r="HH44" i="3"/>
  <c r="HI44" i="3"/>
  <c r="HK44" i="3"/>
  <c r="HL44" i="3"/>
  <c r="HM44" i="3"/>
  <c r="HO44" i="3"/>
  <c r="HU44" i="3"/>
  <c r="HV44" i="3"/>
  <c r="HY44" i="3"/>
  <c r="HZ44" i="3"/>
  <c r="IA44" i="3"/>
  <c r="IB44" i="3"/>
  <c r="IE44" i="3"/>
  <c r="IF44" i="3"/>
  <c r="II44" i="3"/>
  <c r="IJ44" i="3"/>
  <c r="IK44" i="3"/>
  <c r="IL44" i="3"/>
  <c r="IM44" i="3"/>
  <c r="IN44" i="3"/>
  <c r="IO44" i="3"/>
  <c r="IP44" i="3"/>
  <c r="IQ44" i="3"/>
  <c r="IR44" i="3"/>
  <c r="IS44" i="3"/>
  <c r="IT44" i="3"/>
  <c r="IU44" i="3"/>
  <c r="G76" i="3"/>
  <c r="U76" i="3"/>
  <c r="V76" i="3"/>
  <c r="W76" i="3"/>
  <c r="AR76" i="3"/>
  <c r="AS76" i="3"/>
  <c r="BG76" i="3"/>
  <c r="BH76" i="3"/>
  <c r="BL76" i="3"/>
  <c r="BM76" i="3"/>
  <c r="BX76" i="3"/>
  <c r="BY76" i="3"/>
  <c r="BZ76" i="3"/>
  <c r="CA76" i="3"/>
  <c r="CF76" i="3"/>
  <c r="CG76" i="3"/>
  <c r="CJ76" i="3"/>
  <c r="CK76" i="3"/>
  <c r="CL76" i="3"/>
  <c r="CM76" i="3"/>
  <c r="CO76" i="3"/>
  <c r="CP76" i="3"/>
  <c r="CQ76" i="3"/>
  <c r="CS76" i="3"/>
  <c r="CU76" i="3"/>
  <c r="CX76" i="3"/>
  <c r="CY76" i="3"/>
  <c r="DB76" i="3"/>
  <c r="DC76" i="3"/>
  <c r="DE76" i="3"/>
  <c r="DF76" i="3"/>
  <c r="DI76" i="3"/>
  <c r="DJ76" i="3"/>
  <c r="DR76" i="3"/>
  <c r="DS76" i="3"/>
  <c r="DT76" i="3"/>
  <c r="DU76" i="3"/>
  <c r="DV76" i="3"/>
  <c r="DW76" i="3"/>
  <c r="DX76" i="3"/>
  <c r="DY76" i="3"/>
  <c r="DZ76" i="3"/>
  <c r="EB76" i="3"/>
  <c r="EC76" i="3"/>
  <c r="ED76" i="3"/>
  <c r="EE76" i="3"/>
  <c r="EF76" i="3"/>
  <c r="EG76" i="3"/>
  <c r="EH76" i="3"/>
  <c r="EI76" i="3"/>
  <c r="EJ76" i="3"/>
  <c r="EK76" i="3"/>
  <c r="EL76" i="3"/>
  <c r="EM76" i="3"/>
  <c r="EN76" i="3"/>
  <c r="EO76" i="3"/>
  <c r="EP76" i="3"/>
  <c r="EQ76" i="3"/>
  <c r="ER76" i="3"/>
  <c r="ES76" i="3"/>
  <c r="ET76" i="3"/>
  <c r="EU76" i="3"/>
  <c r="EV76" i="3"/>
  <c r="EW76" i="3"/>
  <c r="EX76" i="3"/>
  <c r="EY76" i="3"/>
  <c r="EZ76" i="3"/>
  <c r="FF76" i="3"/>
  <c r="FG76" i="3"/>
  <c r="FI76" i="3"/>
  <c r="FJ76" i="3"/>
  <c r="FN76" i="3"/>
  <c r="FP76" i="3"/>
  <c r="FV76" i="3"/>
  <c r="FY76" i="3"/>
  <c r="GB76" i="3"/>
  <c r="GD76" i="3"/>
  <c r="GE76" i="3"/>
  <c r="GI76" i="3"/>
  <c r="GJ76" i="3"/>
  <c r="GK76" i="3"/>
  <c r="GL76" i="3"/>
  <c r="GM76" i="3"/>
  <c r="GS76" i="3"/>
  <c r="GU76" i="3"/>
  <c r="GY76" i="3"/>
  <c r="HC76" i="3"/>
  <c r="HE76" i="3"/>
  <c r="HG76" i="3"/>
  <c r="HH76" i="3"/>
  <c r="HI76" i="3"/>
  <c r="HK76" i="3"/>
  <c r="HL76" i="3"/>
  <c r="HM76" i="3"/>
  <c r="HO76" i="3"/>
  <c r="HU76" i="3"/>
  <c r="HV76" i="3"/>
  <c r="HY76" i="3"/>
  <c r="HZ76" i="3"/>
  <c r="IA76" i="3"/>
  <c r="IB76" i="3"/>
  <c r="IE76" i="3"/>
  <c r="IF76" i="3"/>
  <c r="II76" i="3"/>
  <c r="IJ76" i="3"/>
  <c r="IK76" i="3"/>
  <c r="IL76" i="3"/>
  <c r="IM76" i="3"/>
  <c r="IN76" i="3"/>
  <c r="IO76" i="3"/>
  <c r="IP76" i="3"/>
  <c r="IQ76" i="3"/>
  <c r="IR76" i="3"/>
  <c r="IS76" i="3"/>
  <c r="IT76" i="3"/>
  <c r="IU76" i="3"/>
  <c r="G96" i="3"/>
  <c r="U96" i="3"/>
  <c r="V96" i="3"/>
  <c r="W96" i="3"/>
  <c r="AR96" i="3"/>
  <c r="AS96" i="3"/>
  <c r="BG96" i="3"/>
  <c r="BH96" i="3"/>
  <c r="BL96" i="3"/>
  <c r="BM96" i="3"/>
  <c r="BV96" i="3"/>
  <c r="BX96" i="3"/>
  <c r="BY96" i="3"/>
  <c r="BZ96" i="3"/>
  <c r="CA96" i="3"/>
  <c r="CB96" i="3"/>
  <c r="CC96" i="3"/>
  <c r="CF96" i="3"/>
  <c r="CG96" i="3"/>
  <c r="CJ96" i="3"/>
  <c r="CK96" i="3"/>
  <c r="CL96" i="3"/>
  <c r="CM96" i="3"/>
  <c r="CO96" i="3"/>
  <c r="CP96" i="3"/>
  <c r="CQ96" i="3"/>
  <c r="CS96" i="3"/>
  <c r="CU96" i="3"/>
  <c r="CX96" i="3"/>
  <c r="CY96" i="3"/>
  <c r="DE96" i="3"/>
  <c r="DF96" i="3"/>
  <c r="DI96" i="3"/>
  <c r="DJ96" i="3"/>
  <c r="DR96" i="3"/>
  <c r="DS96" i="3"/>
  <c r="DT96" i="3"/>
  <c r="DU96" i="3"/>
  <c r="DV96" i="3"/>
  <c r="DW96" i="3"/>
  <c r="DX96" i="3"/>
  <c r="DY96" i="3"/>
  <c r="DZ96" i="3"/>
  <c r="EB96" i="3"/>
  <c r="EC96" i="3"/>
  <c r="ED96" i="3"/>
  <c r="EE96" i="3"/>
  <c r="EF96" i="3"/>
  <c r="EG96" i="3"/>
  <c r="EH96" i="3"/>
  <c r="EI96" i="3"/>
  <c r="EJ96" i="3"/>
  <c r="EK96" i="3"/>
  <c r="EL96" i="3"/>
  <c r="EM96" i="3"/>
  <c r="EN96" i="3"/>
  <c r="EO96" i="3"/>
  <c r="EP96" i="3"/>
  <c r="EQ96" i="3"/>
  <c r="ER96" i="3"/>
  <c r="ES96" i="3"/>
  <c r="ET96" i="3"/>
  <c r="EU96" i="3"/>
  <c r="EV96" i="3"/>
  <c r="EW96" i="3"/>
  <c r="EX96" i="3"/>
  <c r="EY96" i="3"/>
  <c r="EZ96" i="3"/>
  <c r="FF96" i="3"/>
  <c r="FG96" i="3"/>
  <c r="FI96" i="3"/>
  <c r="FJ96" i="3"/>
  <c r="FN96" i="3"/>
  <c r="FY96" i="3"/>
  <c r="GE96" i="3"/>
  <c r="GI96" i="3"/>
  <c r="GJ96" i="3"/>
  <c r="GK96" i="3"/>
  <c r="GL96" i="3"/>
  <c r="GM96" i="3"/>
  <c r="GP96" i="3"/>
  <c r="HH96" i="3"/>
  <c r="HK96" i="3"/>
  <c r="HV96" i="3"/>
  <c r="HZ96" i="3"/>
  <c r="IB96" i="3"/>
  <c r="IE96" i="3"/>
  <c r="IF96" i="3"/>
  <c r="II96" i="3"/>
  <c r="IJ96" i="3"/>
  <c r="IK96" i="3"/>
  <c r="IL96" i="3"/>
  <c r="IM96" i="3"/>
  <c r="IN96" i="3"/>
  <c r="IO96" i="3"/>
  <c r="IP96" i="3"/>
  <c r="IQ96" i="3"/>
  <c r="IR96" i="3"/>
  <c r="IS96" i="3"/>
  <c r="IT96" i="3"/>
  <c r="IU96" i="3"/>
  <c r="G41" i="3"/>
  <c r="U41" i="3"/>
  <c r="V41" i="3"/>
  <c r="W41" i="3"/>
  <c r="AF41" i="3"/>
  <c r="AG41" i="3"/>
  <c r="AI41" i="3"/>
  <c r="AL41" i="3"/>
  <c r="AN41" i="3"/>
  <c r="AQ41" i="3"/>
  <c r="AR41" i="3"/>
  <c r="AS41" i="3"/>
  <c r="AV41" i="3"/>
  <c r="AX41" i="3"/>
  <c r="AY41" i="3"/>
  <c r="AZ41" i="3"/>
  <c r="BC41" i="3"/>
  <c r="BD41" i="3"/>
  <c r="BE41" i="3"/>
  <c r="BF41" i="3"/>
  <c r="BG41" i="3"/>
  <c r="BH41" i="3"/>
  <c r="BI41" i="3"/>
  <c r="BJ41" i="3"/>
  <c r="BK41" i="3"/>
  <c r="BL41" i="3"/>
  <c r="BM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J41" i="3"/>
  <c r="CK41" i="3"/>
  <c r="CL41" i="3"/>
  <c r="CM41" i="3"/>
  <c r="CN41" i="3"/>
  <c r="CO41" i="3"/>
  <c r="CP41" i="3"/>
  <c r="CQ41" i="3"/>
  <c r="CS41" i="3"/>
  <c r="CU41" i="3"/>
  <c r="CX41" i="3"/>
  <c r="CY41" i="3"/>
  <c r="DA41" i="3"/>
  <c r="DB41" i="3"/>
  <c r="DC41" i="3"/>
  <c r="DE41" i="3"/>
  <c r="DF41" i="3"/>
  <c r="DI41" i="3"/>
  <c r="DJ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ES41" i="3"/>
  <c r="ET41" i="3"/>
  <c r="EU41" i="3"/>
  <c r="EV41" i="3"/>
  <c r="EW41" i="3"/>
  <c r="EX41" i="3"/>
  <c r="EY41" i="3"/>
  <c r="EZ41" i="3"/>
  <c r="FF41" i="3"/>
  <c r="FG41" i="3"/>
  <c r="FI41" i="3"/>
  <c r="FJ41" i="3"/>
  <c r="FN41" i="3"/>
  <c r="FY41" i="3"/>
  <c r="GB41" i="3"/>
  <c r="GD41" i="3"/>
  <c r="GE41" i="3"/>
  <c r="GI41" i="3"/>
  <c r="GJ41" i="3"/>
  <c r="GK41" i="3"/>
  <c r="GL41" i="3"/>
  <c r="GM41" i="3"/>
  <c r="GN41" i="3"/>
  <c r="GO41" i="3"/>
  <c r="GP41" i="3"/>
  <c r="GQ41" i="3"/>
  <c r="GR41" i="3"/>
  <c r="GS41" i="3"/>
  <c r="GU41" i="3"/>
  <c r="GY41" i="3"/>
  <c r="HC41" i="3"/>
  <c r="HE41" i="3"/>
  <c r="HG41" i="3"/>
  <c r="HH41" i="3"/>
  <c r="HI41" i="3"/>
  <c r="HK41" i="3"/>
  <c r="HL41" i="3"/>
  <c r="HM41" i="3"/>
  <c r="HO41" i="3"/>
  <c r="HQ41" i="3"/>
  <c r="HR41" i="3"/>
  <c r="HT41" i="3"/>
  <c r="HU41" i="3"/>
  <c r="HV41" i="3"/>
  <c r="HY41" i="3"/>
  <c r="HZ41" i="3"/>
  <c r="IB41" i="3"/>
  <c r="ID41" i="3"/>
  <c r="IE41" i="3"/>
  <c r="IF41" i="3"/>
  <c r="II41" i="3"/>
  <c r="IJ41" i="3"/>
  <c r="IK41" i="3"/>
  <c r="IL41" i="3"/>
  <c r="IM41" i="3"/>
  <c r="IN41" i="3"/>
  <c r="IO41" i="3"/>
  <c r="IP41" i="3"/>
  <c r="IQ41" i="3"/>
  <c r="IR41" i="3"/>
  <c r="IS41" i="3"/>
  <c r="IT41" i="3"/>
  <c r="IU41" i="3"/>
  <c r="G4" i="3"/>
  <c r="H4" i="3"/>
  <c r="J4" i="3"/>
  <c r="K4" i="3"/>
  <c r="U4" i="3"/>
  <c r="V4" i="3"/>
  <c r="W4" i="3"/>
  <c r="AF4" i="3"/>
  <c r="AG4" i="3"/>
  <c r="AI4" i="3"/>
  <c r="AL4" i="3"/>
  <c r="AN4" i="3"/>
  <c r="AQ4" i="3"/>
  <c r="AR4" i="3"/>
  <c r="AS4" i="3"/>
  <c r="AV4" i="3"/>
  <c r="AX4" i="3"/>
  <c r="AY4" i="3"/>
  <c r="AZ4" i="3"/>
  <c r="BC4" i="3"/>
  <c r="BD4" i="3"/>
  <c r="BE4" i="3"/>
  <c r="BF4" i="3"/>
  <c r="BG4" i="3"/>
  <c r="BH4" i="3"/>
  <c r="BI4" i="3"/>
  <c r="BJ4" i="3"/>
  <c r="BK4" i="3"/>
  <c r="BL4" i="3"/>
  <c r="BM4" i="3"/>
  <c r="BR4" i="3"/>
  <c r="BV4" i="3"/>
  <c r="BW4" i="3"/>
  <c r="BX4" i="3"/>
  <c r="BY4" i="3"/>
  <c r="BZ4" i="3"/>
  <c r="CA4" i="3"/>
  <c r="CB4" i="3"/>
  <c r="CC4" i="3"/>
  <c r="CD4" i="3"/>
  <c r="CE4" i="3"/>
  <c r="CF4" i="3"/>
  <c r="CG4" i="3"/>
  <c r="CJ4" i="3"/>
  <c r="CK4" i="3"/>
  <c r="CL4" i="3"/>
  <c r="CM4" i="3"/>
  <c r="CN4" i="3"/>
  <c r="CO4" i="3"/>
  <c r="CP4" i="3"/>
  <c r="CQ4" i="3"/>
  <c r="CS4" i="3"/>
  <c r="CU4" i="3"/>
  <c r="CX4" i="3"/>
  <c r="CY4" i="3"/>
  <c r="CZ4" i="3"/>
  <c r="DA4" i="3"/>
  <c r="DB4" i="3"/>
  <c r="DC4" i="3"/>
  <c r="DE4" i="3"/>
  <c r="DF4" i="3"/>
  <c r="DI4" i="3"/>
  <c r="DJ4" i="3"/>
  <c r="DM4" i="3"/>
  <c r="DR4" i="3"/>
  <c r="DS4" i="3"/>
  <c r="DT4" i="3"/>
  <c r="DU4" i="3"/>
  <c r="DV4" i="3"/>
  <c r="DW4" i="3"/>
  <c r="DX4" i="3"/>
  <c r="DY4" i="3"/>
  <c r="DZ4" i="3"/>
  <c r="EA4" i="3"/>
  <c r="EB4" i="3"/>
  <c r="EC4" i="3"/>
  <c r="ED4" i="3"/>
  <c r="EE4" i="3"/>
  <c r="EF4" i="3"/>
  <c r="EG4" i="3"/>
  <c r="EH4" i="3"/>
  <c r="EI4" i="3"/>
  <c r="EJ4" i="3"/>
  <c r="EK4" i="3"/>
  <c r="EL4" i="3"/>
  <c r="EM4" i="3"/>
  <c r="EN4" i="3"/>
  <c r="EO4" i="3"/>
  <c r="EP4" i="3"/>
  <c r="EQ4" i="3"/>
  <c r="ER4" i="3"/>
  <c r="ES4" i="3"/>
  <c r="ET4" i="3"/>
  <c r="EU4" i="3"/>
  <c r="EV4" i="3"/>
  <c r="EW4" i="3"/>
  <c r="EX4" i="3"/>
  <c r="EY4" i="3"/>
  <c r="EZ4" i="3"/>
  <c r="FA4" i="3"/>
  <c r="FB4" i="3"/>
  <c r="FC4" i="3"/>
  <c r="FD4" i="3"/>
  <c r="FE4" i="3"/>
  <c r="FF4" i="3"/>
  <c r="FG4" i="3"/>
  <c r="FI4" i="3"/>
  <c r="FJ4" i="3"/>
  <c r="FN4" i="3"/>
  <c r="FY4" i="3"/>
  <c r="GE4" i="3"/>
  <c r="GI4" i="3"/>
  <c r="GJ4" i="3"/>
  <c r="GK4" i="3"/>
  <c r="GL4" i="3"/>
  <c r="GM4" i="3"/>
  <c r="GN4" i="3"/>
  <c r="GO4" i="3"/>
  <c r="GP4" i="3"/>
  <c r="GQ4" i="3"/>
  <c r="GR4" i="3"/>
  <c r="HH4" i="3"/>
  <c r="HK4" i="3"/>
  <c r="HQ4" i="3"/>
  <c r="HR4" i="3"/>
  <c r="HT4" i="3"/>
  <c r="HV4" i="3"/>
  <c r="HZ4" i="3"/>
  <c r="IB4" i="3"/>
  <c r="ID4" i="3"/>
  <c r="IE4" i="3"/>
  <c r="IF4" i="3"/>
  <c r="IG4" i="3"/>
  <c r="II4" i="3"/>
  <c r="IJ4" i="3"/>
  <c r="IK4" i="3"/>
  <c r="IL4" i="3"/>
  <c r="IM4" i="3"/>
  <c r="IN4" i="3"/>
  <c r="IO4" i="3"/>
  <c r="IP4" i="3"/>
  <c r="IQ4" i="3"/>
  <c r="IR4" i="3"/>
  <c r="IS4" i="3"/>
  <c r="IT4" i="3"/>
  <c r="IU4" i="3"/>
  <c r="G84" i="3"/>
  <c r="U84" i="3"/>
  <c r="V84" i="3"/>
  <c r="W84" i="3"/>
  <c r="AR84" i="3"/>
  <c r="AS84" i="3"/>
  <c r="BG84" i="3"/>
  <c r="BH84" i="3"/>
  <c r="BL84" i="3"/>
  <c r="BM84" i="3"/>
  <c r="BW84" i="3"/>
  <c r="BX84" i="3"/>
  <c r="BY84" i="3"/>
  <c r="BZ84" i="3"/>
  <c r="CA84" i="3"/>
  <c r="CD84" i="3"/>
  <c r="CF84" i="3"/>
  <c r="CG84" i="3"/>
  <c r="CJ84" i="3"/>
  <c r="CK84" i="3"/>
  <c r="CL84" i="3"/>
  <c r="CM84" i="3"/>
  <c r="CN84" i="3"/>
  <c r="CO84" i="3"/>
  <c r="CP84" i="3"/>
  <c r="CQ84" i="3"/>
  <c r="CS84" i="3"/>
  <c r="CU84" i="3"/>
  <c r="CX84" i="3"/>
  <c r="CY84" i="3"/>
  <c r="DB84" i="3"/>
  <c r="DC84" i="3"/>
  <c r="DE84" i="3"/>
  <c r="DF84" i="3"/>
  <c r="DI84" i="3"/>
  <c r="DJ84" i="3"/>
  <c r="DR84" i="3"/>
  <c r="DS84" i="3"/>
  <c r="DT84" i="3"/>
  <c r="DU84" i="3"/>
  <c r="DV84" i="3"/>
  <c r="DW84" i="3"/>
  <c r="DX84" i="3"/>
  <c r="DY84" i="3"/>
  <c r="DZ84" i="3"/>
  <c r="EB84" i="3"/>
  <c r="EC84" i="3"/>
  <c r="ED84" i="3"/>
  <c r="EE84" i="3"/>
  <c r="EF84" i="3"/>
  <c r="EG84" i="3"/>
  <c r="EH84" i="3"/>
  <c r="EI84" i="3"/>
  <c r="EJ84" i="3"/>
  <c r="EK84" i="3"/>
  <c r="EL84" i="3"/>
  <c r="EM84" i="3"/>
  <c r="EN84" i="3"/>
  <c r="EO84" i="3"/>
  <c r="EP84" i="3"/>
  <c r="EQ84" i="3"/>
  <c r="ER84" i="3"/>
  <c r="ES84" i="3"/>
  <c r="ET84" i="3"/>
  <c r="EU84" i="3"/>
  <c r="EV84" i="3"/>
  <c r="EW84" i="3"/>
  <c r="EX84" i="3"/>
  <c r="EY84" i="3"/>
  <c r="EZ84" i="3"/>
  <c r="FF84" i="3"/>
  <c r="FG84" i="3"/>
  <c r="FI84" i="3"/>
  <c r="FJ84" i="3"/>
  <c r="FN84" i="3"/>
  <c r="FP84" i="3"/>
  <c r="FV84" i="3"/>
  <c r="FY84" i="3"/>
  <c r="GE84" i="3"/>
  <c r="GI84" i="3"/>
  <c r="GJ84" i="3"/>
  <c r="GK84" i="3"/>
  <c r="GL84" i="3"/>
  <c r="GM84" i="3"/>
  <c r="GR84" i="3"/>
  <c r="HH84" i="3"/>
  <c r="HK84" i="3"/>
  <c r="HV84" i="3"/>
  <c r="HZ84" i="3"/>
  <c r="IB84" i="3"/>
  <c r="IE84" i="3"/>
  <c r="IF84" i="3"/>
  <c r="II84" i="3"/>
  <c r="IJ84" i="3"/>
  <c r="IK84" i="3"/>
  <c r="IL84" i="3"/>
  <c r="IM84" i="3"/>
  <c r="IN84" i="3"/>
  <c r="IO84" i="3"/>
  <c r="IP84" i="3"/>
  <c r="IQ84" i="3"/>
  <c r="IR84" i="3"/>
  <c r="IS84" i="3"/>
  <c r="IT84" i="3"/>
  <c r="IU84" i="3"/>
  <c r="G43" i="3"/>
  <c r="U43" i="3"/>
  <c r="V43" i="3"/>
  <c r="W43" i="3"/>
  <c r="AF43" i="3"/>
  <c r="AL43" i="3"/>
  <c r="AN43" i="3"/>
  <c r="AR43" i="3"/>
  <c r="AS43" i="3"/>
  <c r="AV43" i="3"/>
  <c r="AX43" i="3"/>
  <c r="AY43" i="3"/>
  <c r="BE43" i="3"/>
  <c r="BG43" i="3"/>
  <c r="BH43" i="3"/>
  <c r="BJ43" i="3"/>
  <c r="BL43" i="3"/>
  <c r="BM43" i="3"/>
  <c r="BX43" i="3"/>
  <c r="BY43" i="3"/>
  <c r="BZ43" i="3"/>
  <c r="CA43" i="3"/>
  <c r="CF43" i="3"/>
  <c r="CG43" i="3"/>
  <c r="CJ43" i="3"/>
  <c r="CK43" i="3"/>
  <c r="CL43" i="3"/>
  <c r="CM43" i="3"/>
  <c r="CO43" i="3"/>
  <c r="CP43" i="3"/>
  <c r="CQ43" i="3"/>
  <c r="CS43" i="3"/>
  <c r="CU43" i="3"/>
  <c r="CX43" i="3"/>
  <c r="CY43" i="3"/>
  <c r="DB43" i="3"/>
  <c r="DC43" i="3"/>
  <c r="DE43" i="3"/>
  <c r="DF43" i="3"/>
  <c r="DI43" i="3"/>
  <c r="DJ43" i="3"/>
  <c r="DR43" i="3"/>
  <c r="DS43" i="3"/>
  <c r="DT43" i="3"/>
  <c r="DU43" i="3"/>
  <c r="DV43" i="3"/>
  <c r="DW43" i="3"/>
  <c r="DX43" i="3"/>
  <c r="DY43" i="3"/>
  <c r="DZ43" i="3"/>
  <c r="EB43" i="3"/>
  <c r="EC43" i="3"/>
  <c r="ED43" i="3"/>
  <c r="EE43" i="3"/>
  <c r="EF43" i="3"/>
  <c r="EG43" i="3"/>
  <c r="EH43" i="3"/>
  <c r="EI43" i="3"/>
  <c r="EJ43" i="3"/>
  <c r="EK43" i="3"/>
  <c r="EL43" i="3"/>
  <c r="EM43" i="3"/>
  <c r="EN43" i="3"/>
  <c r="EO43" i="3"/>
  <c r="EP43" i="3"/>
  <c r="EQ43" i="3"/>
  <c r="ER43" i="3"/>
  <c r="ES43" i="3"/>
  <c r="ET43" i="3"/>
  <c r="EU43" i="3"/>
  <c r="EV43" i="3"/>
  <c r="EW43" i="3"/>
  <c r="EX43" i="3"/>
  <c r="EY43" i="3"/>
  <c r="EZ43" i="3"/>
  <c r="FF43" i="3"/>
  <c r="FG43" i="3"/>
  <c r="FI43" i="3"/>
  <c r="FJ43" i="3"/>
  <c r="FN43" i="3"/>
  <c r="FP43" i="3"/>
  <c r="FV43" i="3"/>
  <c r="FY43" i="3"/>
  <c r="GE43" i="3"/>
  <c r="GI43" i="3"/>
  <c r="GJ43" i="3"/>
  <c r="GK43" i="3"/>
  <c r="GL43" i="3"/>
  <c r="GM43" i="3"/>
  <c r="HH43" i="3"/>
  <c r="HK43" i="3"/>
  <c r="HT43" i="3"/>
  <c r="HV43" i="3"/>
  <c r="HZ43" i="3"/>
  <c r="IA43" i="3"/>
  <c r="IB43" i="3"/>
  <c r="IE43" i="3"/>
  <c r="IF43" i="3"/>
  <c r="II43" i="3"/>
  <c r="IJ43" i="3"/>
  <c r="IK43" i="3"/>
  <c r="IL43" i="3"/>
  <c r="IM43" i="3"/>
  <c r="IN43" i="3"/>
  <c r="IO43" i="3"/>
  <c r="IP43" i="3"/>
  <c r="IQ43" i="3"/>
  <c r="IR43" i="3"/>
  <c r="IS43" i="3"/>
  <c r="IT43" i="3"/>
  <c r="IU43" i="3"/>
  <c r="G21" i="3"/>
  <c r="U21" i="3"/>
  <c r="V21" i="3"/>
  <c r="W21" i="3"/>
  <c r="AF21" i="3"/>
  <c r="AL21" i="3"/>
  <c r="AN21" i="3"/>
  <c r="AR21" i="3"/>
  <c r="AS21" i="3"/>
  <c r="AV21" i="3"/>
  <c r="AX21" i="3"/>
  <c r="AY21" i="3"/>
  <c r="BE21" i="3"/>
  <c r="BG21" i="3"/>
  <c r="BH21" i="3"/>
  <c r="BJ21" i="3"/>
  <c r="BL21" i="3"/>
  <c r="BM21" i="3"/>
  <c r="BV21" i="3"/>
  <c r="BX21" i="3"/>
  <c r="BY21" i="3"/>
  <c r="BZ21" i="3"/>
  <c r="CA21" i="3"/>
  <c r="CB21" i="3"/>
  <c r="CC21" i="3"/>
  <c r="CF21" i="3"/>
  <c r="CG21" i="3"/>
  <c r="CJ21" i="3"/>
  <c r="CK21" i="3"/>
  <c r="CL21" i="3"/>
  <c r="CM21" i="3"/>
  <c r="CO21" i="3"/>
  <c r="CP21" i="3"/>
  <c r="CQ21" i="3"/>
  <c r="CS21" i="3"/>
  <c r="CU21" i="3"/>
  <c r="CX21" i="3"/>
  <c r="CY21" i="3"/>
  <c r="DB21" i="3"/>
  <c r="DC21" i="3"/>
  <c r="DE21" i="3"/>
  <c r="DF21" i="3"/>
  <c r="DI21" i="3"/>
  <c r="DJ21" i="3"/>
  <c r="DR21" i="3"/>
  <c r="DS21" i="3"/>
  <c r="DT21" i="3"/>
  <c r="DU21" i="3"/>
  <c r="DV21" i="3"/>
  <c r="DW21" i="3"/>
  <c r="DX21" i="3"/>
  <c r="DY21" i="3"/>
  <c r="DZ21" i="3"/>
  <c r="EB21" i="3"/>
  <c r="EC21" i="3"/>
  <c r="ED21" i="3"/>
  <c r="EE21" i="3"/>
  <c r="EF21" i="3"/>
  <c r="EG21" i="3"/>
  <c r="EH21" i="3"/>
  <c r="EI21" i="3"/>
  <c r="EJ21" i="3"/>
  <c r="EK21" i="3"/>
  <c r="EL21" i="3"/>
  <c r="EM21" i="3"/>
  <c r="EN21" i="3"/>
  <c r="EO21" i="3"/>
  <c r="EP21" i="3"/>
  <c r="EQ21" i="3"/>
  <c r="ER21" i="3"/>
  <c r="ES21" i="3"/>
  <c r="ET21" i="3"/>
  <c r="EU21" i="3"/>
  <c r="EV21" i="3"/>
  <c r="EW21" i="3"/>
  <c r="EX21" i="3"/>
  <c r="EY21" i="3"/>
  <c r="EZ21" i="3"/>
  <c r="FF21" i="3"/>
  <c r="FG21" i="3"/>
  <c r="FI21" i="3"/>
  <c r="FJ21" i="3"/>
  <c r="FN21" i="3"/>
  <c r="FP21" i="3"/>
  <c r="FV21" i="3"/>
  <c r="FY21" i="3"/>
  <c r="GB21" i="3"/>
  <c r="GD21" i="3"/>
  <c r="GE21" i="3"/>
  <c r="GI21" i="3"/>
  <c r="GJ21" i="3"/>
  <c r="GK21" i="3"/>
  <c r="GL21" i="3"/>
  <c r="GM21" i="3"/>
  <c r="GP21" i="3"/>
  <c r="GS21" i="3"/>
  <c r="GU21" i="3"/>
  <c r="GY21" i="3"/>
  <c r="HC21" i="3"/>
  <c r="HE21" i="3"/>
  <c r="HG21" i="3"/>
  <c r="HH21" i="3"/>
  <c r="HI21" i="3"/>
  <c r="HK21" i="3"/>
  <c r="HL21" i="3"/>
  <c r="HM21" i="3"/>
  <c r="HO21" i="3"/>
  <c r="HT21" i="3"/>
  <c r="HU21" i="3"/>
  <c r="HV21" i="3"/>
  <c r="HY21" i="3"/>
  <c r="HZ21" i="3"/>
  <c r="IA21" i="3"/>
  <c r="IB21" i="3"/>
  <c r="IE21" i="3"/>
  <c r="IF21" i="3"/>
  <c r="II21" i="3"/>
  <c r="IJ21" i="3"/>
  <c r="IK21" i="3"/>
  <c r="IL21" i="3"/>
  <c r="IM21" i="3"/>
  <c r="IN21" i="3"/>
  <c r="IO21" i="3"/>
  <c r="IP21" i="3"/>
  <c r="IQ21" i="3"/>
  <c r="IR21" i="3"/>
  <c r="IS21" i="3"/>
  <c r="IT21" i="3"/>
  <c r="IU21" i="3"/>
  <c r="G99" i="3"/>
  <c r="U99" i="3"/>
  <c r="V99" i="3"/>
  <c r="W99" i="3"/>
  <c r="BG99" i="3"/>
  <c r="BH99" i="3"/>
  <c r="BL99" i="3"/>
  <c r="BM99" i="3"/>
  <c r="BX99" i="3"/>
  <c r="BY99" i="3"/>
  <c r="BZ99" i="3"/>
  <c r="CA99" i="3"/>
  <c r="CF99" i="3"/>
  <c r="CG99" i="3"/>
  <c r="CJ99" i="3"/>
  <c r="CK99" i="3"/>
  <c r="CL99" i="3"/>
  <c r="CM99" i="3"/>
  <c r="CO99" i="3"/>
  <c r="CP99" i="3"/>
  <c r="CS99" i="3"/>
  <c r="CU99" i="3"/>
  <c r="CX99" i="3"/>
  <c r="DB99" i="3"/>
  <c r="DC99" i="3"/>
  <c r="DE99" i="3"/>
  <c r="DF99" i="3"/>
  <c r="DI99" i="3"/>
  <c r="DJ99" i="3"/>
  <c r="DR99" i="3"/>
  <c r="DS99" i="3"/>
  <c r="DT99" i="3"/>
  <c r="DU99" i="3"/>
  <c r="DV99" i="3"/>
  <c r="DW99" i="3"/>
  <c r="DX99" i="3"/>
  <c r="DY99" i="3"/>
  <c r="DZ99" i="3"/>
  <c r="EB99" i="3"/>
  <c r="EC99" i="3"/>
  <c r="ED99" i="3"/>
  <c r="EE99" i="3"/>
  <c r="EF99" i="3"/>
  <c r="EG99" i="3"/>
  <c r="EH99" i="3"/>
  <c r="EI99" i="3"/>
  <c r="EJ99" i="3"/>
  <c r="EK99" i="3"/>
  <c r="EL99" i="3"/>
  <c r="EM99" i="3"/>
  <c r="EN99" i="3"/>
  <c r="EO99" i="3"/>
  <c r="EP99" i="3"/>
  <c r="EQ99" i="3"/>
  <c r="ER99" i="3"/>
  <c r="ES99" i="3"/>
  <c r="ET99" i="3"/>
  <c r="EU99" i="3"/>
  <c r="EV99" i="3"/>
  <c r="EW99" i="3"/>
  <c r="EX99" i="3"/>
  <c r="EY99" i="3"/>
  <c r="EZ99" i="3"/>
  <c r="FF99" i="3"/>
  <c r="FG99" i="3"/>
  <c r="FI99" i="3"/>
  <c r="FJ99" i="3"/>
  <c r="FN99" i="3"/>
  <c r="FP99" i="3"/>
  <c r="FV99" i="3"/>
  <c r="FY99" i="3"/>
  <c r="GB99" i="3"/>
  <c r="GD99" i="3"/>
  <c r="GE99" i="3"/>
  <c r="GI99" i="3"/>
  <c r="GJ99" i="3"/>
  <c r="GK99" i="3"/>
  <c r="GL99" i="3"/>
  <c r="GM99" i="3"/>
  <c r="GS99" i="3"/>
  <c r="GU99" i="3"/>
  <c r="GY99" i="3"/>
  <c r="HC99" i="3"/>
  <c r="HE99" i="3"/>
  <c r="HG99" i="3"/>
  <c r="HH99" i="3"/>
  <c r="HI99" i="3"/>
  <c r="HK99" i="3"/>
  <c r="HL99" i="3"/>
  <c r="HM99" i="3"/>
  <c r="HO99" i="3"/>
  <c r="HU99" i="3"/>
  <c r="HV99" i="3"/>
  <c r="HY99" i="3"/>
  <c r="HZ99" i="3"/>
  <c r="IA99" i="3"/>
  <c r="IB99" i="3"/>
  <c r="IE99" i="3"/>
  <c r="IF99" i="3"/>
  <c r="II99" i="3"/>
  <c r="IJ99" i="3"/>
  <c r="IK99" i="3"/>
  <c r="IL99" i="3"/>
  <c r="IM99" i="3"/>
  <c r="IN99" i="3"/>
  <c r="IO99" i="3"/>
  <c r="IP99" i="3"/>
  <c r="IQ99" i="3"/>
  <c r="IR99" i="3"/>
  <c r="IS99" i="3"/>
  <c r="IT99" i="3"/>
  <c r="IU99" i="3"/>
  <c r="G69" i="3"/>
  <c r="U69" i="3"/>
  <c r="V69" i="3"/>
  <c r="W69" i="3"/>
  <c r="BG69" i="3"/>
  <c r="BH69" i="3"/>
  <c r="BL69" i="3"/>
  <c r="BM69" i="3"/>
  <c r="BZ69" i="3"/>
  <c r="CA69" i="3"/>
  <c r="CC69" i="3"/>
  <c r="CF69" i="3"/>
  <c r="CG69" i="3"/>
  <c r="CJ69" i="3"/>
  <c r="CK69" i="3"/>
  <c r="CL69" i="3"/>
  <c r="CM69" i="3"/>
  <c r="CO69" i="3"/>
  <c r="CP69" i="3"/>
  <c r="CU69" i="3"/>
  <c r="DB69" i="3"/>
  <c r="DC69" i="3"/>
  <c r="DE69" i="3"/>
  <c r="DF69" i="3"/>
  <c r="DI69" i="3"/>
  <c r="DJ69" i="3"/>
  <c r="DR69" i="3"/>
  <c r="DS69" i="3"/>
  <c r="DT69" i="3"/>
  <c r="DX69" i="3"/>
  <c r="DY69" i="3"/>
  <c r="DZ69" i="3"/>
  <c r="EB69" i="3"/>
  <c r="EC69" i="3"/>
  <c r="ED69" i="3"/>
  <c r="EE69" i="3"/>
  <c r="EI69" i="3"/>
  <c r="EJ69" i="3"/>
  <c r="EK69" i="3"/>
  <c r="EL69" i="3"/>
  <c r="EM69" i="3"/>
  <c r="EQ69" i="3"/>
  <c r="ER69" i="3"/>
  <c r="ES69" i="3"/>
  <c r="ET69" i="3"/>
  <c r="EU69" i="3"/>
  <c r="EY69" i="3"/>
  <c r="EZ69" i="3"/>
  <c r="FF69" i="3"/>
  <c r="FG69" i="3"/>
  <c r="FI69" i="3"/>
  <c r="FJ69" i="3"/>
  <c r="FN69" i="3"/>
  <c r="FP69" i="3"/>
  <c r="FV69" i="3"/>
  <c r="FY69" i="3"/>
  <c r="GB69" i="3"/>
  <c r="GD69" i="3"/>
  <c r="GE69" i="3"/>
  <c r="GI69" i="3"/>
  <c r="GJ69" i="3"/>
  <c r="GK69" i="3"/>
  <c r="GL69" i="3"/>
  <c r="GM69" i="3"/>
  <c r="GP69" i="3"/>
  <c r="GS69" i="3"/>
  <c r="GU69" i="3"/>
  <c r="GY69" i="3"/>
  <c r="HC69" i="3"/>
  <c r="HE69" i="3"/>
  <c r="HG69" i="3"/>
  <c r="HH69" i="3"/>
  <c r="HI69" i="3"/>
  <c r="HK69" i="3"/>
  <c r="HL69" i="3"/>
  <c r="HM69" i="3"/>
  <c r="HO69" i="3"/>
  <c r="HU69" i="3"/>
  <c r="HV69" i="3"/>
  <c r="HY69" i="3"/>
  <c r="HZ69" i="3"/>
  <c r="IA69" i="3"/>
  <c r="IB69" i="3"/>
  <c r="IE69" i="3"/>
  <c r="IF69" i="3"/>
  <c r="II69" i="3"/>
  <c r="IJ69" i="3"/>
  <c r="IK69" i="3"/>
  <c r="IL69" i="3"/>
  <c r="IM69" i="3"/>
  <c r="IN69" i="3"/>
  <c r="IO69" i="3"/>
  <c r="IP69" i="3"/>
  <c r="IQ69" i="3"/>
  <c r="IR69" i="3"/>
  <c r="IS69" i="3"/>
  <c r="IT69" i="3"/>
  <c r="IU69" i="3"/>
  <c r="G90" i="3"/>
  <c r="U90" i="3"/>
  <c r="V90" i="3"/>
  <c r="W90" i="3"/>
  <c r="BG90" i="3"/>
  <c r="BH90" i="3"/>
  <c r="BL90" i="3"/>
  <c r="BM90" i="3"/>
  <c r="BV90" i="3"/>
  <c r="BX90" i="3"/>
  <c r="BY90" i="3"/>
  <c r="BZ90" i="3"/>
  <c r="CA90" i="3"/>
  <c r="CB90" i="3"/>
  <c r="CC90" i="3"/>
  <c r="CF90" i="3"/>
  <c r="CG90" i="3"/>
  <c r="CJ90" i="3"/>
  <c r="CK90" i="3"/>
  <c r="CL90" i="3"/>
  <c r="CM90" i="3"/>
  <c r="CO90" i="3"/>
  <c r="CP90" i="3"/>
  <c r="CS90" i="3"/>
  <c r="CU90" i="3"/>
  <c r="CX90" i="3"/>
  <c r="DB90" i="3"/>
  <c r="DC90" i="3"/>
  <c r="DE90" i="3"/>
  <c r="DF90" i="3"/>
  <c r="DI90" i="3"/>
  <c r="DJ90" i="3"/>
  <c r="DR90" i="3"/>
  <c r="DS90" i="3"/>
  <c r="DT90" i="3"/>
  <c r="DU90" i="3"/>
  <c r="DV90" i="3"/>
  <c r="DW90" i="3"/>
  <c r="DX90" i="3"/>
  <c r="DY90" i="3"/>
  <c r="DZ90" i="3"/>
  <c r="EB90" i="3"/>
  <c r="EC90" i="3"/>
  <c r="ED90" i="3"/>
  <c r="EE90" i="3"/>
  <c r="EF90" i="3"/>
  <c r="EG90" i="3"/>
  <c r="EH90" i="3"/>
  <c r="EI90" i="3"/>
  <c r="EJ90" i="3"/>
  <c r="EK90" i="3"/>
  <c r="EL90" i="3"/>
  <c r="EM90" i="3"/>
  <c r="EN90" i="3"/>
  <c r="EO90" i="3"/>
  <c r="EP90" i="3"/>
  <c r="EQ90" i="3"/>
  <c r="ER90" i="3"/>
  <c r="ES90" i="3"/>
  <c r="ET90" i="3"/>
  <c r="EU90" i="3"/>
  <c r="EV90" i="3"/>
  <c r="EW90" i="3"/>
  <c r="EX90" i="3"/>
  <c r="EY90" i="3"/>
  <c r="EZ90" i="3"/>
  <c r="FF90" i="3"/>
  <c r="FG90" i="3"/>
  <c r="FI90" i="3"/>
  <c r="FJ90" i="3"/>
  <c r="FN90" i="3"/>
  <c r="FP90" i="3"/>
  <c r="FV90" i="3"/>
  <c r="FY90" i="3"/>
  <c r="GB90" i="3"/>
  <c r="GD90" i="3"/>
  <c r="GE90" i="3"/>
  <c r="GI90" i="3"/>
  <c r="GJ90" i="3"/>
  <c r="GK90" i="3"/>
  <c r="GL90" i="3"/>
  <c r="GM90" i="3"/>
  <c r="GP90" i="3"/>
  <c r="GS90" i="3"/>
  <c r="GU90" i="3"/>
  <c r="GY90" i="3"/>
  <c r="HC90" i="3"/>
  <c r="HE90" i="3"/>
  <c r="HG90" i="3"/>
  <c r="HH90" i="3"/>
  <c r="HI90" i="3"/>
  <c r="HK90" i="3"/>
  <c r="HL90" i="3"/>
  <c r="HM90" i="3"/>
  <c r="HO90" i="3"/>
  <c r="HU90" i="3"/>
  <c r="HV90" i="3"/>
  <c r="HY90" i="3"/>
  <c r="HZ90" i="3"/>
  <c r="IA90" i="3"/>
  <c r="IB90" i="3"/>
  <c r="IE90" i="3"/>
  <c r="IF90" i="3"/>
  <c r="II90" i="3"/>
  <c r="IJ90" i="3"/>
  <c r="IK90" i="3"/>
  <c r="IL90" i="3"/>
  <c r="IM90" i="3"/>
  <c r="IN90" i="3"/>
  <c r="IO90" i="3"/>
  <c r="IP90" i="3"/>
  <c r="IQ90" i="3"/>
  <c r="IR90" i="3"/>
  <c r="IS90" i="3"/>
  <c r="IT90" i="3"/>
  <c r="IU90" i="3"/>
  <c r="G74" i="3"/>
  <c r="U74" i="3"/>
  <c r="V74" i="3"/>
  <c r="W74" i="3"/>
  <c r="BG74" i="3"/>
  <c r="BH74" i="3"/>
  <c r="BL74" i="3"/>
  <c r="BM74" i="3"/>
  <c r="BX74" i="3"/>
  <c r="BY74" i="3"/>
  <c r="BZ74" i="3"/>
  <c r="CA74" i="3"/>
  <c r="CF74" i="3"/>
  <c r="CG74" i="3"/>
  <c r="CJ74" i="3"/>
  <c r="CK74" i="3"/>
  <c r="CL74" i="3"/>
  <c r="CM74" i="3"/>
  <c r="CO74" i="3"/>
  <c r="CP74" i="3"/>
  <c r="CS74" i="3"/>
  <c r="CX74" i="3"/>
  <c r="DB74" i="3"/>
  <c r="DC74" i="3"/>
  <c r="DE74" i="3"/>
  <c r="DF74" i="3"/>
  <c r="DI74" i="3"/>
  <c r="DJ74" i="3"/>
  <c r="DR74" i="3"/>
  <c r="DS74" i="3"/>
  <c r="DT74" i="3"/>
  <c r="DU74" i="3"/>
  <c r="DV74" i="3"/>
  <c r="DW74" i="3"/>
  <c r="DX74" i="3"/>
  <c r="DY74" i="3"/>
  <c r="DZ74" i="3"/>
  <c r="EB74" i="3"/>
  <c r="EC74" i="3"/>
  <c r="ED74" i="3"/>
  <c r="EE74" i="3"/>
  <c r="EF74" i="3"/>
  <c r="EG74" i="3"/>
  <c r="EH74" i="3"/>
  <c r="EI74" i="3"/>
  <c r="EJ74" i="3"/>
  <c r="EK74" i="3"/>
  <c r="EL74" i="3"/>
  <c r="EM74" i="3"/>
  <c r="EN74" i="3"/>
  <c r="EO74" i="3"/>
  <c r="EP74" i="3"/>
  <c r="EQ74" i="3"/>
  <c r="ER74" i="3"/>
  <c r="ES74" i="3"/>
  <c r="ET74" i="3"/>
  <c r="EU74" i="3"/>
  <c r="EV74" i="3"/>
  <c r="EW74" i="3"/>
  <c r="EX74" i="3"/>
  <c r="EY74" i="3"/>
  <c r="EZ74" i="3"/>
  <c r="FG74" i="3"/>
  <c r="FI74" i="3"/>
  <c r="FN74" i="3"/>
  <c r="FP74" i="3"/>
  <c r="FV74" i="3"/>
  <c r="FY74" i="3"/>
  <c r="GB74" i="3"/>
  <c r="GD74" i="3"/>
  <c r="GE74" i="3"/>
  <c r="GI74" i="3"/>
  <c r="GJ74" i="3"/>
  <c r="GK74" i="3"/>
  <c r="GL74" i="3"/>
  <c r="GM74" i="3"/>
  <c r="GS74" i="3"/>
  <c r="GU74" i="3"/>
  <c r="GY74" i="3"/>
  <c r="HC74" i="3"/>
  <c r="HE74" i="3"/>
  <c r="HG74" i="3"/>
  <c r="HH74" i="3"/>
  <c r="HI74" i="3"/>
  <c r="HK74" i="3"/>
  <c r="HL74" i="3"/>
  <c r="HM74" i="3"/>
  <c r="HO74" i="3"/>
  <c r="HU74" i="3"/>
  <c r="HV74" i="3"/>
  <c r="HY74" i="3"/>
  <c r="HZ74" i="3"/>
  <c r="IA74" i="3"/>
  <c r="IB74" i="3"/>
  <c r="IE74" i="3"/>
  <c r="IF74" i="3"/>
  <c r="II74" i="3"/>
  <c r="IJ74" i="3"/>
  <c r="IK74" i="3"/>
  <c r="IL74" i="3"/>
  <c r="IM74" i="3"/>
  <c r="IN74" i="3"/>
  <c r="IO74" i="3"/>
  <c r="IP74" i="3"/>
  <c r="IQ74" i="3"/>
  <c r="IR74" i="3"/>
  <c r="IS74" i="3"/>
  <c r="IT74" i="3"/>
  <c r="IU74" i="3"/>
  <c r="G81" i="3"/>
  <c r="U81" i="3"/>
  <c r="V81" i="3"/>
  <c r="W81" i="3"/>
  <c r="AF81" i="3"/>
  <c r="AL81" i="3"/>
  <c r="AN81" i="3"/>
  <c r="AV81" i="3"/>
  <c r="AX81" i="3"/>
  <c r="AY81" i="3"/>
  <c r="BE81" i="3"/>
  <c r="BG81" i="3"/>
  <c r="BH81" i="3"/>
  <c r="BJ81" i="3"/>
  <c r="BL81" i="3"/>
  <c r="BM81" i="3"/>
  <c r="BV81" i="3"/>
  <c r="BX81" i="3"/>
  <c r="BY81" i="3"/>
  <c r="BZ81" i="3"/>
  <c r="CA81" i="3"/>
  <c r="CB81" i="3"/>
  <c r="CC81" i="3"/>
  <c r="CF81" i="3"/>
  <c r="CG81" i="3"/>
  <c r="CJ81" i="3"/>
  <c r="CK81" i="3"/>
  <c r="CL81" i="3"/>
  <c r="CM81" i="3"/>
  <c r="CO81" i="3"/>
  <c r="CP81" i="3"/>
  <c r="CS81" i="3"/>
  <c r="CU81" i="3"/>
  <c r="CX81" i="3"/>
  <c r="DB81" i="3"/>
  <c r="DC81" i="3"/>
  <c r="DE81" i="3"/>
  <c r="DF81" i="3"/>
  <c r="DI81" i="3"/>
  <c r="DJ81" i="3"/>
  <c r="DR81" i="3"/>
  <c r="DS81" i="3"/>
  <c r="DT81" i="3"/>
  <c r="DU81" i="3"/>
  <c r="DV81" i="3"/>
  <c r="DW81" i="3"/>
  <c r="DX81" i="3"/>
  <c r="DY81" i="3"/>
  <c r="DZ81" i="3"/>
  <c r="EB81" i="3"/>
  <c r="EC81" i="3"/>
  <c r="ED81" i="3"/>
  <c r="EE81" i="3"/>
  <c r="EF81" i="3"/>
  <c r="EG81" i="3"/>
  <c r="EH81" i="3"/>
  <c r="EI81" i="3"/>
  <c r="EJ81" i="3"/>
  <c r="EK81" i="3"/>
  <c r="EL81" i="3"/>
  <c r="EM81" i="3"/>
  <c r="EN81" i="3"/>
  <c r="EO81" i="3"/>
  <c r="EP81" i="3"/>
  <c r="EQ81" i="3"/>
  <c r="ER81" i="3"/>
  <c r="ES81" i="3"/>
  <c r="ET81" i="3"/>
  <c r="EU81" i="3"/>
  <c r="EV81" i="3"/>
  <c r="EW81" i="3"/>
  <c r="EX81" i="3"/>
  <c r="EY81" i="3"/>
  <c r="EZ81" i="3"/>
  <c r="FF81" i="3"/>
  <c r="FG81" i="3"/>
  <c r="FI81" i="3"/>
  <c r="FJ81" i="3"/>
  <c r="FN81" i="3"/>
  <c r="FP81" i="3"/>
  <c r="FV81" i="3"/>
  <c r="FY81" i="3"/>
  <c r="GB81" i="3"/>
  <c r="GD81" i="3"/>
  <c r="GE81" i="3"/>
  <c r="GI81" i="3"/>
  <c r="GJ81" i="3"/>
  <c r="GK81" i="3"/>
  <c r="GL81" i="3"/>
  <c r="GM81" i="3"/>
  <c r="GP81" i="3"/>
  <c r="GS81" i="3"/>
  <c r="GU81" i="3"/>
  <c r="GY81" i="3"/>
  <c r="HC81" i="3"/>
  <c r="HE81" i="3"/>
  <c r="HG81" i="3"/>
  <c r="HH81" i="3"/>
  <c r="HI81" i="3"/>
  <c r="HK81" i="3"/>
  <c r="HL81" i="3"/>
  <c r="HM81" i="3"/>
  <c r="HO81" i="3"/>
  <c r="HT81" i="3"/>
  <c r="HU81" i="3"/>
  <c r="HV81" i="3"/>
  <c r="HY81" i="3"/>
  <c r="HZ81" i="3"/>
  <c r="IA81" i="3"/>
  <c r="IB81" i="3"/>
  <c r="IE81" i="3"/>
  <c r="IF81" i="3"/>
  <c r="II81" i="3"/>
  <c r="IJ81" i="3"/>
  <c r="IK81" i="3"/>
  <c r="IL81" i="3"/>
  <c r="IM81" i="3"/>
  <c r="IN81" i="3"/>
  <c r="IO81" i="3"/>
  <c r="IP81" i="3"/>
  <c r="IQ81" i="3"/>
  <c r="IR81" i="3"/>
  <c r="IS81" i="3"/>
  <c r="IT81" i="3"/>
  <c r="IU81" i="3"/>
  <c r="G80" i="3"/>
  <c r="U80" i="3"/>
  <c r="V80" i="3"/>
  <c r="W80" i="3"/>
  <c r="AF80" i="3"/>
  <c r="AG80" i="3"/>
  <c r="AL80" i="3"/>
  <c r="AN80" i="3"/>
  <c r="AQ80" i="3"/>
  <c r="AR80" i="3"/>
  <c r="AS80" i="3"/>
  <c r="AV80" i="3"/>
  <c r="AX80" i="3"/>
  <c r="AY80" i="3"/>
  <c r="AZ80" i="3"/>
  <c r="BC80" i="3"/>
  <c r="BD80" i="3"/>
  <c r="BE80" i="3"/>
  <c r="BF80" i="3"/>
  <c r="BG80" i="3"/>
  <c r="BH80" i="3"/>
  <c r="BI80" i="3"/>
  <c r="BJ80" i="3"/>
  <c r="BK80" i="3"/>
  <c r="BL80" i="3"/>
  <c r="BM80" i="3"/>
  <c r="BV80" i="3"/>
  <c r="BX80" i="3"/>
  <c r="BY80" i="3"/>
  <c r="BZ80" i="3"/>
  <c r="CA80" i="3"/>
  <c r="CB80" i="3"/>
  <c r="CC80" i="3"/>
  <c r="CF80" i="3"/>
  <c r="CG80" i="3"/>
  <c r="CJ80" i="3"/>
  <c r="CK80" i="3"/>
  <c r="CL80" i="3"/>
  <c r="CM80" i="3"/>
  <c r="CO80" i="3"/>
  <c r="CP80" i="3"/>
  <c r="CQ80" i="3"/>
  <c r="CS80" i="3"/>
  <c r="CU80" i="3"/>
  <c r="CX80" i="3"/>
  <c r="CY80" i="3"/>
  <c r="DB80" i="3"/>
  <c r="DC80" i="3"/>
  <c r="DE80" i="3"/>
  <c r="DF80" i="3"/>
  <c r="DI80" i="3"/>
  <c r="DJ80" i="3"/>
  <c r="DR80" i="3"/>
  <c r="DS80" i="3"/>
  <c r="DT80" i="3"/>
  <c r="DU80" i="3"/>
  <c r="DV80" i="3"/>
  <c r="DW80" i="3"/>
  <c r="DX80" i="3"/>
  <c r="DY80" i="3"/>
  <c r="DZ80" i="3"/>
  <c r="EB80" i="3"/>
  <c r="EC80" i="3"/>
  <c r="ED80" i="3"/>
  <c r="EE80" i="3"/>
  <c r="EF80" i="3"/>
  <c r="EG80" i="3"/>
  <c r="EH80" i="3"/>
  <c r="EI80" i="3"/>
  <c r="EJ80" i="3"/>
  <c r="EK80" i="3"/>
  <c r="EL80" i="3"/>
  <c r="EM80" i="3"/>
  <c r="EN80" i="3"/>
  <c r="EO80" i="3"/>
  <c r="EP80" i="3"/>
  <c r="EQ80" i="3"/>
  <c r="ER80" i="3"/>
  <c r="ES80" i="3"/>
  <c r="ET80" i="3"/>
  <c r="EU80" i="3"/>
  <c r="EV80" i="3"/>
  <c r="EW80" i="3"/>
  <c r="EX80" i="3"/>
  <c r="EY80" i="3"/>
  <c r="EZ80" i="3"/>
  <c r="FF80" i="3"/>
  <c r="FG80" i="3"/>
  <c r="FI80" i="3"/>
  <c r="FJ80" i="3"/>
  <c r="FN80" i="3"/>
  <c r="FP80" i="3"/>
  <c r="FV80" i="3"/>
  <c r="FY80" i="3"/>
  <c r="GB80" i="3"/>
  <c r="GD80" i="3"/>
  <c r="GE80" i="3"/>
  <c r="GI80" i="3"/>
  <c r="GJ80" i="3"/>
  <c r="GK80" i="3"/>
  <c r="GL80" i="3"/>
  <c r="GM80" i="3"/>
  <c r="GP80" i="3"/>
  <c r="GS80" i="3"/>
  <c r="GU80" i="3"/>
  <c r="GY80" i="3"/>
  <c r="HC80" i="3"/>
  <c r="HE80" i="3"/>
  <c r="HG80" i="3"/>
  <c r="HH80" i="3"/>
  <c r="HI80" i="3"/>
  <c r="HK80" i="3"/>
  <c r="HL80" i="3"/>
  <c r="HM80" i="3"/>
  <c r="HO80" i="3"/>
  <c r="HQ80" i="3"/>
  <c r="HT80" i="3"/>
  <c r="HU80" i="3"/>
  <c r="HV80" i="3"/>
  <c r="HY80" i="3"/>
  <c r="HZ80" i="3"/>
  <c r="IA80" i="3"/>
  <c r="IB80" i="3"/>
  <c r="IE80" i="3"/>
  <c r="IF80" i="3"/>
  <c r="II80" i="3"/>
  <c r="IJ80" i="3"/>
  <c r="IK80" i="3"/>
  <c r="IL80" i="3"/>
  <c r="IM80" i="3"/>
  <c r="IN80" i="3"/>
  <c r="IO80" i="3"/>
  <c r="IP80" i="3"/>
  <c r="IQ80" i="3"/>
  <c r="IR80" i="3"/>
  <c r="IS80" i="3"/>
  <c r="IT80" i="3"/>
  <c r="IU80" i="3"/>
  <c r="G22" i="3"/>
  <c r="U22" i="3"/>
  <c r="V22" i="3"/>
  <c r="W22" i="3"/>
  <c r="AF22" i="3"/>
  <c r="AL22" i="3"/>
  <c r="AN22" i="3"/>
  <c r="AR22" i="3"/>
  <c r="AS22" i="3"/>
  <c r="AV22" i="3"/>
  <c r="AX22" i="3"/>
  <c r="AY22" i="3"/>
  <c r="BE22" i="3"/>
  <c r="BG22" i="3"/>
  <c r="BH22" i="3"/>
  <c r="BJ22" i="3"/>
  <c r="BL22" i="3"/>
  <c r="BM22" i="3"/>
  <c r="BV22" i="3"/>
  <c r="BX22" i="3"/>
  <c r="BY22" i="3"/>
  <c r="BZ22" i="3"/>
  <c r="CA22" i="3"/>
  <c r="CB22" i="3"/>
  <c r="CC22" i="3"/>
  <c r="CF22" i="3"/>
  <c r="CG22" i="3"/>
  <c r="CJ22" i="3"/>
  <c r="CK22" i="3"/>
  <c r="CL22" i="3"/>
  <c r="CM22" i="3"/>
  <c r="CO22" i="3"/>
  <c r="CP22" i="3"/>
  <c r="CQ22" i="3"/>
  <c r="CS22" i="3"/>
  <c r="CU22" i="3"/>
  <c r="CX22" i="3"/>
  <c r="CY22" i="3"/>
  <c r="DB22" i="3"/>
  <c r="DC22" i="3"/>
  <c r="DE22" i="3"/>
  <c r="DF22" i="3"/>
  <c r="DI22" i="3"/>
  <c r="DJ22" i="3"/>
  <c r="DR22" i="3"/>
  <c r="DS22" i="3"/>
  <c r="DT22" i="3"/>
  <c r="DU22" i="3"/>
  <c r="DV22" i="3"/>
  <c r="DW22" i="3"/>
  <c r="DX22" i="3"/>
  <c r="DY22" i="3"/>
  <c r="DZ22" i="3"/>
  <c r="EB22" i="3"/>
  <c r="EC22" i="3"/>
  <c r="ED22" i="3"/>
  <c r="EE22" i="3"/>
  <c r="EF22" i="3"/>
  <c r="EG22" i="3"/>
  <c r="EH22" i="3"/>
  <c r="EI22" i="3"/>
  <c r="EJ22" i="3"/>
  <c r="EK22" i="3"/>
  <c r="EL22" i="3"/>
  <c r="EM22" i="3"/>
  <c r="EN22" i="3"/>
  <c r="EO22" i="3"/>
  <c r="EP22" i="3"/>
  <c r="EQ22" i="3"/>
  <c r="ER22" i="3"/>
  <c r="ES22" i="3"/>
  <c r="ET22" i="3"/>
  <c r="EU22" i="3"/>
  <c r="EV22" i="3"/>
  <c r="EW22" i="3"/>
  <c r="EX22" i="3"/>
  <c r="EY22" i="3"/>
  <c r="EZ22" i="3"/>
  <c r="FF22" i="3"/>
  <c r="FG22" i="3"/>
  <c r="FI22" i="3"/>
  <c r="FJ22" i="3"/>
  <c r="FN22" i="3"/>
  <c r="FP22" i="3"/>
  <c r="FV22" i="3"/>
  <c r="FY22" i="3"/>
  <c r="GB22" i="3"/>
  <c r="GD22" i="3"/>
  <c r="GE22" i="3"/>
  <c r="GI22" i="3"/>
  <c r="GJ22" i="3"/>
  <c r="GK22" i="3"/>
  <c r="GL22" i="3"/>
  <c r="GM22" i="3"/>
  <c r="GP22" i="3"/>
  <c r="GS22" i="3"/>
  <c r="GU22" i="3"/>
  <c r="GY22" i="3"/>
  <c r="HC22" i="3"/>
  <c r="HE22" i="3"/>
  <c r="HG22" i="3"/>
  <c r="HH22" i="3"/>
  <c r="HI22" i="3"/>
  <c r="HK22" i="3"/>
  <c r="HL22" i="3"/>
  <c r="HM22" i="3"/>
  <c r="HO22" i="3"/>
  <c r="HT22" i="3"/>
  <c r="HU22" i="3"/>
  <c r="HV22" i="3"/>
  <c r="HY22" i="3"/>
  <c r="HZ22" i="3"/>
  <c r="IA22" i="3"/>
  <c r="IB22" i="3"/>
  <c r="IE22" i="3"/>
  <c r="IF22" i="3"/>
  <c r="II22" i="3"/>
  <c r="IJ22" i="3"/>
  <c r="IK22" i="3"/>
  <c r="IL22" i="3"/>
  <c r="IM22" i="3"/>
  <c r="IN22" i="3"/>
  <c r="IO22" i="3"/>
  <c r="IP22" i="3"/>
  <c r="IQ22" i="3"/>
  <c r="IR22" i="3"/>
  <c r="IS22" i="3"/>
  <c r="IT22" i="3"/>
  <c r="IU22" i="3"/>
  <c r="G29" i="3"/>
  <c r="U29" i="3"/>
  <c r="V29" i="3"/>
  <c r="W29" i="3"/>
  <c r="AR29" i="3"/>
  <c r="AS29" i="3"/>
  <c r="BG29" i="3"/>
  <c r="BL29" i="3"/>
  <c r="BM29" i="3"/>
  <c r="BX29" i="3"/>
  <c r="BY29" i="3"/>
  <c r="BZ29" i="3"/>
  <c r="CA29" i="3"/>
  <c r="CG29" i="3"/>
  <c r="CK29" i="3"/>
  <c r="CM29" i="3"/>
  <c r="CP29" i="3"/>
  <c r="CQ29" i="3"/>
  <c r="CS29" i="3"/>
  <c r="CX29" i="3"/>
  <c r="CY29" i="3"/>
  <c r="DB29" i="3"/>
  <c r="DC29" i="3"/>
  <c r="DF29" i="3"/>
  <c r="DJ29" i="3"/>
  <c r="DS29" i="3"/>
  <c r="DT29" i="3"/>
  <c r="DU29" i="3"/>
  <c r="DV29" i="3"/>
  <c r="DW29" i="3"/>
  <c r="DX29" i="3"/>
  <c r="DY29" i="3"/>
  <c r="DZ29" i="3"/>
  <c r="EB29" i="3"/>
  <c r="ED29" i="3"/>
  <c r="EE29" i="3"/>
  <c r="EF29" i="3"/>
  <c r="EG29" i="3"/>
  <c r="EH29" i="3"/>
  <c r="EI29" i="3"/>
  <c r="EJ29" i="3"/>
  <c r="EL29" i="3"/>
  <c r="EM29" i="3"/>
  <c r="EN29" i="3"/>
  <c r="EO29" i="3"/>
  <c r="EP29" i="3"/>
  <c r="EQ29" i="3"/>
  <c r="ER29" i="3"/>
  <c r="ET29" i="3"/>
  <c r="EU29" i="3"/>
  <c r="EV29" i="3"/>
  <c r="EW29" i="3"/>
  <c r="EX29" i="3"/>
  <c r="EY29" i="3"/>
  <c r="EZ29" i="3"/>
  <c r="FG29" i="3"/>
  <c r="FI29" i="3"/>
  <c r="FN29" i="3"/>
  <c r="FP29" i="3"/>
  <c r="FV29" i="3"/>
  <c r="FY29" i="3"/>
  <c r="GK29" i="3"/>
  <c r="GM29" i="3"/>
  <c r="HK29" i="3"/>
  <c r="HV29" i="3"/>
  <c r="HZ29" i="3"/>
  <c r="IA29" i="3"/>
  <c r="IB29" i="3"/>
  <c r="IE29" i="3"/>
  <c r="IF29" i="3"/>
  <c r="II29" i="3"/>
  <c r="IJ29" i="3"/>
  <c r="IK29" i="3"/>
  <c r="IL29" i="3"/>
  <c r="IM29" i="3"/>
  <c r="IN29" i="3"/>
  <c r="IO29" i="3"/>
  <c r="IP29" i="3"/>
  <c r="IQ29" i="3"/>
  <c r="IR29" i="3"/>
  <c r="IS29" i="3"/>
  <c r="IT29" i="3"/>
  <c r="IU29" i="3"/>
  <c r="G30" i="3"/>
  <c r="U30" i="3"/>
  <c r="V30" i="3"/>
  <c r="W30" i="3"/>
  <c r="AR30" i="3"/>
  <c r="AS30" i="3"/>
  <c r="BG30" i="3"/>
  <c r="BH30" i="3"/>
  <c r="BL30" i="3"/>
  <c r="BM30" i="3"/>
  <c r="BX30" i="3"/>
  <c r="BY30" i="3"/>
  <c r="BZ30" i="3"/>
  <c r="CA30" i="3"/>
  <c r="CF30" i="3"/>
  <c r="CG30" i="3"/>
  <c r="CJ30" i="3"/>
  <c r="CK30" i="3"/>
  <c r="CL30" i="3"/>
  <c r="CM30" i="3"/>
  <c r="CO30" i="3"/>
  <c r="CP30" i="3"/>
  <c r="CQ30" i="3"/>
  <c r="CS30" i="3"/>
  <c r="CX30" i="3"/>
  <c r="CY30" i="3"/>
  <c r="DB30" i="3"/>
  <c r="DC30" i="3"/>
  <c r="DE30" i="3"/>
  <c r="DF30" i="3"/>
  <c r="DI30" i="3"/>
  <c r="DJ30" i="3"/>
  <c r="DR30" i="3"/>
  <c r="DS30" i="3"/>
  <c r="DT30" i="3"/>
  <c r="DU30" i="3"/>
  <c r="DV30" i="3"/>
  <c r="DW30" i="3"/>
  <c r="DX30" i="3"/>
  <c r="DY30" i="3"/>
  <c r="DZ30" i="3"/>
  <c r="EB30" i="3"/>
  <c r="EC30" i="3"/>
  <c r="ED30" i="3"/>
  <c r="EE30" i="3"/>
  <c r="EF30" i="3"/>
  <c r="EG30" i="3"/>
  <c r="EH30" i="3"/>
  <c r="EI30" i="3"/>
  <c r="EJ30" i="3"/>
  <c r="EK30" i="3"/>
  <c r="EL30" i="3"/>
  <c r="EM30" i="3"/>
  <c r="EN30" i="3"/>
  <c r="EO30" i="3"/>
  <c r="EP30" i="3"/>
  <c r="EQ30" i="3"/>
  <c r="ER30" i="3"/>
  <c r="ES30" i="3"/>
  <c r="ET30" i="3"/>
  <c r="EU30" i="3"/>
  <c r="EV30" i="3"/>
  <c r="EW30" i="3"/>
  <c r="EX30" i="3"/>
  <c r="EY30" i="3"/>
  <c r="EZ30" i="3"/>
  <c r="FG30" i="3"/>
  <c r="FI30" i="3"/>
  <c r="FN30" i="3"/>
  <c r="FP30" i="3"/>
  <c r="FV30" i="3"/>
  <c r="FY30" i="3"/>
  <c r="GB30" i="3"/>
  <c r="GD30" i="3"/>
  <c r="GE30" i="3"/>
  <c r="GI30" i="3"/>
  <c r="GJ30" i="3"/>
  <c r="GK30" i="3"/>
  <c r="GL30" i="3"/>
  <c r="GM30" i="3"/>
  <c r="GS30" i="3"/>
  <c r="GU30" i="3"/>
  <c r="GY30" i="3"/>
  <c r="HC30" i="3"/>
  <c r="HE30" i="3"/>
  <c r="HG30" i="3"/>
  <c r="HH30" i="3"/>
  <c r="HI30" i="3"/>
  <c r="HK30" i="3"/>
  <c r="HL30" i="3"/>
  <c r="HM30" i="3"/>
  <c r="HO30" i="3"/>
  <c r="HU30" i="3"/>
  <c r="HV30" i="3"/>
  <c r="HY30" i="3"/>
  <c r="HZ30" i="3"/>
  <c r="IA30" i="3"/>
  <c r="IB30" i="3"/>
  <c r="IE30" i="3"/>
  <c r="IF30" i="3"/>
  <c r="II30" i="3"/>
  <c r="IJ30" i="3"/>
  <c r="IK30" i="3"/>
  <c r="IL30" i="3"/>
  <c r="IM30" i="3"/>
  <c r="IN30" i="3"/>
  <c r="IO30" i="3"/>
  <c r="IP30" i="3"/>
  <c r="IQ30" i="3"/>
  <c r="IR30" i="3"/>
  <c r="IS30" i="3"/>
  <c r="IT30" i="3"/>
  <c r="IU30" i="3"/>
  <c r="G12" i="3"/>
  <c r="U12" i="3"/>
  <c r="V12" i="3"/>
  <c r="W12" i="3"/>
  <c r="AG12" i="3"/>
  <c r="AQ12" i="3"/>
  <c r="AR12" i="3"/>
  <c r="AS12" i="3"/>
  <c r="AZ12" i="3"/>
  <c r="BC12" i="3"/>
  <c r="BD12" i="3"/>
  <c r="BF12" i="3"/>
  <c r="BG12" i="3"/>
  <c r="BH12" i="3"/>
  <c r="BI12" i="3"/>
  <c r="BK12" i="3"/>
  <c r="BL12" i="3"/>
  <c r="BM12" i="3"/>
  <c r="BW12" i="3"/>
  <c r="BX12" i="3"/>
  <c r="BY12" i="3"/>
  <c r="BZ12" i="3"/>
  <c r="CA12" i="3"/>
  <c r="CD12" i="3"/>
  <c r="CF12" i="3"/>
  <c r="CG12" i="3"/>
  <c r="CJ12" i="3"/>
  <c r="CK12" i="3"/>
  <c r="CL12" i="3"/>
  <c r="CM12" i="3"/>
  <c r="CN12" i="3"/>
  <c r="CO12" i="3"/>
  <c r="CP12" i="3"/>
  <c r="CQ12" i="3"/>
  <c r="CS12" i="3"/>
  <c r="CX12" i="3"/>
  <c r="CY12" i="3"/>
  <c r="DA12" i="3"/>
  <c r="DB12" i="3"/>
  <c r="DC12" i="3"/>
  <c r="DE12" i="3"/>
  <c r="DF12" i="3"/>
  <c r="DI12" i="3"/>
  <c r="DJ12" i="3"/>
  <c r="DR12" i="3"/>
  <c r="DS12" i="3"/>
  <c r="DT12" i="3"/>
  <c r="DU12" i="3"/>
  <c r="DV12" i="3"/>
  <c r="DW12" i="3"/>
  <c r="DX12" i="3"/>
  <c r="DY12" i="3"/>
  <c r="DZ12" i="3"/>
  <c r="EB12" i="3"/>
  <c r="EC12" i="3"/>
  <c r="ED12" i="3"/>
  <c r="EE12" i="3"/>
  <c r="EF12" i="3"/>
  <c r="EG12" i="3"/>
  <c r="EH12" i="3"/>
  <c r="EI12" i="3"/>
  <c r="EJ12" i="3"/>
  <c r="EK12" i="3"/>
  <c r="EL12" i="3"/>
  <c r="EM12" i="3"/>
  <c r="EN12" i="3"/>
  <c r="EO12" i="3"/>
  <c r="EP12" i="3"/>
  <c r="EQ12" i="3"/>
  <c r="ER12" i="3"/>
  <c r="ES12" i="3"/>
  <c r="ET12" i="3"/>
  <c r="EU12" i="3"/>
  <c r="EV12" i="3"/>
  <c r="EW12" i="3"/>
  <c r="EX12" i="3"/>
  <c r="EY12" i="3"/>
  <c r="EZ12" i="3"/>
  <c r="FG12" i="3"/>
  <c r="FI12" i="3"/>
  <c r="FN12" i="3"/>
  <c r="FP12" i="3"/>
  <c r="FV12" i="3"/>
  <c r="FY12" i="3"/>
  <c r="GB12" i="3"/>
  <c r="GD12" i="3"/>
  <c r="GE12" i="3"/>
  <c r="GI12" i="3"/>
  <c r="GJ12" i="3"/>
  <c r="GK12" i="3"/>
  <c r="GL12" i="3"/>
  <c r="GM12" i="3"/>
  <c r="GR12" i="3"/>
  <c r="GS12" i="3"/>
  <c r="GU12" i="3"/>
  <c r="GY12" i="3"/>
  <c r="HC12" i="3"/>
  <c r="HE12" i="3"/>
  <c r="HG12" i="3"/>
  <c r="HH12" i="3"/>
  <c r="HI12" i="3"/>
  <c r="HK12" i="3"/>
  <c r="HL12" i="3"/>
  <c r="HM12" i="3"/>
  <c r="HO12" i="3"/>
  <c r="HQ12" i="3"/>
  <c r="HU12" i="3"/>
  <c r="HV12" i="3"/>
  <c r="HY12" i="3"/>
  <c r="HZ12" i="3"/>
  <c r="IA12" i="3"/>
  <c r="IB12" i="3"/>
  <c r="IC12" i="3"/>
  <c r="ID12" i="3"/>
  <c r="IE12" i="3"/>
  <c r="IF12" i="3"/>
  <c r="II12" i="3"/>
  <c r="IJ12" i="3"/>
  <c r="IK12" i="3"/>
  <c r="IL12" i="3"/>
  <c r="IM12" i="3"/>
  <c r="IN12" i="3"/>
  <c r="IO12" i="3"/>
  <c r="IP12" i="3"/>
  <c r="IQ12" i="3"/>
  <c r="IR12" i="3"/>
  <c r="IS12" i="3"/>
  <c r="IT12" i="3"/>
  <c r="IU12" i="3"/>
  <c r="G8" i="3"/>
  <c r="U8" i="3"/>
  <c r="V8" i="3"/>
  <c r="W8" i="3"/>
  <c r="AR8" i="3"/>
  <c r="AS8" i="3"/>
  <c r="BG8" i="3"/>
  <c r="BZ8" i="3"/>
  <c r="CA8" i="3"/>
  <c r="CG8" i="3"/>
  <c r="CK8" i="3"/>
  <c r="CM8" i="3"/>
  <c r="CP8" i="3"/>
  <c r="CQ8" i="3"/>
  <c r="CS8" i="3"/>
  <c r="CX8" i="3"/>
  <c r="CY8" i="3"/>
  <c r="DB8" i="3"/>
  <c r="DC8" i="3"/>
  <c r="DS8" i="3"/>
  <c r="DT8" i="3"/>
  <c r="DU8" i="3"/>
  <c r="DV8" i="3"/>
  <c r="DX8" i="3"/>
  <c r="DY8" i="3"/>
  <c r="DZ8" i="3"/>
  <c r="EB8" i="3"/>
  <c r="ED8" i="3"/>
  <c r="EE8" i="3"/>
  <c r="EF8" i="3"/>
  <c r="EG8" i="3"/>
  <c r="EI8" i="3"/>
  <c r="EJ8" i="3"/>
  <c r="EL8" i="3"/>
  <c r="EM8" i="3"/>
  <c r="EN8" i="3"/>
  <c r="EO8" i="3"/>
  <c r="EQ8" i="3"/>
  <c r="ER8" i="3"/>
  <c r="ET8" i="3"/>
  <c r="EU8" i="3"/>
  <c r="EV8" i="3"/>
  <c r="EW8" i="3"/>
  <c r="EY8" i="3"/>
  <c r="EZ8" i="3"/>
  <c r="FG8" i="3"/>
  <c r="FI8" i="3"/>
  <c r="FN8" i="3"/>
  <c r="FP8" i="3"/>
  <c r="FV8" i="3"/>
  <c r="FY8" i="3"/>
  <c r="GB8" i="3"/>
  <c r="GD8" i="3"/>
  <c r="GE8" i="3"/>
  <c r="GK8" i="3"/>
  <c r="GM8" i="3"/>
  <c r="GS8" i="3"/>
  <c r="GU8" i="3"/>
  <c r="GY8" i="3"/>
  <c r="HC8" i="3"/>
  <c r="HE8" i="3"/>
  <c r="HG8" i="3"/>
  <c r="HH8" i="3"/>
  <c r="HI8" i="3"/>
  <c r="HK8" i="3"/>
  <c r="HL8" i="3"/>
  <c r="HM8" i="3"/>
  <c r="HO8" i="3"/>
  <c r="HU8" i="3"/>
  <c r="HV8" i="3"/>
  <c r="HY8" i="3"/>
  <c r="HZ8" i="3"/>
  <c r="IA8" i="3"/>
  <c r="IB8" i="3"/>
  <c r="IE8" i="3"/>
  <c r="IF8" i="3"/>
  <c r="II8" i="3"/>
  <c r="IJ8" i="3"/>
  <c r="IK8" i="3"/>
  <c r="IL8" i="3"/>
  <c r="IM8" i="3"/>
  <c r="IN8" i="3"/>
  <c r="IO8" i="3"/>
  <c r="IP8" i="3"/>
  <c r="IQ8" i="3"/>
  <c r="IR8" i="3"/>
  <c r="IS8" i="3"/>
  <c r="IT8" i="3"/>
  <c r="IU8" i="3"/>
  <c r="G9" i="3"/>
  <c r="U9" i="3"/>
  <c r="V9" i="3"/>
  <c r="W9" i="3"/>
  <c r="AF9" i="3"/>
  <c r="AL9" i="3"/>
  <c r="AN9" i="3"/>
  <c r="AR9" i="3"/>
  <c r="AS9" i="3"/>
  <c r="AV9" i="3"/>
  <c r="AX9" i="3"/>
  <c r="AY9" i="3"/>
  <c r="BE9" i="3"/>
  <c r="BG9" i="3"/>
  <c r="BJ9" i="3"/>
  <c r="BV9" i="3"/>
  <c r="BZ9" i="3"/>
  <c r="CA9" i="3"/>
  <c r="CB9" i="3"/>
  <c r="CC9" i="3"/>
  <c r="CG9" i="3"/>
  <c r="CK9" i="3"/>
  <c r="CM9" i="3"/>
  <c r="CP9" i="3"/>
  <c r="CQ9" i="3"/>
  <c r="CS9" i="3"/>
  <c r="CU9" i="3"/>
  <c r="CX9" i="3"/>
  <c r="CY9" i="3"/>
  <c r="DB9" i="3"/>
  <c r="DC9" i="3"/>
  <c r="DS9" i="3"/>
  <c r="DT9" i="3"/>
  <c r="DU9" i="3"/>
  <c r="DV9" i="3"/>
  <c r="DX9" i="3"/>
  <c r="DY9" i="3"/>
  <c r="DZ9" i="3"/>
  <c r="EB9" i="3"/>
  <c r="ED9" i="3"/>
  <c r="EE9" i="3"/>
  <c r="EF9" i="3"/>
  <c r="EG9" i="3"/>
  <c r="EI9" i="3"/>
  <c r="EJ9" i="3"/>
  <c r="EL9" i="3"/>
  <c r="EM9" i="3"/>
  <c r="EN9" i="3"/>
  <c r="EO9" i="3"/>
  <c r="EQ9" i="3"/>
  <c r="ER9" i="3"/>
  <c r="ET9" i="3"/>
  <c r="EU9" i="3"/>
  <c r="EV9" i="3"/>
  <c r="EW9" i="3"/>
  <c r="EY9" i="3"/>
  <c r="EZ9" i="3"/>
  <c r="FF9" i="3"/>
  <c r="FG9" i="3"/>
  <c r="FI9" i="3"/>
  <c r="FJ9" i="3"/>
  <c r="FN9" i="3"/>
  <c r="FP9" i="3"/>
  <c r="FV9" i="3"/>
  <c r="FY9" i="3"/>
  <c r="GB9" i="3"/>
  <c r="GD9" i="3"/>
  <c r="GE9" i="3"/>
  <c r="GK9" i="3"/>
  <c r="GM9" i="3"/>
  <c r="GP9" i="3"/>
  <c r="GS9" i="3"/>
  <c r="GU9" i="3"/>
  <c r="GY9" i="3"/>
  <c r="HC9" i="3"/>
  <c r="HE9" i="3"/>
  <c r="HG9" i="3"/>
  <c r="HH9" i="3"/>
  <c r="HI9" i="3"/>
  <c r="HK9" i="3"/>
  <c r="HL9" i="3"/>
  <c r="HM9" i="3"/>
  <c r="HO9" i="3"/>
  <c r="HT9" i="3"/>
  <c r="HU9" i="3"/>
  <c r="HV9" i="3"/>
  <c r="HY9" i="3"/>
  <c r="HZ9" i="3"/>
  <c r="IA9" i="3"/>
  <c r="IB9" i="3"/>
  <c r="IE9" i="3"/>
  <c r="IF9" i="3"/>
  <c r="II9" i="3"/>
  <c r="IJ9" i="3"/>
  <c r="IK9" i="3"/>
  <c r="IL9" i="3"/>
  <c r="IM9" i="3"/>
  <c r="IN9" i="3"/>
  <c r="IO9" i="3"/>
  <c r="IP9" i="3"/>
  <c r="IQ9" i="3"/>
  <c r="IR9" i="3"/>
  <c r="IS9" i="3"/>
  <c r="IT9" i="3"/>
  <c r="IU9" i="3"/>
  <c r="G77" i="3"/>
  <c r="U77" i="3"/>
  <c r="V77" i="3"/>
  <c r="W77" i="3"/>
  <c r="AF77" i="3"/>
  <c r="AL77" i="3"/>
  <c r="AN77" i="3"/>
  <c r="AR77" i="3"/>
  <c r="AS77" i="3"/>
  <c r="AV77" i="3"/>
  <c r="AX77" i="3"/>
  <c r="AY77" i="3"/>
  <c r="BE77" i="3"/>
  <c r="BG77" i="3"/>
  <c r="BJ77" i="3"/>
  <c r="BV77" i="3"/>
  <c r="BZ77" i="3"/>
  <c r="CA77" i="3"/>
  <c r="CB77" i="3"/>
  <c r="CC77" i="3"/>
  <c r="CG77" i="3"/>
  <c r="CK77" i="3"/>
  <c r="CM77" i="3"/>
  <c r="CP77" i="3"/>
  <c r="CQ77" i="3"/>
  <c r="CS77" i="3"/>
  <c r="CU77" i="3"/>
  <c r="CX77" i="3"/>
  <c r="CY77" i="3"/>
  <c r="DB77" i="3"/>
  <c r="DC77" i="3"/>
  <c r="DS77" i="3"/>
  <c r="DT77" i="3"/>
  <c r="DU77" i="3"/>
  <c r="DV77" i="3"/>
  <c r="DX77" i="3"/>
  <c r="DY77" i="3"/>
  <c r="DZ77" i="3"/>
  <c r="EB77" i="3"/>
  <c r="ED77" i="3"/>
  <c r="EE77" i="3"/>
  <c r="EF77" i="3"/>
  <c r="EG77" i="3"/>
  <c r="EI77" i="3"/>
  <c r="EJ77" i="3"/>
  <c r="EL77" i="3"/>
  <c r="EM77" i="3"/>
  <c r="EN77" i="3"/>
  <c r="EO77" i="3"/>
  <c r="EQ77" i="3"/>
  <c r="ER77" i="3"/>
  <c r="ET77" i="3"/>
  <c r="EU77" i="3"/>
  <c r="EV77" i="3"/>
  <c r="EW77" i="3"/>
  <c r="EY77" i="3"/>
  <c r="EZ77" i="3"/>
  <c r="FF77" i="3"/>
  <c r="FG77" i="3"/>
  <c r="FI77" i="3"/>
  <c r="FJ77" i="3"/>
  <c r="FN77" i="3"/>
  <c r="FP77" i="3"/>
  <c r="FV77" i="3"/>
  <c r="FY77" i="3"/>
  <c r="GB77" i="3"/>
  <c r="GD77" i="3"/>
  <c r="GE77" i="3"/>
  <c r="GK77" i="3"/>
  <c r="GM77" i="3"/>
  <c r="GP77" i="3"/>
  <c r="GS77" i="3"/>
  <c r="GU77" i="3"/>
  <c r="GY77" i="3"/>
  <c r="HC77" i="3"/>
  <c r="HE77" i="3"/>
  <c r="HG77" i="3"/>
  <c r="HH77" i="3"/>
  <c r="HI77" i="3"/>
  <c r="HK77" i="3"/>
  <c r="HL77" i="3"/>
  <c r="HM77" i="3"/>
  <c r="HO77" i="3"/>
  <c r="HT77" i="3"/>
  <c r="HU77" i="3"/>
  <c r="HV77" i="3"/>
  <c r="HY77" i="3"/>
  <c r="HZ77" i="3"/>
  <c r="IA77" i="3"/>
  <c r="IB77" i="3"/>
  <c r="IE77" i="3"/>
  <c r="IF77" i="3"/>
  <c r="II77" i="3"/>
  <c r="IJ77" i="3"/>
  <c r="IK77" i="3"/>
  <c r="IL77" i="3"/>
  <c r="IM77" i="3"/>
  <c r="IN77" i="3"/>
  <c r="IO77" i="3"/>
  <c r="IP77" i="3"/>
  <c r="IQ77" i="3"/>
  <c r="IR77" i="3"/>
  <c r="IS77" i="3"/>
  <c r="IT77" i="3"/>
  <c r="IU77" i="3"/>
  <c r="G79" i="3"/>
  <c r="U79" i="3"/>
  <c r="V79" i="3"/>
  <c r="W79" i="3"/>
  <c r="AF79" i="3"/>
  <c r="AL79" i="3"/>
  <c r="AN79" i="3"/>
  <c r="AR79" i="3"/>
  <c r="AS79" i="3"/>
  <c r="AV79" i="3"/>
  <c r="AX79" i="3"/>
  <c r="AY79" i="3"/>
  <c r="BE79" i="3"/>
  <c r="BG79" i="3"/>
  <c r="BJ79" i="3"/>
  <c r="BV79" i="3"/>
  <c r="BZ79" i="3"/>
  <c r="CA79" i="3"/>
  <c r="CB79" i="3"/>
  <c r="CC79" i="3"/>
  <c r="CG79" i="3"/>
  <c r="CK79" i="3"/>
  <c r="CM79" i="3"/>
  <c r="CP79" i="3"/>
  <c r="CQ79" i="3"/>
  <c r="CS79" i="3"/>
  <c r="CU79" i="3"/>
  <c r="CX79" i="3"/>
  <c r="CY79" i="3"/>
  <c r="DB79" i="3"/>
  <c r="DC79" i="3"/>
  <c r="DS79" i="3"/>
  <c r="DT79" i="3"/>
  <c r="DU79" i="3"/>
  <c r="DV79" i="3"/>
  <c r="DX79" i="3"/>
  <c r="DY79" i="3"/>
  <c r="DZ79" i="3"/>
  <c r="EB79" i="3"/>
  <c r="ED79" i="3"/>
  <c r="EE79" i="3"/>
  <c r="EF79" i="3"/>
  <c r="EG79" i="3"/>
  <c r="EI79" i="3"/>
  <c r="EJ79" i="3"/>
  <c r="EL79" i="3"/>
  <c r="EM79" i="3"/>
  <c r="EN79" i="3"/>
  <c r="EO79" i="3"/>
  <c r="EQ79" i="3"/>
  <c r="ER79" i="3"/>
  <c r="ET79" i="3"/>
  <c r="EU79" i="3"/>
  <c r="EV79" i="3"/>
  <c r="EW79" i="3"/>
  <c r="EY79" i="3"/>
  <c r="EZ79" i="3"/>
  <c r="FF79" i="3"/>
  <c r="FG79" i="3"/>
  <c r="FI79" i="3"/>
  <c r="FJ79" i="3"/>
  <c r="FN79" i="3"/>
  <c r="FP79" i="3"/>
  <c r="FV79" i="3"/>
  <c r="FY79" i="3"/>
  <c r="GB79" i="3"/>
  <c r="GD79" i="3"/>
  <c r="GE79" i="3"/>
  <c r="GK79" i="3"/>
  <c r="GM79" i="3"/>
  <c r="GP79" i="3"/>
  <c r="GS79" i="3"/>
  <c r="GU79" i="3"/>
  <c r="GY79" i="3"/>
  <c r="HC79" i="3"/>
  <c r="HE79" i="3"/>
  <c r="HG79" i="3"/>
  <c r="HH79" i="3"/>
  <c r="HI79" i="3"/>
  <c r="HK79" i="3"/>
  <c r="HL79" i="3"/>
  <c r="HM79" i="3"/>
  <c r="HO79" i="3"/>
  <c r="HT79" i="3"/>
  <c r="HU79" i="3"/>
  <c r="HV79" i="3"/>
  <c r="HY79" i="3"/>
  <c r="HZ79" i="3"/>
  <c r="IA79" i="3"/>
  <c r="IB79" i="3"/>
  <c r="IE79" i="3"/>
  <c r="IF79" i="3"/>
  <c r="II79" i="3"/>
  <c r="IJ79" i="3"/>
  <c r="IK79" i="3"/>
  <c r="IL79" i="3"/>
  <c r="IM79" i="3"/>
  <c r="IN79" i="3"/>
  <c r="IO79" i="3"/>
  <c r="IP79" i="3"/>
  <c r="IQ79" i="3"/>
  <c r="IR79" i="3"/>
  <c r="IS79" i="3"/>
  <c r="IT79" i="3"/>
  <c r="IU79" i="3"/>
  <c r="G93" i="3"/>
  <c r="U93" i="3"/>
  <c r="V93" i="3"/>
  <c r="W93" i="3"/>
  <c r="BG93" i="3"/>
  <c r="BH93" i="3"/>
  <c r="BL93" i="3"/>
  <c r="BM93" i="3"/>
  <c r="BX93" i="3"/>
  <c r="BY93" i="3"/>
  <c r="BZ93" i="3"/>
  <c r="CA93" i="3"/>
  <c r="CF93" i="3"/>
  <c r="CG93" i="3"/>
  <c r="CJ93" i="3"/>
  <c r="CK93" i="3"/>
  <c r="CL93" i="3"/>
  <c r="CM93" i="3"/>
  <c r="CO93" i="3"/>
  <c r="CP93" i="3"/>
  <c r="CU93" i="3"/>
  <c r="DA93" i="3"/>
  <c r="DE93" i="3"/>
  <c r="DF93" i="3"/>
  <c r="DI93" i="3"/>
  <c r="DJ93" i="3"/>
  <c r="DR93" i="3"/>
  <c r="DS93" i="3"/>
  <c r="DT93" i="3"/>
  <c r="DV93" i="3"/>
  <c r="DW93" i="3"/>
  <c r="DX93" i="3"/>
  <c r="DY93" i="3"/>
  <c r="DZ93" i="3"/>
  <c r="EB93" i="3"/>
  <c r="EC93" i="3"/>
  <c r="ED93" i="3"/>
  <c r="EE93" i="3"/>
  <c r="EG93" i="3"/>
  <c r="EH93" i="3"/>
  <c r="EI93" i="3"/>
  <c r="EJ93" i="3"/>
  <c r="EK93" i="3"/>
  <c r="EL93" i="3"/>
  <c r="EM93" i="3"/>
  <c r="EO93" i="3"/>
  <c r="EP93" i="3"/>
  <c r="EQ93" i="3"/>
  <c r="ER93" i="3"/>
  <c r="ES93" i="3"/>
  <c r="ET93" i="3"/>
  <c r="EU93" i="3"/>
  <c r="EW93" i="3"/>
  <c r="EX93" i="3"/>
  <c r="EY93" i="3"/>
  <c r="EZ93" i="3"/>
  <c r="FF93" i="3"/>
  <c r="FG93" i="3"/>
  <c r="FI93" i="3"/>
  <c r="FJ93" i="3"/>
  <c r="FN93" i="3"/>
  <c r="FP93" i="3"/>
  <c r="FV93" i="3"/>
  <c r="FY93" i="3"/>
  <c r="GE93" i="3"/>
  <c r="GI93" i="3"/>
  <c r="GJ93" i="3"/>
  <c r="GK93" i="3"/>
  <c r="GL93" i="3"/>
  <c r="GM93" i="3"/>
  <c r="HH93" i="3"/>
  <c r="HK93" i="3"/>
  <c r="HV93" i="3"/>
  <c r="HZ93" i="3"/>
  <c r="IA93" i="3"/>
  <c r="IB93" i="3"/>
  <c r="IC93" i="3"/>
  <c r="ID93" i="3"/>
  <c r="IE93" i="3"/>
  <c r="IF93" i="3"/>
  <c r="II93" i="3"/>
  <c r="IJ93" i="3"/>
  <c r="IK93" i="3"/>
  <c r="IL93" i="3"/>
  <c r="IM93" i="3"/>
  <c r="IN93" i="3"/>
  <c r="IO93" i="3"/>
  <c r="IP93" i="3"/>
  <c r="IQ93" i="3"/>
  <c r="IR93" i="3"/>
  <c r="IS93" i="3"/>
  <c r="IT93" i="3"/>
  <c r="IU93" i="3"/>
  <c r="G95" i="3"/>
  <c r="H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J95" i="3"/>
  <c r="AK95" i="3"/>
  <c r="AL95" i="3"/>
  <c r="AM95" i="3"/>
  <c r="AN95" i="3"/>
  <c r="AO95" i="3"/>
  <c r="AP95" i="3"/>
  <c r="AQ95" i="3"/>
  <c r="AR95" i="3"/>
  <c r="AS95" i="3"/>
  <c r="AT95" i="3"/>
  <c r="AV95" i="3"/>
  <c r="AX95" i="3"/>
  <c r="AY95" i="3"/>
  <c r="AZ95" i="3"/>
  <c r="BC95" i="3"/>
  <c r="BD95" i="3"/>
  <c r="BE95" i="3"/>
  <c r="BF95" i="3"/>
  <c r="BG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Y95" i="3"/>
  <c r="BZ95" i="3"/>
  <c r="CA95" i="3"/>
  <c r="CG95" i="3"/>
  <c r="CK95" i="3"/>
  <c r="CM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F95" i="3"/>
  <c r="DJ95" i="3"/>
  <c r="DM95" i="3"/>
  <c r="DN95" i="3"/>
  <c r="DO95" i="3"/>
  <c r="DP95" i="3"/>
  <c r="DQ95" i="3"/>
  <c r="DS95" i="3"/>
  <c r="DT95" i="3"/>
  <c r="DU95" i="3"/>
  <c r="DV95" i="3"/>
  <c r="DW95" i="3"/>
  <c r="DX95" i="3"/>
  <c r="DY95" i="3"/>
  <c r="DZ95" i="3"/>
  <c r="EB95" i="3"/>
  <c r="ED95" i="3"/>
  <c r="EE95" i="3"/>
  <c r="EF95" i="3"/>
  <c r="EG95" i="3"/>
  <c r="EH95" i="3"/>
  <c r="EI95" i="3"/>
  <c r="EJ95" i="3"/>
  <c r="EL95" i="3"/>
  <c r="EM95" i="3"/>
  <c r="EN95" i="3"/>
  <c r="EO95" i="3"/>
  <c r="EP95" i="3"/>
  <c r="EQ95" i="3"/>
  <c r="ER95" i="3"/>
  <c r="ET95" i="3"/>
  <c r="EU95" i="3"/>
  <c r="EV95" i="3"/>
  <c r="EW95" i="3"/>
  <c r="EX95" i="3"/>
  <c r="EY95" i="3"/>
  <c r="EZ95" i="3"/>
  <c r="FA95" i="3"/>
  <c r="FB95" i="3"/>
  <c r="FC95" i="3"/>
  <c r="FD95" i="3"/>
  <c r="FE95" i="3"/>
  <c r="FF95" i="3"/>
  <c r="FG95" i="3"/>
  <c r="FH95" i="3"/>
  <c r="FI95" i="3"/>
  <c r="FJ95" i="3"/>
  <c r="FK95" i="3"/>
  <c r="FL95" i="3"/>
  <c r="FN95" i="3"/>
  <c r="FO95" i="3"/>
  <c r="FP95" i="3"/>
  <c r="FQ95" i="3"/>
  <c r="FR95" i="3"/>
  <c r="FV95" i="3"/>
  <c r="FW95" i="3"/>
  <c r="FX95" i="3"/>
  <c r="FY95" i="3"/>
  <c r="FZ95" i="3"/>
  <c r="GA95" i="3"/>
  <c r="GE95" i="3"/>
  <c r="GK95" i="3"/>
  <c r="GM95" i="3"/>
  <c r="GT95" i="3"/>
  <c r="GV95" i="3"/>
  <c r="GZ95" i="3"/>
  <c r="HD95" i="3"/>
  <c r="HF95" i="3"/>
  <c r="HH95" i="3"/>
  <c r="HJ95" i="3"/>
  <c r="HK95" i="3"/>
  <c r="HN95" i="3"/>
  <c r="HP95" i="3"/>
  <c r="HQ95" i="3"/>
  <c r="HS95" i="3"/>
  <c r="HT95" i="3"/>
  <c r="HV95" i="3"/>
  <c r="HZ95" i="3"/>
  <c r="IA95" i="3"/>
  <c r="IB95" i="3"/>
  <c r="IC95" i="3"/>
  <c r="ID95" i="3"/>
  <c r="IE95" i="3"/>
  <c r="IF95" i="3"/>
  <c r="IG95" i="3"/>
  <c r="IH95" i="3"/>
  <c r="II95" i="3"/>
  <c r="GF95" i="3"/>
  <c r="GH95" i="3"/>
  <c r="IJ95" i="3"/>
  <c r="IK95" i="3"/>
  <c r="IL95" i="3"/>
  <c r="IM95" i="3"/>
  <c r="IN95" i="3"/>
  <c r="IO95" i="3"/>
  <c r="IP95" i="3"/>
  <c r="IQ95" i="3"/>
  <c r="IR95" i="3"/>
  <c r="IS95" i="3"/>
  <c r="IT95" i="3"/>
  <c r="IU95" i="3"/>
  <c r="G82" i="3"/>
  <c r="U82" i="3"/>
  <c r="V82" i="3"/>
  <c r="W82" i="3"/>
  <c r="AG82" i="3"/>
  <c r="AH82" i="3"/>
  <c r="AQ82" i="3"/>
  <c r="AR82" i="3"/>
  <c r="AS82" i="3"/>
  <c r="AZ82" i="3"/>
  <c r="BC82" i="3"/>
  <c r="BD82" i="3"/>
  <c r="BF82" i="3"/>
  <c r="BG82" i="3"/>
  <c r="BI82" i="3"/>
  <c r="BK82" i="3"/>
  <c r="BL82" i="3"/>
  <c r="BM82" i="3"/>
  <c r="BN82" i="3"/>
  <c r="BO82" i="3"/>
  <c r="BP82" i="3"/>
  <c r="BQ82" i="3"/>
  <c r="BT82" i="3"/>
  <c r="BY82" i="3"/>
  <c r="BZ82" i="3"/>
  <c r="CA82" i="3"/>
  <c r="CG82" i="3"/>
  <c r="CK82" i="3"/>
  <c r="CM82" i="3"/>
  <c r="CP82" i="3"/>
  <c r="CQ82" i="3"/>
  <c r="CR82" i="3"/>
  <c r="CS82" i="3"/>
  <c r="CU82" i="3"/>
  <c r="CX82" i="3"/>
  <c r="CY82" i="3"/>
  <c r="DA82" i="3"/>
  <c r="DF82" i="3"/>
  <c r="DJ82" i="3"/>
  <c r="DS82" i="3"/>
  <c r="DT82" i="3"/>
  <c r="DU82" i="3"/>
  <c r="DV82" i="3"/>
  <c r="DW82" i="3"/>
  <c r="DX82" i="3"/>
  <c r="DY82" i="3"/>
  <c r="DZ82" i="3"/>
  <c r="ED82" i="3"/>
  <c r="EE82" i="3"/>
  <c r="EF82" i="3"/>
  <c r="EG82" i="3"/>
  <c r="EH82" i="3"/>
  <c r="EI82" i="3"/>
  <c r="EJ82" i="3"/>
  <c r="EL82" i="3"/>
  <c r="EM82" i="3"/>
  <c r="EN82" i="3"/>
  <c r="EO82" i="3"/>
  <c r="EP82" i="3"/>
  <c r="EQ82" i="3"/>
  <c r="ER82" i="3"/>
  <c r="ET82" i="3"/>
  <c r="EU82" i="3"/>
  <c r="EV82" i="3"/>
  <c r="EW82" i="3"/>
  <c r="EX82" i="3"/>
  <c r="EY82" i="3"/>
  <c r="EZ82" i="3"/>
  <c r="FF82" i="3"/>
  <c r="FG82" i="3"/>
  <c r="FI82" i="3"/>
  <c r="FJ82" i="3"/>
  <c r="FN82" i="3"/>
  <c r="FP82" i="3"/>
  <c r="FQ82" i="3"/>
  <c r="FV82" i="3"/>
  <c r="FW82" i="3"/>
  <c r="FY82" i="3"/>
  <c r="GE82" i="3"/>
  <c r="GK82" i="3"/>
  <c r="GM82" i="3"/>
  <c r="GT82" i="3"/>
  <c r="GV82" i="3"/>
  <c r="GZ82" i="3"/>
  <c r="HD82" i="3"/>
  <c r="HF82" i="3"/>
  <c r="HH82" i="3"/>
  <c r="HJ82" i="3"/>
  <c r="HK82" i="3"/>
  <c r="HN82" i="3"/>
  <c r="HP82" i="3"/>
  <c r="HQ82" i="3"/>
  <c r="HV82" i="3"/>
  <c r="HZ82" i="3"/>
  <c r="IA82" i="3"/>
  <c r="IB82" i="3"/>
  <c r="IC82" i="3"/>
  <c r="ID82" i="3"/>
  <c r="IE82" i="3"/>
  <c r="IF82" i="3"/>
  <c r="II82" i="3"/>
  <c r="IJ82" i="3"/>
  <c r="IK82" i="3"/>
  <c r="IL82" i="3"/>
  <c r="IM82" i="3"/>
  <c r="IN82" i="3"/>
  <c r="IO82" i="3"/>
  <c r="IP82" i="3"/>
  <c r="IQ82" i="3"/>
  <c r="IR82" i="3"/>
  <c r="IS82" i="3"/>
  <c r="IT82" i="3"/>
  <c r="IU82" i="3"/>
  <c r="G38" i="3"/>
  <c r="V38" i="3"/>
  <c r="W38" i="3"/>
  <c r="BG38" i="3"/>
  <c r="BL38" i="3"/>
  <c r="BM38" i="3"/>
  <c r="BY38" i="3"/>
  <c r="BZ38" i="3"/>
  <c r="CA38" i="3"/>
  <c r="CK38" i="3"/>
  <c r="CM38" i="3"/>
  <c r="CP38" i="3"/>
  <c r="CS38" i="3"/>
  <c r="CU38" i="3"/>
  <c r="CX38" i="3"/>
  <c r="DJ38" i="3"/>
  <c r="DS38" i="3"/>
  <c r="DT38" i="3"/>
  <c r="DU38" i="3"/>
  <c r="DV38" i="3"/>
  <c r="DW38" i="3"/>
  <c r="DX38" i="3"/>
  <c r="DY38" i="3"/>
  <c r="DZ38" i="3"/>
  <c r="ED38" i="3"/>
  <c r="EE38" i="3"/>
  <c r="EF38" i="3"/>
  <c r="EG38" i="3"/>
  <c r="EH38" i="3"/>
  <c r="EI38" i="3"/>
  <c r="EJ38" i="3"/>
  <c r="EL38" i="3"/>
  <c r="EN38" i="3"/>
  <c r="EO38" i="3"/>
  <c r="EP38" i="3"/>
  <c r="EQ38" i="3"/>
  <c r="ER38" i="3"/>
  <c r="ET38" i="3"/>
  <c r="EV38" i="3"/>
  <c r="EW38" i="3"/>
  <c r="EX38" i="3"/>
  <c r="EY38" i="3"/>
  <c r="EZ38" i="3"/>
  <c r="FF38" i="3"/>
  <c r="FG38" i="3"/>
  <c r="FI38" i="3"/>
  <c r="FN38" i="3"/>
  <c r="FP38" i="3"/>
  <c r="FV38" i="3"/>
  <c r="FY38" i="3"/>
  <c r="HK38" i="3"/>
  <c r="IB38" i="3"/>
  <c r="IF38" i="3"/>
  <c r="II38" i="3"/>
  <c r="IJ38" i="3"/>
  <c r="IK38" i="3"/>
  <c r="IL38" i="3"/>
  <c r="IM38" i="3"/>
  <c r="IN38" i="3"/>
  <c r="IO38" i="3"/>
  <c r="IP38" i="3"/>
  <c r="IQ38" i="3"/>
  <c r="IR38" i="3"/>
  <c r="IS38" i="3"/>
  <c r="IT38" i="3"/>
  <c r="IU38" i="3"/>
  <c r="V106" i="3"/>
  <c r="W106" i="3"/>
  <c r="AH106" i="3"/>
  <c r="BG106" i="3"/>
  <c r="BN106" i="3"/>
  <c r="BO106" i="3"/>
  <c r="BP106" i="3"/>
  <c r="BQ106" i="3"/>
  <c r="BT106" i="3"/>
  <c r="BY106" i="3"/>
  <c r="CR106" i="3"/>
  <c r="DS106" i="3"/>
  <c r="DV106" i="3"/>
  <c r="DW106" i="3"/>
  <c r="DX106" i="3"/>
  <c r="DY106" i="3"/>
  <c r="DZ106" i="3"/>
  <c r="ED106" i="3"/>
  <c r="EG106" i="3"/>
  <c r="EH106" i="3"/>
  <c r="EI106" i="3"/>
  <c r="EJ106" i="3"/>
  <c r="EL106" i="3"/>
  <c r="EO106" i="3"/>
  <c r="EP106" i="3"/>
  <c r="EQ106" i="3"/>
  <c r="ER106" i="3"/>
  <c r="ET106" i="3"/>
  <c r="EW106" i="3"/>
  <c r="EX106" i="3"/>
  <c r="EY106" i="3"/>
  <c r="EZ106" i="3"/>
  <c r="FI106" i="3"/>
  <c r="FP106" i="3"/>
  <c r="FQ106" i="3"/>
  <c r="FV106" i="3"/>
  <c r="FW106" i="3"/>
  <c r="GT106" i="3"/>
  <c r="GV106" i="3"/>
  <c r="GZ106" i="3"/>
  <c r="HD106" i="3"/>
  <c r="HF106" i="3"/>
  <c r="HJ106" i="3"/>
  <c r="HN106" i="3"/>
  <c r="HP106" i="3"/>
  <c r="IB106" i="3"/>
  <c r="II106" i="3"/>
  <c r="IJ106" i="3"/>
  <c r="IK106" i="3"/>
  <c r="IL106" i="3"/>
  <c r="IM106" i="3"/>
  <c r="IN106" i="3"/>
  <c r="IO106" i="3"/>
  <c r="IP106" i="3"/>
  <c r="IQ106" i="3"/>
  <c r="IR106" i="3"/>
  <c r="IS106" i="3"/>
  <c r="IT106" i="3"/>
  <c r="IU106" i="3"/>
  <c r="V105" i="3"/>
  <c r="W105" i="3"/>
  <c r="AH105" i="3"/>
  <c r="BN105" i="3"/>
  <c r="BO105" i="3"/>
  <c r="BP105" i="3"/>
  <c r="BQ105" i="3"/>
  <c r="BT105" i="3"/>
  <c r="BX105" i="3"/>
  <c r="BY105" i="3"/>
  <c r="CR105" i="3"/>
  <c r="DV105" i="3"/>
  <c r="DW105" i="3"/>
  <c r="DX105" i="3"/>
  <c r="DY105" i="3"/>
  <c r="DZ105" i="3"/>
  <c r="EG105" i="3"/>
  <c r="EH105" i="3"/>
  <c r="EI105" i="3"/>
  <c r="EJ105" i="3"/>
  <c r="EO105" i="3"/>
  <c r="EP105" i="3"/>
  <c r="EQ105" i="3"/>
  <c r="ER105" i="3"/>
  <c r="EW105" i="3"/>
  <c r="EX105" i="3"/>
  <c r="EY105" i="3"/>
  <c r="EZ105" i="3"/>
  <c r="FI105" i="3"/>
  <c r="FP105" i="3"/>
  <c r="FQ105" i="3"/>
  <c r="FV105" i="3"/>
  <c r="FW105" i="3"/>
  <c r="GT105" i="3"/>
  <c r="GV105" i="3"/>
  <c r="GZ105" i="3"/>
  <c r="HD105" i="3"/>
  <c r="HF105" i="3"/>
  <c r="HJ105" i="3"/>
  <c r="HN105" i="3"/>
  <c r="HP105" i="3"/>
  <c r="IB105" i="3"/>
  <c r="II105" i="3"/>
  <c r="IJ105" i="3"/>
  <c r="IK105" i="3"/>
  <c r="IL105" i="3"/>
  <c r="IM105" i="3"/>
  <c r="IN105" i="3"/>
  <c r="IO105" i="3"/>
  <c r="IP105" i="3"/>
  <c r="IQ105" i="3"/>
  <c r="IR105" i="3"/>
  <c r="IS105" i="3"/>
  <c r="IT105" i="3"/>
  <c r="IU105" i="3"/>
  <c r="V102" i="3"/>
  <c r="W102" i="3"/>
  <c r="AH102" i="3"/>
  <c r="BN102" i="3"/>
  <c r="BO102" i="3"/>
  <c r="BP102" i="3"/>
  <c r="BQ102" i="3"/>
  <c r="BT102" i="3"/>
  <c r="BX102" i="3"/>
  <c r="BY102" i="3"/>
  <c r="CR102" i="3"/>
  <c r="DV102" i="3"/>
  <c r="DW102" i="3"/>
  <c r="DX102" i="3"/>
  <c r="DY102" i="3"/>
  <c r="DZ102" i="3"/>
  <c r="EB102" i="3"/>
  <c r="EG102" i="3"/>
  <c r="EH102" i="3"/>
  <c r="EI102" i="3"/>
  <c r="EJ102" i="3"/>
  <c r="EO102" i="3"/>
  <c r="EP102" i="3"/>
  <c r="EQ102" i="3"/>
  <c r="ER102" i="3"/>
  <c r="EW102" i="3"/>
  <c r="EX102" i="3"/>
  <c r="EY102" i="3"/>
  <c r="EZ102" i="3"/>
  <c r="FP102" i="3"/>
  <c r="FQ102" i="3"/>
  <c r="FV102" i="3"/>
  <c r="FW102" i="3"/>
  <c r="GT102" i="3"/>
  <c r="GV102" i="3"/>
  <c r="GZ102" i="3"/>
  <c r="HD102" i="3"/>
  <c r="HF102" i="3"/>
  <c r="HJ102" i="3"/>
  <c r="HN102" i="3"/>
  <c r="HP102" i="3"/>
  <c r="IB102" i="3"/>
  <c r="II102" i="3"/>
  <c r="IJ102" i="3"/>
  <c r="IK102" i="3"/>
  <c r="IL102" i="3"/>
  <c r="IM102" i="3"/>
  <c r="IN102" i="3"/>
  <c r="IO102" i="3"/>
  <c r="IP102" i="3"/>
  <c r="IQ102" i="3"/>
  <c r="IR102" i="3"/>
  <c r="IS102" i="3"/>
  <c r="IT102" i="3"/>
  <c r="IU102" i="3"/>
  <c r="V104" i="3"/>
  <c r="W104" i="3"/>
  <c r="AH104" i="3"/>
  <c r="BN104" i="3"/>
  <c r="BO104" i="3"/>
  <c r="BP104" i="3"/>
  <c r="BQ104" i="3"/>
  <c r="BT104" i="3"/>
  <c r="BX104" i="3"/>
  <c r="BY104" i="3"/>
  <c r="CR104" i="3"/>
  <c r="DV104" i="3"/>
  <c r="DW104" i="3"/>
  <c r="DX104" i="3"/>
  <c r="DY104" i="3"/>
  <c r="DZ104" i="3"/>
  <c r="EB104" i="3"/>
  <c r="EG104" i="3"/>
  <c r="EH104" i="3"/>
  <c r="EI104" i="3"/>
  <c r="EJ104" i="3"/>
  <c r="EO104" i="3"/>
  <c r="EP104" i="3"/>
  <c r="EQ104" i="3"/>
  <c r="ER104" i="3"/>
  <c r="EW104" i="3"/>
  <c r="EX104" i="3"/>
  <c r="EY104" i="3"/>
  <c r="EZ104" i="3"/>
  <c r="FP104" i="3"/>
  <c r="FQ104" i="3"/>
  <c r="FV104" i="3"/>
  <c r="FW104" i="3"/>
  <c r="GT104" i="3"/>
  <c r="GV104" i="3"/>
  <c r="GZ104" i="3"/>
  <c r="HD104" i="3"/>
  <c r="HF104" i="3"/>
  <c r="HJ104" i="3"/>
  <c r="HN104" i="3"/>
  <c r="HP104" i="3"/>
  <c r="IB104" i="3"/>
  <c r="II104" i="3"/>
  <c r="IJ104" i="3"/>
  <c r="IK104" i="3"/>
  <c r="IL104" i="3"/>
  <c r="IM104" i="3"/>
  <c r="IN104" i="3"/>
  <c r="IO104" i="3"/>
  <c r="IP104" i="3"/>
  <c r="IQ104" i="3"/>
  <c r="IR104" i="3"/>
  <c r="IS104" i="3"/>
  <c r="IT104" i="3"/>
  <c r="IU104" i="3"/>
  <c r="V103" i="3"/>
  <c r="W103" i="3"/>
  <c r="AH103" i="3"/>
  <c r="BN103" i="3"/>
  <c r="BO103" i="3"/>
  <c r="BP103" i="3"/>
  <c r="BQ103" i="3"/>
  <c r="BT103" i="3"/>
  <c r="BX103" i="3"/>
  <c r="BY103" i="3"/>
  <c r="CR103" i="3"/>
  <c r="DV103" i="3"/>
  <c r="DW103" i="3"/>
  <c r="DX103" i="3"/>
  <c r="DY103" i="3"/>
  <c r="DZ103" i="3"/>
  <c r="EB103" i="3"/>
  <c r="EG103" i="3"/>
  <c r="EH103" i="3"/>
  <c r="EI103" i="3"/>
  <c r="EJ103" i="3"/>
  <c r="EO103" i="3"/>
  <c r="EP103" i="3"/>
  <c r="EQ103" i="3"/>
  <c r="ER103" i="3"/>
  <c r="EW103" i="3"/>
  <c r="EX103" i="3"/>
  <c r="EY103" i="3"/>
  <c r="EZ103" i="3"/>
  <c r="FP103" i="3"/>
  <c r="FQ103" i="3"/>
  <c r="FV103" i="3"/>
  <c r="FW103" i="3"/>
  <c r="GT103" i="3"/>
  <c r="GV103" i="3"/>
  <c r="GZ103" i="3"/>
  <c r="HD103" i="3"/>
  <c r="HF103" i="3"/>
  <c r="HJ103" i="3"/>
  <c r="HN103" i="3"/>
  <c r="HP103" i="3"/>
  <c r="IB103" i="3"/>
  <c r="II103" i="3"/>
  <c r="IJ103" i="3"/>
  <c r="IK103" i="3"/>
  <c r="IL103" i="3"/>
  <c r="IM103" i="3"/>
  <c r="IN103" i="3"/>
  <c r="IO103" i="3"/>
  <c r="IP103" i="3"/>
  <c r="IQ103" i="3"/>
  <c r="IR103" i="3"/>
  <c r="IS103" i="3"/>
  <c r="IT103" i="3"/>
  <c r="IU103" i="3"/>
  <c r="F6" i="3"/>
  <c r="F10" i="3"/>
  <c r="F11" i="3"/>
  <c r="F25" i="3"/>
  <c r="F26" i="3"/>
  <c r="F28" i="3"/>
  <c r="F27" i="3"/>
  <c r="F58" i="3"/>
  <c r="F60" i="3"/>
  <c r="F63" i="3"/>
  <c r="F61" i="3"/>
  <c r="F7" i="3"/>
  <c r="F71" i="3"/>
  <c r="F72" i="3"/>
  <c r="F70" i="3"/>
  <c r="F73" i="3"/>
  <c r="F68" i="3"/>
  <c r="F64" i="3"/>
  <c r="F65" i="3"/>
  <c r="F66" i="3"/>
  <c r="F67" i="3"/>
  <c r="F36" i="3"/>
  <c r="F39" i="3"/>
  <c r="F40" i="3"/>
  <c r="F86" i="3"/>
  <c r="F87" i="3"/>
  <c r="F56" i="3"/>
  <c r="F16" i="3"/>
  <c r="F91" i="3"/>
  <c r="F92" i="3"/>
  <c r="F57" i="3"/>
  <c r="F18" i="3"/>
  <c r="F47" i="3"/>
  <c r="F97" i="3"/>
  <c r="F88" i="3"/>
  <c r="F89" i="3"/>
  <c r="F33" i="3"/>
  <c r="F37" i="3"/>
  <c r="F50" i="3"/>
  <c r="F53" i="3"/>
  <c r="F55" i="3"/>
  <c r="F54" i="3"/>
  <c r="F51" i="3"/>
  <c r="F52" i="3"/>
  <c r="F45" i="3"/>
  <c r="F46" i="3"/>
  <c r="F34" i="3"/>
  <c r="F35" i="3"/>
  <c r="F14" i="3"/>
  <c r="F15" i="3"/>
  <c r="F31" i="3"/>
  <c r="F32" i="3"/>
  <c r="F19" i="3"/>
  <c r="F20" i="3"/>
  <c r="F23" i="3"/>
  <c r="F42" i="3"/>
  <c r="F83" i="3"/>
  <c r="F98" i="3"/>
  <c r="F44" i="3"/>
  <c r="F76" i="3"/>
  <c r="F96" i="3"/>
  <c r="F41" i="3"/>
  <c r="F4" i="3"/>
  <c r="F84" i="3"/>
  <c r="F43" i="3"/>
  <c r="F21" i="3"/>
  <c r="F99" i="3"/>
  <c r="F69" i="3"/>
  <c r="F90" i="3"/>
  <c r="F74" i="3"/>
  <c r="F81" i="3"/>
  <c r="F80" i="3"/>
  <c r="F22" i="3"/>
  <c r="F29" i="3"/>
  <c r="F30" i="3"/>
  <c r="F12" i="3"/>
  <c r="F8" i="3"/>
  <c r="F9" i="3"/>
  <c r="F77" i="3"/>
  <c r="F79" i="3"/>
  <c r="F93" i="3"/>
  <c r="F95" i="3"/>
  <c r="F82" i="3"/>
  <c r="F38" i="3"/>
  <c r="F5" i="3"/>
  <c r="D2" i="2"/>
  <c r="I9" i="1"/>
  <c r="I8" i="1"/>
  <c r="I30" i="1"/>
  <c r="I29" i="1"/>
  <c r="I80" i="1"/>
  <c r="I43" i="1"/>
  <c r="I96" i="1"/>
  <c r="I76" i="1"/>
  <c r="I44" i="1"/>
  <c r="I98" i="1"/>
  <c r="I83" i="1"/>
  <c r="I42" i="1"/>
  <c r="I23" i="1"/>
  <c r="I20" i="1"/>
  <c r="I19" i="1"/>
  <c r="I32" i="1"/>
  <c r="I31" i="1"/>
  <c r="I15" i="1"/>
  <c r="I14" i="1"/>
  <c r="I35" i="1"/>
  <c r="I34" i="1"/>
  <c r="I46" i="1"/>
  <c r="I45" i="1"/>
  <c r="I52" i="1"/>
  <c r="I51" i="1"/>
  <c r="I54" i="1"/>
  <c r="I55" i="1"/>
  <c r="I53" i="1"/>
  <c r="I50" i="1"/>
  <c r="I37" i="1"/>
  <c r="I33" i="1"/>
  <c r="I89" i="1"/>
  <c r="I88" i="1"/>
  <c r="I97" i="1"/>
  <c r="I48" i="1"/>
  <c r="I18" i="1"/>
  <c r="I57" i="1"/>
  <c r="I92" i="1"/>
  <c r="I91" i="1"/>
  <c r="I16" i="1"/>
  <c r="I56" i="1"/>
  <c r="I87" i="1"/>
  <c r="I86" i="1"/>
  <c r="I40" i="1"/>
  <c r="I39" i="1"/>
  <c r="I36" i="1"/>
  <c r="I67" i="1"/>
  <c r="I66" i="1"/>
  <c r="I65" i="1"/>
  <c r="I64" i="1"/>
  <c r="I68" i="1"/>
  <c r="I73" i="1"/>
  <c r="I70" i="1"/>
  <c r="I72" i="1"/>
  <c r="I71" i="1"/>
  <c r="I7" i="1"/>
  <c r="I61" i="1"/>
  <c r="I63" i="1"/>
  <c r="I60" i="1"/>
  <c r="I58" i="1"/>
  <c r="I27" i="1"/>
  <c r="I28" i="1"/>
  <c r="I26" i="1"/>
  <c r="I25" i="1"/>
  <c r="I11" i="1"/>
  <c r="I10" i="1"/>
  <c r="I6" i="1"/>
  <c r="S103" i="1"/>
  <c r="S104" i="1"/>
  <c r="BM105" i="3" s="1"/>
  <c r="AO104" i="1"/>
  <c r="AO103" i="1"/>
  <c r="DC13" i="3" s="1"/>
  <c r="AQ104" i="1"/>
  <c r="CU103" i="3" s="1"/>
  <c r="AQ103" i="1"/>
  <c r="AQ105" i="1"/>
  <c r="FJ102" i="3" s="1"/>
  <c r="AQ102" i="1"/>
  <c r="O103" i="1"/>
  <c r="O104" i="1"/>
  <c r="CX106" i="3" s="1"/>
  <c r="Q103" i="1"/>
  <c r="Q104" i="1"/>
  <c r="Q105" i="1"/>
  <c r="Q106" i="1"/>
  <c r="N103" i="1"/>
  <c r="N104" i="1"/>
  <c r="AR106" i="3" s="1"/>
  <c r="N105" i="1"/>
  <c r="N106" i="1"/>
  <c r="AR38" i="3" s="1"/>
  <c r="R103" i="1"/>
  <c r="R104" i="1"/>
  <c r="AZ106" i="3" s="1"/>
  <c r="R105" i="1"/>
  <c r="R106" i="1"/>
  <c r="U103" i="1"/>
  <c r="U104" i="1"/>
  <c r="DJ106" i="3" s="1"/>
  <c r="U102" i="1"/>
  <c r="DH102" i="3" s="1"/>
  <c r="U106" i="1"/>
  <c r="M103" i="1"/>
  <c r="L103" i="1"/>
  <c r="M104" i="1"/>
  <c r="CM105" i="3" s="1"/>
  <c r="L104" i="1"/>
  <c r="M102" i="1"/>
  <c r="M105" i="1"/>
  <c r="L105" i="1"/>
  <c r="M106" i="1"/>
  <c r="L106" i="1"/>
  <c r="V103" i="1"/>
  <c r="V104" i="1"/>
  <c r="V106" i="1"/>
  <c r="HK106" i="3" s="1"/>
  <c r="Y58" i="1"/>
  <c r="Y27" i="1"/>
  <c r="Y28" i="1"/>
  <c r="Y26" i="1"/>
  <c r="HH26" i="3" s="1"/>
  <c r="Y25" i="1"/>
  <c r="HH25" i="3" s="1"/>
  <c r="Y11" i="1"/>
  <c r="Y10" i="1"/>
  <c r="HH10" i="3" s="1"/>
  <c r="Y6" i="1"/>
  <c r="HH6" i="3" s="1"/>
  <c r="Z103" i="1"/>
  <c r="Z104" i="1"/>
  <c r="HV106" i="3" s="1"/>
  <c r="Z105" i="1"/>
  <c r="HV102" i="3" s="1"/>
  <c r="Z106" i="1"/>
  <c r="Y103" i="1"/>
  <c r="Y104" i="1"/>
  <c r="Y105" i="1"/>
  <c r="HH102" i="3" s="1"/>
  <c r="Y106" i="1"/>
  <c r="AK103" i="1"/>
  <c r="CA13" i="3" s="1"/>
  <c r="AJ103" i="1"/>
  <c r="BZ13" i="3" s="1"/>
  <c r="AK104" i="1"/>
  <c r="AJ104" i="1"/>
  <c r="AK102" i="1"/>
  <c r="AJ102" i="1"/>
  <c r="AK105" i="1"/>
  <c r="AJ105" i="1"/>
  <c r="AM103" i="1"/>
  <c r="AM104" i="1"/>
  <c r="AM102" i="1"/>
  <c r="GP103" i="3" s="1"/>
  <c r="AM105" i="1"/>
  <c r="AM106" i="1"/>
  <c r="AL103" i="1"/>
  <c r="AL104" i="1"/>
  <c r="AL105" i="1"/>
  <c r="BV102" i="3" s="1"/>
  <c r="S102" i="1"/>
  <c r="AP102" i="1"/>
  <c r="FI103" i="3" s="1"/>
  <c r="AL102" i="1"/>
  <c r="V102" i="1"/>
  <c r="K102" i="1"/>
  <c r="ED103" i="3" s="1"/>
  <c r="Z102" i="1"/>
  <c r="Y102" i="1"/>
  <c r="GE102" i="3" s="1"/>
  <c r="AV106" i="1"/>
  <c r="AV105" i="1"/>
  <c r="AV102" i="1"/>
  <c r="AV104" i="1"/>
  <c r="AV103" i="1"/>
  <c r="AQ106" i="1"/>
  <c r="FJ38" i="3" s="1"/>
  <c r="AO102" i="1"/>
  <c r="AN102" i="1"/>
  <c r="AO105" i="1"/>
  <c r="AN105" i="1"/>
  <c r="DD106" i="3" s="1"/>
  <c r="AO106" i="1"/>
  <c r="AD103" i="1"/>
  <c r="AD104" i="1"/>
  <c r="AD102" i="1"/>
  <c r="AD106" i="1"/>
  <c r="X103" i="1"/>
  <c r="X104" i="1"/>
  <c r="X102" i="1"/>
  <c r="X105" i="1"/>
  <c r="X106" i="1"/>
  <c r="AR38" i="1"/>
  <c r="Q38" i="1"/>
  <c r="AN38" i="3" s="1"/>
  <c r="R38" i="1"/>
  <c r="BB39" i="3" s="1"/>
  <c r="BB38" i="1"/>
  <c r="AV38" i="1"/>
  <c r="BB95" i="1"/>
  <c r="CD97" i="3" s="1"/>
  <c r="AV95" i="1"/>
  <c r="GQ97" i="3" s="1"/>
  <c r="AO95" i="1"/>
  <c r="DC96" i="3" s="1"/>
  <c r="AN95" i="1"/>
  <c r="X95" i="1"/>
  <c r="GY97" i="3" s="1"/>
  <c r="BB93" i="1"/>
  <c r="AV93" i="1"/>
  <c r="AI93" i="3" s="1"/>
  <c r="AO93" i="1"/>
  <c r="DC93" i="3" s="1"/>
  <c r="AN93" i="1"/>
  <c r="DD93" i="3" s="1"/>
  <c r="X93" i="1"/>
  <c r="GW93" i="3" s="1"/>
  <c r="AX79" i="1"/>
  <c r="I79" i="1"/>
  <c r="AX77" i="1"/>
  <c r="FM78" i="3" s="1"/>
  <c r="H40" i="1"/>
  <c r="AH40" i="3" s="1"/>
  <c r="H97" i="1"/>
  <c r="FT99" i="3" s="1"/>
  <c r="H48" i="1"/>
  <c r="AG82" i="1"/>
  <c r="BX83" i="3" s="1"/>
  <c r="AM82" i="1"/>
  <c r="CC82" i="3" s="1"/>
  <c r="AL82" i="1"/>
  <c r="BV82" i="3" s="1"/>
  <c r="AV82" i="1"/>
  <c r="BB82" i="1"/>
  <c r="J82" i="1"/>
  <c r="L82" i="1"/>
  <c r="X82" i="1"/>
  <c r="AI9" i="1"/>
  <c r="AH9" i="1"/>
  <c r="BY79" i="3" s="1"/>
  <c r="AG9" i="1"/>
  <c r="AI8" i="1"/>
  <c r="DW8" i="3" s="1"/>
  <c r="AH8" i="1"/>
  <c r="BY8" i="3" s="1"/>
  <c r="AG8" i="1"/>
  <c r="BX8" i="3" s="1"/>
  <c r="AH7" i="1"/>
  <c r="BB9" i="1"/>
  <c r="AZ9" i="1"/>
  <c r="AX9" i="1"/>
  <c r="FM9" i="3" s="1"/>
  <c r="AW9" i="1"/>
  <c r="AV9" i="1"/>
  <c r="GN9" i="3" s="1"/>
  <c r="U9" i="1"/>
  <c r="S9" i="1"/>
  <c r="BM79" i="3" s="1"/>
  <c r="R9" i="1"/>
  <c r="AQ9" i="3" s="1"/>
  <c r="L9" i="1"/>
  <c r="BH9" i="3" s="1"/>
  <c r="J9" i="1"/>
  <c r="H9" i="1"/>
  <c r="GX77" i="3" s="1"/>
  <c r="AZ8" i="1"/>
  <c r="IG8" i="3" s="1"/>
  <c r="AX8" i="1"/>
  <c r="BU8" i="3" s="1"/>
  <c r="AW8" i="1"/>
  <c r="I8" i="3" s="1"/>
  <c r="L8" i="1"/>
  <c r="CL8" i="3" s="1"/>
  <c r="U8" i="1"/>
  <c r="S8" i="1"/>
  <c r="BL8" i="3" s="1"/>
  <c r="J8" i="1"/>
  <c r="DR8" i="3" s="1"/>
  <c r="R8" i="1"/>
  <c r="BB8" i="3" s="1"/>
  <c r="BB8" i="1"/>
  <c r="CD8" i="3" s="1"/>
  <c r="AV8" i="1"/>
  <c r="HR9" i="3" s="1"/>
  <c r="H8" i="1"/>
  <c r="H12" i="1"/>
  <c r="AZ30" i="1"/>
  <c r="FE30" i="3" s="1"/>
  <c r="AX30" i="1"/>
  <c r="FM30" i="3" s="1"/>
  <c r="AW30" i="1"/>
  <c r="I30" i="3" s="1"/>
  <c r="AV30" i="1"/>
  <c r="AQ30" i="1"/>
  <c r="AM30" i="1"/>
  <c r="AL30" i="1"/>
  <c r="CB8" i="3" s="1"/>
  <c r="Q30" i="1"/>
  <c r="H30" i="1"/>
  <c r="AX29" i="1"/>
  <c r="AW29" i="1"/>
  <c r="FB29" i="3" s="1"/>
  <c r="AZ29" i="1"/>
  <c r="AQ29" i="1"/>
  <c r="CU29" i="3" s="1"/>
  <c r="Q29" i="1"/>
  <c r="AM29" i="1"/>
  <c r="CC29" i="3" s="1"/>
  <c r="AL29" i="1"/>
  <c r="BV29" i="3" s="1"/>
  <c r="AV29" i="1"/>
  <c r="H29" i="1"/>
  <c r="BT29" i="3" s="1"/>
  <c r="BB58" i="1"/>
  <c r="AX58" i="1"/>
  <c r="FM58" i="3" s="1"/>
  <c r="AV58" i="1"/>
  <c r="AM58" i="1"/>
  <c r="AL58" i="1"/>
  <c r="X58" i="1"/>
  <c r="HC58" i="3" s="1"/>
  <c r="W58" i="1"/>
  <c r="II59" i="3" s="1"/>
  <c r="V58" i="1"/>
  <c r="R58" i="1"/>
  <c r="Q58" i="1"/>
  <c r="AN58" i="3" s="1"/>
  <c r="J58" i="1"/>
  <c r="H80" i="1"/>
  <c r="BT81" i="3" s="1"/>
  <c r="I90" i="1"/>
  <c r="I81" i="1"/>
  <c r="I59" i="1"/>
  <c r="BB81" i="1"/>
  <c r="AZ81" i="1"/>
  <c r="AX81" i="1"/>
  <c r="FM82" i="3" s="1"/>
  <c r="AW81" i="1"/>
  <c r="I82" i="3" s="1"/>
  <c r="AV81" i="1"/>
  <c r="GN82" i="3" s="1"/>
  <c r="BB59" i="1"/>
  <c r="G54" i="1"/>
  <c r="G55" i="1"/>
  <c r="G53" i="1"/>
  <c r="G50" i="1"/>
  <c r="G52" i="1"/>
  <c r="G51" i="1"/>
  <c r="F97" i="1"/>
  <c r="F48" i="1"/>
  <c r="BB19" i="1"/>
  <c r="AV19" i="1"/>
  <c r="AM19" i="1"/>
  <c r="AL19" i="1"/>
  <c r="BB32" i="1"/>
  <c r="AX32" i="1"/>
  <c r="FM32" i="3" s="1"/>
  <c r="AW32" i="1"/>
  <c r="I32" i="3" s="1"/>
  <c r="AV32" i="1"/>
  <c r="AM32" i="1"/>
  <c r="AL32" i="1"/>
  <c r="G32" i="1"/>
  <c r="G31" i="1"/>
  <c r="AM31" i="1"/>
  <c r="AL31" i="1"/>
  <c r="AV31" i="1"/>
  <c r="EA31" i="3" s="1"/>
  <c r="BB31" i="1"/>
  <c r="BW31" i="3" s="1"/>
  <c r="AX15" i="1"/>
  <c r="FM15" i="3" s="1"/>
  <c r="AW15" i="1"/>
  <c r="I15" i="3" s="1"/>
  <c r="Q15" i="1"/>
  <c r="H15" i="1"/>
  <c r="AQ35" i="1"/>
  <c r="AQ34" i="1"/>
  <c r="CU34" i="3" s="1"/>
  <c r="Q14" i="1"/>
  <c r="AV15" i="3" s="1"/>
  <c r="AX35" i="1"/>
  <c r="FM35" i="3" s="1"/>
  <c r="AW35" i="1"/>
  <c r="I35" i="3" s="1"/>
  <c r="Q35" i="1"/>
  <c r="BJ35" i="3" s="1"/>
  <c r="H35" i="1"/>
  <c r="BQ35" i="3" s="1"/>
  <c r="Q34" i="1"/>
  <c r="HT34" i="3" s="1"/>
  <c r="BB46" i="1"/>
  <c r="AX46" i="1"/>
  <c r="AW46" i="1"/>
  <c r="I46" i="3" s="1"/>
  <c r="AV46" i="1"/>
  <c r="AM46" i="1"/>
  <c r="AL46" i="1"/>
  <c r="H46" i="1"/>
  <c r="AM45" i="1"/>
  <c r="CC45" i="3" s="1"/>
  <c r="AL45" i="1"/>
  <c r="CB45" i="3" s="1"/>
  <c r="BB45" i="1"/>
  <c r="AV45" i="1"/>
  <c r="EA45" i="3" s="1"/>
  <c r="BB103" i="1"/>
  <c r="BB104" i="1"/>
  <c r="BB102" i="1"/>
  <c r="BB105" i="1"/>
  <c r="BB106" i="1"/>
  <c r="BB22" i="1"/>
  <c r="BW22" i="3" s="1"/>
  <c r="BB69" i="1"/>
  <c r="BB99" i="1"/>
  <c r="BB27" i="1"/>
  <c r="GR27" i="3" s="1"/>
  <c r="BB28" i="1"/>
  <c r="BB26" i="1"/>
  <c r="BB43" i="1"/>
  <c r="CN43" i="3" s="1"/>
  <c r="BB52" i="1"/>
  <c r="GR52" i="3" s="1"/>
  <c r="BB51" i="1"/>
  <c r="BB67" i="1"/>
  <c r="BB66" i="1"/>
  <c r="BB65" i="1"/>
  <c r="BW65" i="3" s="1"/>
  <c r="BB64" i="1"/>
  <c r="BB68" i="1"/>
  <c r="GR68" i="3" s="1"/>
  <c r="BB18" i="1"/>
  <c r="BB57" i="1"/>
  <c r="BB92" i="1"/>
  <c r="BB91" i="1"/>
  <c r="CD91" i="3" s="1"/>
  <c r="BB54" i="1"/>
  <c r="GR54" i="3" s="1"/>
  <c r="BB55" i="1"/>
  <c r="BB53" i="1"/>
  <c r="BB73" i="1"/>
  <c r="GR73" i="3" s="1"/>
  <c r="BB70" i="1"/>
  <c r="BB72" i="1"/>
  <c r="CD72" i="3" s="1"/>
  <c r="BB71" i="1"/>
  <c r="BB44" i="1"/>
  <c r="BB98" i="1"/>
  <c r="GR98" i="3" s="1"/>
  <c r="BB42" i="1"/>
  <c r="GR42" i="3" s="1"/>
  <c r="BB50" i="1"/>
  <c r="BW50" i="3" s="1"/>
  <c r="BB16" i="1"/>
  <c r="BW16" i="3" s="1"/>
  <c r="BB56" i="1"/>
  <c r="BB87" i="1"/>
  <c r="GR89" i="3" s="1"/>
  <c r="BB86" i="1"/>
  <c r="CN86" i="3" s="1"/>
  <c r="BB7" i="1"/>
  <c r="GR7" i="3" s="1"/>
  <c r="BB61" i="1"/>
  <c r="CN61" i="3" s="1"/>
  <c r="BB63" i="1"/>
  <c r="BW63" i="3" s="1"/>
  <c r="BB60" i="1"/>
  <c r="BB25" i="1"/>
  <c r="BB11" i="1"/>
  <c r="BW11" i="3" s="1"/>
  <c r="BB10" i="1"/>
  <c r="BW10" i="3" s="1"/>
  <c r="BB6" i="1"/>
  <c r="GR6" i="3" s="1"/>
  <c r="BB5" i="1"/>
  <c r="BA50" i="1"/>
  <c r="IC50" i="3" s="1"/>
  <c r="BA41" i="1"/>
  <c r="IC84" i="3" s="1"/>
  <c r="BA96" i="1"/>
  <c r="IC96" i="3" s="1"/>
  <c r="BA54" i="1"/>
  <c r="BA55" i="1"/>
  <c r="IC56" i="3" s="1"/>
  <c r="BA53" i="1"/>
  <c r="BA106" i="1"/>
  <c r="BA103" i="1"/>
  <c r="BA104" i="1"/>
  <c r="BA102" i="1"/>
  <c r="AZ38" i="1"/>
  <c r="AZ103" i="1"/>
  <c r="AZ104" i="1"/>
  <c r="AZ102" i="1"/>
  <c r="AZ105" i="1"/>
  <c r="AZ106" i="1"/>
  <c r="AZ22" i="1"/>
  <c r="IG22" i="3" s="1"/>
  <c r="AZ80" i="1"/>
  <c r="AZ59" i="1"/>
  <c r="AZ90" i="1"/>
  <c r="AZ69" i="1"/>
  <c r="IG69" i="3" s="1"/>
  <c r="AZ99" i="1"/>
  <c r="AZ21" i="1"/>
  <c r="AZ43" i="1"/>
  <c r="AZ84" i="1"/>
  <c r="AZ52" i="1"/>
  <c r="AZ51" i="1"/>
  <c r="AZ37" i="1"/>
  <c r="AZ33" i="1"/>
  <c r="IG33" i="3" s="1"/>
  <c r="AZ89" i="1"/>
  <c r="AZ88" i="1"/>
  <c r="AZ36" i="1"/>
  <c r="AZ40" i="1"/>
  <c r="AZ67" i="1"/>
  <c r="AZ66" i="1"/>
  <c r="AZ65" i="1"/>
  <c r="AZ64" i="1"/>
  <c r="AZ68" i="1"/>
  <c r="IG68" i="3" s="1"/>
  <c r="AZ97" i="1"/>
  <c r="AZ48" i="1"/>
  <c r="AZ18" i="1"/>
  <c r="FE47" i="3" s="1"/>
  <c r="AZ57" i="1"/>
  <c r="AZ92" i="1"/>
  <c r="AZ91" i="1"/>
  <c r="AZ54" i="1"/>
  <c r="AZ55" i="1"/>
  <c r="AZ53" i="1"/>
  <c r="AZ73" i="1"/>
  <c r="AZ70" i="1"/>
  <c r="AZ72" i="1"/>
  <c r="AZ71" i="1"/>
  <c r="AZ63" i="1"/>
  <c r="FE63" i="3" s="1"/>
  <c r="AZ61" i="1"/>
  <c r="AZ7" i="1"/>
  <c r="IG7" i="3" s="1"/>
  <c r="AZ86" i="1"/>
  <c r="AZ87" i="1"/>
  <c r="AZ56" i="1"/>
  <c r="AZ16" i="1"/>
  <c r="AZ20" i="1"/>
  <c r="AZ23" i="1"/>
  <c r="AZ39" i="1"/>
  <c r="AZ50" i="1"/>
  <c r="AZ42" i="1"/>
  <c r="AZ83" i="1"/>
  <c r="AZ98" i="1"/>
  <c r="AZ44" i="1"/>
  <c r="AZ60" i="1"/>
  <c r="FE60" i="3" s="1"/>
  <c r="AX96" i="1"/>
  <c r="AX76" i="1"/>
  <c r="FM76" i="3" s="1"/>
  <c r="AX44" i="1"/>
  <c r="FM44" i="3" s="1"/>
  <c r="AX98" i="1"/>
  <c r="FM99" i="3" s="1"/>
  <c r="AX83" i="1"/>
  <c r="AX42" i="1"/>
  <c r="AX50" i="1"/>
  <c r="FM50" i="3" s="1"/>
  <c r="AX39" i="1"/>
  <c r="FM39" i="3" s="1"/>
  <c r="AX23" i="1"/>
  <c r="FM23" i="3" s="1"/>
  <c r="AX20" i="1"/>
  <c r="FM20" i="3" s="1"/>
  <c r="AX16" i="1"/>
  <c r="FM16" i="3" s="1"/>
  <c r="AX56" i="1"/>
  <c r="FM56" i="3" s="1"/>
  <c r="AX87" i="1"/>
  <c r="AX86" i="1"/>
  <c r="AX7" i="1"/>
  <c r="FM7" i="3" s="1"/>
  <c r="AX61" i="1"/>
  <c r="FM61" i="3" s="1"/>
  <c r="AX63" i="1"/>
  <c r="FM63" i="3" s="1"/>
  <c r="AX60" i="1"/>
  <c r="FM60" i="3" s="1"/>
  <c r="AX25" i="1"/>
  <c r="FM25" i="3" s="1"/>
  <c r="AX11" i="1"/>
  <c r="FM11" i="3" s="1"/>
  <c r="AX10" i="1"/>
  <c r="AX6" i="1"/>
  <c r="FM6" i="3" s="1"/>
  <c r="AX5" i="1"/>
  <c r="FM5" i="3" s="1"/>
  <c r="AX22" i="1"/>
  <c r="FM22" i="3" s="1"/>
  <c r="AX80" i="1"/>
  <c r="AX59" i="1"/>
  <c r="FM59" i="3" s="1"/>
  <c r="AX90" i="1"/>
  <c r="FM91" i="3" s="1"/>
  <c r="AX69" i="1"/>
  <c r="FM69" i="3" s="1"/>
  <c r="AX19" i="1"/>
  <c r="FM19" i="3" s="1"/>
  <c r="AX31" i="1"/>
  <c r="FM31" i="3" s="1"/>
  <c r="AX14" i="1"/>
  <c r="FM14" i="3" s="1"/>
  <c r="AX34" i="1"/>
  <c r="FM34" i="3" s="1"/>
  <c r="AX45" i="1"/>
  <c r="AX99" i="1"/>
  <c r="FM102" i="3" s="1"/>
  <c r="AX21" i="1"/>
  <c r="FM21" i="3" s="1"/>
  <c r="AX27" i="1"/>
  <c r="FM27" i="3" s="1"/>
  <c r="AX28" i="1"/>
  <c r="AX26" i="1"/>
  <c r="AX43" i="1"/>
  <c r="AX84" i="1"/>
  <c r="FM85" i="3" s="1"/>
  <c r="AX52" i="1"/>
  <c r="FM52" i="3" s="1"/>
  <c r="AX51" i="1"/>
  <c r="FM51" i="3" s="1"/>
  <c r="AX37" i="1"/>
  <c r="FM37" i="3" s="1"/>
  <c r="AX33" i="1"/>
  <c r="FM33" i="3" s="1"/>
  <c r="AX89" i="1"/>
  <c r="AX88" i="1"/>
  <c r="FM89" i="3" s="1"/>
  <c r="AX36" i="1"/>
  <c r="FR36" i="3" s="1"/>
  <c r="AX40" i="1"/>
  <c r="AX67" i="1"/>
  <c r="FM67" i="3" s="1"/>
  <c r="AX66" i="1"/>
  <c r="FM66" i="3" s="1"/>
  <c r="AX65" i="1"/>
  <c r="FM65" i="3" s="1"/>
  <c r="AX64" i="1"/>
  <c r="FM64" i="3" s="1"/>
  <c r="AX68" i="1"/>
  <c r="AX97" i="1"/>
  <c r="AX48" i="1"/>
  <c r="FM48" i="3" s="1"/>
  <c r="AX18" i="1"/>
  <c r="FM18" i="3" s="1"/>
  <c r="AX57" i="1"/>
  <c r="AX92" i="1"/>
  <c r="FM93" i="3" s="1"/>
  <c r="AX91" i="1"/>
  <c r="FM92" i="3" s="1"/>
  <c r="AX54" i="1"/>
  <c r="FM54" i="3" s="1"/>
  <c r="AX55" i="1"/>
  <c r="FM55" i="3" s="1"/>
  <c r="AX53" i="1"/>
  <c r="FM53" i="3" s="1"/>
  <c r="AX73" i="1"/>
  <c r="FM73" i="3" s="1"/>
  <c r="AX70" i="1"/>
  <c r="AX72" i="1"/>
  <c r="FM72" i="3" s="1"/>
  <c r="AX71" i="1"/>
  <c r="FM71" i="3" s="1"/>
  <c r="AX103" i="1"/>
  <c r="FM104" i="3" s="1"/>
  <c r="AX104" i="1"/>
  <c r="FM105" i="3" s="1"/>
  <c r="AX102" i="1"/>
  <c r="FM103" i="3" s="1"/>
  <c r="AX105" i="1"/>
  <c r="AX106" i="1"/>
  <c r="AX38" i="1"/>
  <c r="FM38" i="3" s="1"/>
  <c r="AW38" i="1"/>
  <c r="I38" i="3" s="1"/>
  <c r="AW103" i="1"/>
  <c r="AW104" i="1"/>
  <c r="I105" i="3" s="1"/>
  <c r="AW102" i="1"/>
  <c r="I103" i="3" s="1"/>
  <c r="AW105" i="1"/>
  <c r="AW106" i="1"/>
  <c r="AW22" i="1"/>
  <c r="I22" i="3" s="1"/>
  <c r="AW80" i="1"/>
  <c r="AW59" i="1"/>
  <c r="AW90" i="1"/>
  <c r="AW69" i="1"/>
  <c r="I69" i="3" s="1"/>
  <c r="AW19" i="1"/>
  <c r="I19" i="3" s="1"/>
  <c r="AW31" i="1"/>
  <c r="I31" i="3" s="1"/>
  <c r="AW14" i="1"/>
  <c r="I14" i="3" s="1"/>
  <c r="AW34" i="1"/>
  <c r="I34" i="3" s="1"/>
  <c r="AW45" i="1"/>
  <c r="I45" i="3" s="1"/>
  <c r="AW99" i="1"/>
  <c r="AW43" i="1"/>
  <c r="I43" i="3" s="1"/>
  <c r="AW84" i="1"/>
  <c r="I85" i="3" s="1"/>
  <c r="AW52" i="1"/>
  <c r="I52" i="3" s="1"/>
  <c r="AW51" i="1"/>
  <c r="I51" i="3" s="1"/>
  <c r="AW37" i="1"/>
  <c r="I37" i="3" s="1"/>
  <c r="AW33" i="1"/>
  <c r="I33" i="3" s="1"/>
  <c r="AW89" i="1"/>
  <c r="I90" i="3" s="1"/>
  <c r="AW88" i="1"/>
  <c r="AW36" i="1"/>
  <c r="I36" i="3" s="1"/>
  <c r="AW40" i="1"/>
  <c r="I40" i="3" s="1"/>
  <c r="AW67" i="1"/>
  <c r="I67" i="3" s="1"/>
  <c r="AW66" i="1"/>
  <c r="I66" i="3" s="1"/>
  <c r="AW65" i="1"/>
  <c r="I65" i="3" s="1"/>
  <c r="AW64" i="1"/>
  <c r="I64" i="3" s="1"/>
  <c r="AW68" i="1"/>
  <c r="I68" i="3" s="1"/>
  <c r="AW97" i="1"/>
  <c r="AW48" i="1"/>
  <c r="I48" i="3" s="1"/>
  <c r="AW18" i="1"/>
  <c r="I18" i="3" s="1"/>
  <c r="AW57" i="1"/>
  <c r="I57" i="3" s="1"/>
  <c r="AW92" i="1"/>
  <c r="AW91" i="1"/>
  <c r="I92" i="3" s="1"/>
  <c r="AW54" i="1"/>
  <c r="I54" i="3" s="1"/>
  <c r="AW55" i="1"/>
  <c r="I55" i="3" s="1"/>
  <c r="AW53" i="1"/>
  <c r="I53" i="3" s="1"/>
  <c r="AW73" i="1"/>
  <c r="I73" i="3" s="1"/>
  <c r="AW70" i="1"/>
  <c r="I70" i="3" s="1"/>
  <c r="AW72" i="1"/>
  <c r="I72" i="3" s="1"/>
  <c r="AW71" i="1"/>
  <c r="I71" i="3" s="1"/>
  <c r="AW44" i="1"/>
  <c r="I44" i="3" s="1"/>
  <c r="AW83" i="1"/>
  <c r="AW42" i="1"/>
  <c r="AW50" i="1"/>
  <c r="I50" i="3" s="1"/>
  <c r="AW39" i="1"/>
  <c r="I39" i="3" s="1"/>
  <c r="AW23" i="1"/>
  <c r="I23" i="3" s="1"/>
  <c r="AW20" i="1"/>
  <c r="I20" i="3" s="1"/>
  <c r="AW16" i="1"/>
  <c r="I16" i="3" s="1"/>
  <c r="AW56" i="1"/>
  <c r="AW87" i="1"/>
  <c r="I88" i="3" s="1"/>
  <c r="AW86" i="1"/>
  <c r="I87" i="3" s="1"/>
  <c r="AW7" i="1"/>
  <c r="I7" i="3" s="1"/>
  <c r="AW61" i="1"/>
  <c r="I61" i="3" s="1"/>
  <c r="AW63" i="1"/>
  <c r="FC63" i="3" s="1"/>
  <c r="AW60" i="1"/>
  <c r="I60" i="3" s="1"/>
  <c r="AW5" i="1"/>
  <c r="AQ7" i="1"/>
  <c r="AQ61" i="1"/>
  <c r="AQ63" i="1"/>
  <c r="AQ60" i="1"/>
  <c r="AV16" i="1"/>
  <c r="AV56" i="1"/>
  <c r="AV87" i="1"/>
  <c r="GQ89" i="3" s="1"/>
  <c r="AV86" i="1"/>
  <c r="AV7" i="1"/>
  <c r="AV61" i="1"/>
  <c r="AV63" i="1"/>
  <c r="AV60" i="1"/>
  <c r="EA60" i="3" s="1"/>
  <c r="AV25" i="1"/>
  <c r="AV11" i="1"/>
  <c r="AV10" i="1"/>
  <c r="HR10" i="3" s="1"/>
  <c r="AV6" i="1"/>
  <c r="AV5" i="1"/>
  <c r="AV44" i="1"/>
  <c r="AV98" i="1"/>
  <c r="AV83" i="1"/>
  <c r="AV42" i="1"/>
  <c r="EA42" i="3" s="1"/>
  <c r="AV50" i="1"/>
  <c r="AI50" i="3" s="1"/>
  <c r="AQ73" i="1"/>
  <c r="CU74" i="3" s="1"/>
  <c r="AQ70" i="1"/>
  <c r="AQ72" i="1"/>
  <c r="AQ71" i="1"/>
  <c r="AV18" i="1"/>
  <c r="AV57" i="1"/>
  <c r="AV92" i="1"/>
  <c r="AV91" i="1"/>
  <c r="AV54" i="1"/>
  <c r="AV55" i="1"/>
  <c r="AV53" i="1"/>
  <c r="AV73" i="1"/>
  <c r="AI74" i="3" s="1"/>
  <c r="AV70" i="1"/>
  <c r="AV72" i="1"/>
  <c r="AV71" i="1"/>
  <c r="AV67" i="1"/>
  <c r="AV66" i="1"/>
  <c r="AV65" i="1"/>
  <c r="AV64" i="1"/>
  <c r="AV68" i="1"/>
  <c r="AV27" i="1"/>
  <c r="AV28" i="1"/>
  <c r="AV26" i="1"/>
  <c r="AV43" i="1"/>
  <c r="AV84" i="1"/>
  <c r="AV52" i="1"/>
  <c r="AV51" i="1"/>
  <c r="AV99" i="1"/>
  <c r="AV69" i="1"/>
  <c r="AV22" i="1"/>
  <c r="CE29" i="3" s="1"/>
  <c r="CC67" i="3"/>
  <c r="AL68" i="1"/>
  <c r="CB69" i="3" s="1"/>
  <c r="AM57" i="1"/>
  <c r="AL57" i="1"/>
  <c r="AM92" i="1"/>
  <c r="CC93" i="3" s="1"/>
  <c r="AL92" i="1"/>
  <c r="AM91" i="1"/>
  <c r="GP91" i="3" s="1"/>
  <c r="AL91" i="1"/>
  <c r="CB91" i="3" s="1"/>
  <c r="AM54" i="1"/>
  <c r="AL54" i="1"/>
  <c r="AM55" i="1"/>
  <c r="AL55" i="1"/>
  <c r="AM53" i="1"/>
  <c r="AL53" i="1"/>
  <c r="AM73" i="1"/>
  <c r="GP74" i="3" s="1"/>
  <c r="AL73" i="1"/>
  <c r="BV74" i="3" s="1"/>
  <c r="AM70" i="1"/>
  <c r="AL70" i="1"/>
  <c r="AM72" i="1"/>
  <c r="AL72" i="1"/>
  <c r="AM71" i="1"/>
  <c r="AL71" i="1"/>
  <c r="AM98" i="1"/>
  <c r="AL98" i="1"/>
  <c r="BV99" i="3" s="1"/>
  <c r="AM83" i="1"/>
  <c r="AL83" i="1"/>
  <c r="AM42" i="1"/>
  <c r="AL42" i="1"/>
  <c r="AM50" i="1"/>
  <c r="AL50" i="1"/>
  <c r="AL6" i="1"/>
  <c r="AM6" i="1"/>
  <c r="AL10" i="1"/>
  <c r="BV10" i="3" s="1"/>
  <c r="AM10" i="1"/>
  <c r="GP10" i="3" s="1"/>
  <c r="AL11" i="1"/>
  <c r="AM11" i="1"/>
  <c r="AL25" i="1"/>
  <c r="AM25" i="1"/>
  <c r="GP25" i="3" s="1"/>
  <c r="AL60" i="1"/>
  <c r="AM60" i="1"/>
  <c r="AL63" i="1"/>
  <c r="AM63" i="1"/>
  <c r="AL61" i="1"/>
  <c r="AM61" i="1"/>
  <c r="AL7" i="1"/>
  <c r="AM7" i="1"/>
  <c r="AL86" i="1"/>
  <c r="AM86" i="1"/>
  <c r="GP86" i="3" s="1"/>
  <c r="AL87" i="1"/>
  <c r="CB89" i="3" s="1"/>
  <c r="AM87" i="1"/>
  <c r="CC89" i="3" s="1"/>
  <c r="AL56" i="1"/>
  <c r="AM56" i="1"/>
  <c r="AM5" i="1"/>
  <c r="CC5" i="3" s="1"/>
  <c r="AL5" i="1"/>
  <c r="CB5" i="3" s="1"/>
  <c r="AI7" i="1"/>
  <c r="AH60" i="1"/>
  <c r="BY60" i="3" s="1"/>
  <c r="AI60" i="1"/>
  <c r="AH63" i="1"/>
  <c r="AI63" i="1"/>
  <c r="AH61" i="1"/>
  <c r="BY61" i="3" s="1"/>
  <c r="AI61" i="1"/>
  <c r="AH68" i="1"/>
  <c r="BY69" i="3" s="1"/>
  <c r="AI68" i="1"/>
  <c r="EP69" i="3" s="1"/>
  <c r="AH64" i="1"/>
  <c r="AI64" i="1"/>
  <c r="AH65" i="1"/>
  <c r="AI65" i="1"/>
  <c r="AH66" i="1"/>
  <c r="AI66" i="1"/>
  <c r="AH67" i="1"/>
  <c r="AI67" i="1"/>
  <c r="AG67" i="1"/>
  <c r="BX36" i="3" s="1"/>
  <c r="AG66" i="1"/>
  <c r="AG65" i="1"/>
  <c r="AG64" i="1"/>
  <c r="AG68" i="1"/>
  <c r="AG63" i="1"/>
  <c r="AG61" i="1"/>
  <c r="AG7" i="1"/>
  <c r="AG60" i="1"/>
  <c r="BX60" i="3" s="1"/>
  <c r="AF55" i="1"/>
  <c r="AF54" i="1"/>
  <c r="AF53" i="1"/>
  <c r="AF96" i="1"/>
  <c r="FP98" i="3" s="1"/>
  <c r="AF50" i="1"/>
  <c r="FS50" i="3" s="1"/>
  <c r="AD54" i="1"/>
  <c r="IA52" i="3" s="1"/>
  <c r="AD55" i="1"/>
  <c r="IA56" i="3" s="1"/>
  <c r="AD53" i="1"/>
  <c r="AD41" i="1"/>
  <c r="AD96" i="1"/>
  <c r="IA98" i="3" s="1"/>
  <c r="AD50" i="1"/>
  <c r="IA50" i="3" s="1"/>
  <c r="AA102" i="1"/>
  <c r="AU104" i="3" s="1"/>
  <c r="AA106" i="1"/>
  <c r="X27" i="1"/>
  <c r="X28" i="1"/>
  <c r="HC29" i="3" s="1"/>
  <c r="X26" i="1"/>
  <c r="X4" i="1"/>
  <c r="HM4" i="3" s="1"/>
  <c r="Z25" i="1"/>
  <c r="Z11" i="1"/>
  <c r="HX11" i="3" s="1"/>
  <c r="Z10" i="1"/>
  <c r="Z6" i="1"/>
  <c r="HX6" i="3" s="1"/>
  <c r="Z5" i="1"/>
  <c r="HX5" i="3" s="1"/>
  <c r="V6" i="1"/>
  <c r="HK6" i="3" s="1"/>
  <c r="W6" i="1"/>
  <c r="II6" i="3" s="1"/>
  <c r="X6" i="1"/>
  <c r="V10" i="1"/>
  <c r="HK10" i="3" s="1"/>
  <c r="W10" i="1"/>
  <c r="II10" i="3" s="1"/>
  <c r="X10" i="1"/>
  <c r="HL10" i="3" s="1"/>
  <c r="V11" i="1"/>
  <c r="HK11" i="3" s="1"/>
  <c r="W11" i="1"/>
  <c r="II11" i="3" s="1"/>
  <c r="X11" i="1"/>
  <c r="V25" i="1"/>
  <c r="W25" i="1"/>
  <c r="X25" i="1"/>
  <c r="W5" i="1"/>
  <c r="II5" i="3" s="1"/>
  <c r="X5" i="1"/>
  <c r="V5" i="1"/>
  <c r="HK5" i="3" s="1"/>
  <c r="U5" i="1"/>
  <c r="S5" i="1"/>
  <c r="BM5" i="3" s="1"/>
  <c r="R102" i="1"/>
  <c r="AG104" i="3" s="1"/>
  <c r="R22" i="1"/>
  <c r="R90" i="1"/>
  <c r="R99" i="1"/>
  <c r="R27" i="1"/>
  <c r="R28" i="1"/>
  <c r="R26" i="1"/>
  <c r="R84" i="1"/>
  <c r="R36" i="1"/>
  <c r="R88" i="1"/>
  <c r="R89" i="1"/>
  <c r="R33" i="1"/>
  <c r="R37" i="1"/>
  <c r="R91" i="1"/>
  <c r="R92" i="1"/>
  <c r="BK94" i="3" s="1"/>
  <c r="R57" i="1"/>
  <c r="R18" i="1"/>
  <c r="R48" i="1"/>
  <c r="R97" i="1"/>
  <c r="BI97" i="3" s="1"/>
  <c r="R68" i="1"/>
  <c r="R64" i="1"/>
  <c r="R65" i="1"/>
  <c r="R66" i="1"/>
  <c r="R67" i="1"/>
  <c r="R71" i="1"/>
  <c r="BB71" i="3" s="1"/>
  <c r="R72" i="1"/>
  <c r="R70" i="1"/>
  <c r="BB70" i="3" s="1"/>
  <c r="R73" i="1"/>
  <c r="R10" i="1"/>
  <c r="R11" i="1"/>
  <c r="HQ11" i="3" s="1"/>
  <c r="R25" i="1"/>
  <c r="BB25" i="3" s="1"/>
  <c r="R60" i="1"/>
  <c r="BB60" i="3" s="1"/>
  <c r="R63" i="1"/>
  <c r="R61" i="1"/>
  <c r="R7" i="1"/>
  <c r="BB7" i="3" s="1"/>
  <c r="R86" i="1"/>
  <c r="R87" i="1"/>
  <c r="R56" i="1"/>
  <c r="R16" i="1"/>
  <c r="BB16" i="3" s="1"/>
  <c r="R83" i="1"/>
  <c r="BB83" i="3" s="1"/>
  <c r="R98" i="1"/>
  <c r="R44" i="1"/>
  <c r="R6" i="1"/>
  <c r="BB6" i="3" s="1"/>
  <c r="Q102" i="1"/>
  <c r="AV104" i="3" s="1"/>
  <c r="Q37" i="1"/>
  <c r="Q33" i="1"/>
  <c r="Q89" i="1"/>
  <c r="AF90" i="3" s="1"/>
  <c r="Q88" i="1"/>
  <c r="Q36" i="1"/>
  <c r="Q67" i="1"/>
  <c r="Q66" i="1"/>
  <c r="Q65" i="1"/>
  <c r="Q64" i="1"/>
  <c r="Q68" i="1"/>
  <c r="Q97" i="1"/>
  <c r="Q48" i="1"/>
  <c r="Q18" i="1"/>
  <c r="Q57" i="1"/>
  <c r="Q92" i="1"/>
  <c r="BE93" i="3" s="1"/>
  <c r="Q91" i="1"/>
  <c r="Q73" i="1"/>
  <c r="AL74" i="3" s="1"/>
  <c r="Q70" i="1"/>
  <c r="BA70" i="3" s="1"/>
  <c r="Q72" i="1"/>
  <c r="Q71" i="1"/>
  <c r="Q44" i="1"/>
  <c r="Q98" i="1"/>
  <c r="Q83" i="1"/>
  <c r="Q63" i="1"/>
  <c r="Q61" i="1"/>
  <c r="Q7" i="1"/>
  <c r="BJ7" i="3" s="1"/>
  <c r="Q86" i="1"/>
  <c r="Q87" i="1"/>
  <c r="Q56" i="1"/>
  <c r="Q16" i="1"/>
  <c r="Q6" i="1"/>
  <c r="AW6" i="3" s="1"/>
  <c r="Q10" i="1"/>
  <c r="Q11" i="1"/>
  <c r="Q25" i="1"/>
  <c r="Q60" i="1"/>
  <c r="P67" i="1"/>
  <c r="P66" i="1"/>
  <c r="P65" i="1"/>
  <c r="P64" i="1"/>
  <c r="P68" i="1"/>
  <c r="P63" i="1"/>
  <c r="P61" i="1"/>
  <c r="P7" i="1"/>
  <c r="P60" i="1"/>
  <c r="O102" i="1"/>
  <c r="O67" i="1"/>
  <c r="O66" i="1"/>
  <c r="O65" i="1"/>
  <c r="O64" i="1"/>
  <c r="O68" i="1"/>
  <c r="O18" i="1"/>
  <c r="O57" i="1"/>
  <c r="O92" i="1"/>
  <c r="EV94" i="3" s="1"/>
  <c r="O91" i="1"/>
  <c r="CX91" i="3" s="1"/>
  <c r="O63" i="1"/>
  <c r="EV63" i="3" s="1"/>
  <c r="O61" i="1"/>
  <c r="O7" i="1"/>
  <c r="EF7" i="3" s="1"/>
  <c r="O86" i="1"/>
  <c r="DU86" i="3" s="1"/>
  <c r="O87" i="1"/>
  <c r="EF89" i="3" s="1"/>
  <c r="O56" i="1"/>
  <c r="O60" i="1"/>
  <c r="EV60" i="3" s="1"/>
  <c r="N102" i="1"/>
  <c r="CQ103" i="3" s="1"/>
  <c r="N90" i="1"/>
  <c r="N69" i="1"/>
  <c r="N52" i="1"/>
  <c r="N51" i="1"/>
  <c r="N37" i="1"/>
  <c r="CY38" i="3" s="1"/>
  <c r="N33" i="1"/>
  <c r="N89" i="1"/>
  <c r="N88" i="1"/>
  <c r="N36" i="1"/>
  <c r="AR36" i="3" s="1"/>
  <c r="N67" i="1"/>
  <c r="N66" i="1"/>
  <c r="N65" i="1"/>
  <c r="N64" i="1"/>
  <c r="N68" i="1"/>
  <c r="N97" i="1"/>
  <c r="AR99" i="3" s="1"/>
  <c r="N48" i="1"/>
  <c r="N18" i="1"/>
  <c r="N57" i="1"/>
  <c r="N92" i="1"/>
  <c r="AR94" i="3" s="1"/>
  <c r="N91" i="1"/>
  <c r="N54" i="1"/>
  <c r="N55" i="1"/>
  <c r="N53" i="1"/>
  <c r="N73" i="1"/>
  <c r="N70" i="1"/>
  <c r="N72" i="1"/>
  <c r="N71" i="1"/>
  <c r="N50" i="1"/>
  <c r="N23" i="1"/>
  <c r="M60" i="1"/>
  <c r="CI60" i="3" s="1"/>
  <c r="N60" i="1"/>
  <c r="AS60" i="3" s="1"/>
  <c r="M63" i="1"/>
  <c r="N63" i="1"/>
  <c r="AS63" i="3" s="1"/>
  <c r="M61" i="1"/>
  <c r="CI61" i="3" s="1"/>
  <c r="N61" i="1"/>
  <c r="M7" i="1"/>
  <c r="CI7" i="3" s="1"/>
  <c r="N7" i="1"/>
  <c r="AR7" i="3" s="1"/>
  <c r="N86" i="1"/>
  <c r="N87" i="1"/>
  <c r="N56" i="1"/>
  <c r="M6" i="1"/>
  <c r="CI6" i="3" s="1"/>
  <c r="M10" i="1"/>
  <c r="M11" i="1"/>
  <c r="M25" i="1"/>
  <c r="CI26" i="3" s="1"/>
  <c r="M5" i="1"/>
  <c r="CI5" i="3" s="1"/>
  <c r="L102" i="1"/>
  <c r="CF104" i="3" s="1"/>
  <c r="L27" i="1"/>
  <c r="L28" i="1"/>
  <c r="L26" i="1"/>
  <c r="L6" i="1"/>
  <c r="L10" i="1"/>
  <c r="L11" i="1"/>
  <c r="L25" i="1"/>
  <c r="L5" i="1"/>
  <c r="K5" i="1"/>
  <c r="BG5" i="3" s="1"/>
  <c r="J103" i="1"/>
  <c r="J104" i="1"/>
  <c r="J102" i="1"/>
  <c r="J105" i="1"/>
  <c r="J106" i="1"/>
  <c r="J27" i="1"/>
  <c r="J28" i="1"/>
  <c r="DR29" i="3" s="1"/>
  <c r="J26" i="1"/>
  <c r="J6" i="1"/>
  <c r="J10" i="1"/>
  <c r="J11" i="1"/>
  <c r="J25" i="1"/>
  <c r="EC25" i="3" s="1"/>
  <c r="J5" i="1"/>
  <c r="I38" i="1"/>
  <c r="I77" i="1"/>
  <c r="I22" i="1"/>
  <c r="I69" i="1"/>
  <c r="I99" i="1"/>
  <c r="I21" i="1"/>
  <c r="H14" i="1"/>
  <c r="H34" i="1"/>
  <c r="H45" i="1"/>
  <c r="H43" i="1"/>
  <c r="FT43" i="3" s="1"/>
  <c r="I84" i="1"/>
  <c r="H37" i="1"/>
  <c r="BQ38" i="3" s="1"/>
  <c r="H33" i="1"/>
  <c r="H89" i="1"/>
  <c r="H88" i="1"/>
  <c r="H36" i="1"/>
  <c r="H67" i="1"/>
  <c r="H66" i="1"/>
  <c r="H65" i="1"/>
  <c r="H64" i="1"/>
  <c r="H68" i="1"/>
  <c r="H18" i="1"/>
  <c r="H57" i="1"/>
  <c r="H92" i="1"/>
  <c r="HJ94" i="3" s="1"/>
  <c r="H91" i="1"/>
  <c r="FT91" i="3" s="1"/>
  <c r="H73" i="1"/>
  <c r="FQ74" i="3" s="1"/>
  <c r="H70" i="1"/>
  <c r="FT70" i="3" s="1"/>
  <c r="H72" i="1"/>
  <c r="H71" i="1"/>
  <c r="H4" i="1"/>
  <c r="GZ4" i="3" s="1"/>
  <c r="H44" i="1"/>
  <c r="H39" i="1"/>
  <c r="H60" i="1"/>
  <c r="BN60" i="3" s="1"/>
  <c r="H63" i="1"/>
  <c r="FT63" i="3" s="1"/>
  <c r="H61" i="1"/>
  <c r="FT61" i="3" s="1"/>
  <c r="H7" i="1"/>
  <c r="AH7" i="3" s="1"/>
  <c r="H86" i="1"/>
  <c r="FT86" i="3" s="1"/>
  <c r="H87" i="1"/>
  <c r="H56" i="1"/>
  <c r="FT56" i="3" s="1"/>
  <c r="H16" i="1"/>
  <c r="FT16" i="3" s="1"/>
  <c r="I5" i="1"/>
  <c r="CG56" i="3"/>
  <c r="CK56" i="3"/>
  <c r="CM56" i="3"/>
  <c r="CP56" i="3"/>
  <c r="DT56" i="3"/>
  <c r="EE56" i="3"/>
  <c r="EM56" i="3"/>
  <c r="EU56" i="3"/>
  <c r="GK56" i="3"/>
  <c r="GM56" i="3"/>
  <c r="CG87" i="3"/>
  <c r="CK87" i="3"/>
  <c r="CM87" i="3"/>
  <c r="CP87" i="3"/>
  <c r="DT87" i="3"/>
  <c r="EE87" i="3"/>
  <c r="EM87" i="3"/>
  <c r="EU87" i="3"/>
  <c r="GK87" i="3"/>
  <c r="GM87" i="3"/>
  <c r="CG86" i="3"/>
  <c r="CK86" i="3"/>
  <c r="CM86" i="3"/>
  <c r="CP86" i="3"/>
  <c r="DT86" i="3"/>
  <c r="EE86" i="3"/>
  <c r="EM86" i="3"/>
  <c r="EU86" i="3"/>
  <c r="GK86" i="3"/>
  <c r="GM86" i="3"/>
  <c r="DU102" i="3"/>
  <c r="BV65" i="3"/>
  <c r="CB65" i="3"/>
  <c r="CC66" i="3"/>
  <c r="BV67" i="3"/>
  <c r="CB67" i="3"/>
  <c r="J90" i="3"/>
  <c r="IC38" i="3"/>
  <c r="DA106" i="3"/>
  <c r="ID106" i="3"/>
  <c r="IC102" i="3"/>
  <c r="DA104" i="3"/>
  <c r="ID104" i="3"/>
  <c r="DA103" i="3"/>
  <c r="ID103" i="3"/>
  <c r="DA71" i="3"/>
  <c r="IC71" i="3"/>
  <c r="IC72" i="3"/>
  <c r="DA70" i="3"/>
  <c r="IC70" i="3"/>
  <c r="ID70" i="3"/>
  <c r="DA73" i="3"/>
  <c r="IC73" i="3"/>
  <c r="ID73" i="3"/>
  <c r="DA53" i="3"/>
  <c r="ID53" i="3"/>
  <c r="DA55" i="3"/>
  <c r="ID55" i="3"/>
  <c r="DA54" i="3"/>
  <c r="ID54" i="3"/>
  <c r="DA91" i="3"/>
  <c r="IC91" i="3"/>
  <c r="ID91" i="3"/>
  <c r="IC92" i="3"/>
  <c r="ID92" i="3"/>
  <c r="DA57" i="3"/>
  <c r="IC57" i="3"/>
  <c r="ID57" i="3"/>
  <c r="DA18" i="3"/>
  <c r="IC18" i="3"/>
  <c r="ID18" i="3"/>
  <c r="BU47" i="3"/>
  <c r="DA47" i="3"/>
  <c r="IC47" i="3"/>
  <c r="ID47" i="3"/>
  <c r="DA97" i="3"/>
  <c r="IC97" i="3"/>
  <c r="ID97" i="3"/>
  <c r="IC68" i="3"/>
  <c r="ID68" i="3"/>
  <c r="IC64" i="3"/>
  <c r="DA65" i="3"/>
  <c r="IC65" i="3"/>
  <c r="DA66" i="3"/>
  <c r="IC66" i="3"/>
  <c r="ID66" i="3"/>
  <c r="DA67" i="3"/>
  <c r="IC67" i="3"/>
  <c r="DA40" i="3"/>
  <c r="IC40" i="3"/>
  <c r="ID40" i="3"/>
  <c r="R36" i="3"/>
  <c r="DA36" i="3"/>
  <c r="DN36" i="3"/>
  <c r="IC36" i="3"/>
  <c r="IC88" i="3"/>
  <c r="DA89" i="3"/>
  <c r="IC89" i="3"/>
  <c r="ID89" i="3"/>
  <c r="IC33" i="3"/>
  <c r="ID33" i="3"/>
  <c r="DA37" i="3"/>
  <c r="IC37" i="3"/>
  <c r="ID37" i="3"/>
  <c r="DA52" i="3"/>
  <c r="IC52" i="3"/>
  <c r="ID52" i="3"/>
  <c r="DA84" i="3"/>
  <c r="ID84" i="3"/>
  <c r="IC43" i="3"/>
  <c r="ID43" i="3"/>
  <c r="DA26" i="3"/>
  <c r="FE26" i="3"/>
  <c r="IC26" i="3"/>
  <c r="ID26" i="3"/>
  <c r="IG26" i="3"/>
  <c r="DA28" i="3"/>
  <c r="FE28" i="3"/>
  <c r="IC28" i="3"/>
  <c r="ID28" i="3"/>
  <c r="IG28" i="3"/>
  <c r="DA27" i="3"/>
  <c r="FE27" i="3"/>
  <c r="IC27" i="3"/>
  <c r="ID27" i="3"/>
  <c r="IG27" i="3"/>
  <c r="X21" i="3"/>
  <c r="DA21" i="3"/>
  <c r="IC21" i="3"/>
  <c r="ID21" i="3"/>
  <c r="DA99" i="3"/>
  <c r="IC99" i="3"/>
  <c r="ID99" i="3"/>
  <c r="DA45" i="3"/>
  <c r="FE45" i="3"/>
  <c r="IC45" i="3"/>
  <c r="ID45" i="3"/>
  <c r="DA34" i="3"/>
  <c r="FE34" i="3"/>
  <c r="IC34" i="3"/>
  <c r="ID34" i="3"/>
  <c r="IG34" i="3"/>
  <c r="R14" i="3"/>
  <c r="AJ14" i="3"/>
  <c r="DN14" i="3"/>
  <c r="FE14" i="3"/>
  <c r="IC14" i="3"/>
  <c r="IG14" i="3"/>
  <c r="DA31" i="3"/>
  <c r="FE31" i="3"/>
  <c r="IC31" i="3"/>
  <c r="ID31" i="3"/>
  <c r="IG31" i="3"/>
  <c r="DA19" i="3"/>
  <c r="FE19" i="3"/>
  <c r="IC19" i="3"/>
  <c r="ID19" i="3"/>
  <c r="IG19" i="3"/>
  <c r="IC69" i="3"/>
  <c r="ID69" i="3"/>
  <c r="DA90" i="3"/>
  <c r="IC90" i="3"/>
  <c r="ID90" i="3"/>
  <c r="M74" i="3"/>
  <c r="R74" i="3"/>
  <c r="X74" i="3"/>
  <c r="Z74" i="3"/>
  <c r="AC74" i="3"/>
  <c r="AJ74" i="3"/>
  <c r="AM74" i="3"/>
  <c r="AT74" i="3"/>
  <c r="CT74" i="3"/>
  <c r="CW74" i="3"/>
  <c r="DO74" i="3"/>
  <c r="FH74" i="3"/>
  <c r="FL74" i="3"/>
  <c r="FR74" i="3"/>
  <c r="FZ74" i="3"/>
  <c r="HS74" i="3"/>
  <c r="IC74" i="3"/>
  <c r="IH74" i="3"/>
  <c r="DA80" i="3"/>
  <c r="IC80" i="3"/>
  <c r="ID80" i="3"/>
  <c r="DA22" i="3"/>
  <c r="IC22" i="3"/>
  <c r="ID22" i="3"/>
  <c r="S5" i="3"/>
  <c r="DA5" i="3"/>
  <c r="FE5" i="3"/>
  <c r="FK5" i="3"/>
  <c r="IC5" i="3"/>
  <c r="ID5" i="3"/>
  <c r="IG5" i="3"/>
  <c r="DA6" i="3"/>
  <c r="FE6" i="3"/>
  <c r="IC6" i="3"/>
  <c r="ID6" i="3"/>
  <c r="IG6" i="3"/>
  <c r="DA10" i="3"/>
  <c r="FE10" i="3"/>
  <c r="IC10" i="3"/>
  <c r="ID10" i="3"/>
  <c r="IG10" i="3"/>
  <c r="DA11" i="3"/>
  <c r="FE11" i="3"/>
  <c r="IC11" i="3"/>
  <c r="ID11" i="3"/>
  <c r="IG11" i="3"/>
  <c r="X25" i="3"/>
  <c r="BS25" i="3"/>
  <c r="DA25" i="3"/>
  <c r="FE25" i="3"/>
  <c r="IC25" i="3"/>
  <c r="ID25" i="3"/>
  <c r="IG25" i="3"/>
  <c r="DA60" i="3"/>
  <c r="IC60" i="3"/>
  <c r="ID60" i="3"/>
  <c r="FH63" i="3"/>
  <c r="IC63" i="3"/>
  <c r="DA61" i="3"/>
  <c r="IC61" i="3"/>
  <c r="ID61" i="3"/>
  <c r="N7" i="3"/>
  <c r="T7" i="3"/>
  <c r="AB7" i="3"/>
  <c r="AK7" i="3"/>
  <c r="DO7" i="3"/>
  <c r="HS7" i="3"/>
  <c r="IC7" i="3"/>
  <c r="DA86" i="3"/>
  <c r="DP86" i="3"/>
  <c r="IC86" i="3"/>
  <c r="ID86" i="3"/>
  <c r="IC87" i="3"/>
  <c r="DA56" i="3"/>
  <c r="ID56" i="3"/>
  <c r="DA16" i="3"/>
  <c r="IC16" i="3"/>
  <c r="ID16" i="3"/>
  <c r="DA20" i="3"/>
  <c r="IC20" i="3"/>
  <c r="ID20" i="3"/>
  <c r="DA23" i="3"/>
  <c r="IC23" i="3"/>
  <c r="ID23" i="3"/>
  <c r="DA39" i="3"/>
  <c r="IC39" i="3"/>
  <c r="ID39" i="3"/>
  <c r="S50" i="3"/>
  <c r="AD50" i="3"/>
  <c r="BS50" i="3"/>
  <c r="CW50" i="3"/>
  <c r="FL50" i="3"/>
  <c r="FZ50" i="3"/>
  <c r="IH50" i="3"/>
  <c r="DA42" i="3"/>
  <c r="IC42" i="3"/>
  <c r="DA83" i="3"/>
  <c r="IC83" i="3"/>
  <c r="ID83" i="3"/>
  <c r="DA98" i="3"/>
  <c r="IC98" i="3"/>
  <c r="ID98" i="3"/>
  <c r="DA44" i="3"/>
  <c r="IC44" i="3"/>
  <c r="ID44" i="3"/>
  <c r="M76" i="3"/>
  <c r="Q76" i="3"/>
  <c r="S76" i="3"/>
  <c r="X76" i="3"/>
  <c r="AB76" i="3"/>
  <c r="AD76" i="3"/>
  <c r="AJ76" i="3"/>
  <c r="AM76" i="3"/>
  <c r="BS76" i="3"/>
  <c r="CW76" i="3"/>
  <c r="DA76" i="3"/>
  <c r="DN76" i="3"/>
  <c r="DP76" i="3"/>
  <c r="FE76" i="3"/>
  <c r="FK76" i="3"/>
  <c r="FO76" i="3"/>
  <c r="FX76" i="3"/>
  <c r="IC76" i="3"/>
  <c r="ID76" i="3"/>
  <c r="IG76" i="3"/>
  <c r="DA96" i="3"/>
  <c r="FE96" i="3"/>
  <c r="ID96" i="3"/>
  <c r="IG96" i="3"/>
  <c r="CN63" i="3"/>
  <c r="GR63" i="3"/>
  <c r="CN87" i="3"/>
  <c r="CD42" i="3"/>
  <c r="CN42" i="3"/>
  <c r="CN98" i="3"/>
  <c r="BW91" i="3"/>
  <c r="CD65" i="3"/>
  <c r="BW27" i="3"/>
  <c r="CD105" i="3"/>
  <c r="GP45" i="3"/>
  <c r="DA46" i="3"/>
  <c r="FE46" i="3"/>
  <c r="IC46" i="3"/>
  <c r="ID46" i="3"/>
  <c r="IG46" i="3"/>
  <c r="AF34" i="3"/>
  <c r="AL34" i="3"/>
  <c r="AX34" i="3"/>
  <c r="AY34" i="3"/>
  <c r="L35" i="3"/>
  <c r="DA35" i="3"/>
  <c r="FE35" i="3"/>
  <c r="IC35" i="3"/>
  <c r="ID35" i="3"/>
  <c r="IG35" i="3"/>
  <c r="DA15" i="3"/>
  <c r="FE15" i="3"/>
  <c r="HS15" i="3"/>
  <c r="IC15" i="3"/>
  <c r="ID15" i="3"/>
  <c r="IG15" i="3"/>
  <c r="IH15" i="3"/>
  <c r="GR31" i="3"/>
  <c r="AI31" i="3"/>
  <c r="DM32" i="3"/>
  <c r="DA32" i="3"/>
  <c r="FE32" i="3"/>
  <c r="IC32" i="3"/>
  <c r="ID32" i="3"/>
  <c r="IG32" i="3"/>
  <c r="EA74" i="3"/>
  <c r="GN74" i="3"/>
  <c r="HR74" i="3"/>
  <c r="GN81" i="3"/>
  <c r="IC81" i="3"/>
  <c r="ID81" i="3"/>
  <c r="AL58" i="3"/>
  <c r="AY58" i="3"/>
  <c r="GY58" i="3"/>
  <c r="HI58" i="3"/>
  <c r="HL58" i="3"/>
  <c r="HY58" i="3"/>
  <c r="DA58" i="3"/>
  <c r="FE58" i="3"/>
  <c r="IC58" i="3"/>
  <c r="ID58" i="3"/>
  <c r="IG58" i="3"/>
  <c r="GP29" i="3"/>
  <c r="J29" i="3"/>
  <c r="K29" i="3"/>
  <c r="CZ29" i="3"/>
  <c r="DM29" i="3"/>
  <c r="FA29" i="3"/>
  <c r="FC29" i="3"/>
  <c r="FD29" i="3"/>
  <c r="DA29" i="3"/>
  <c r="IC29" i="3"/>
  <c r="ID29" i="3"/>
  <c r="AL30" i="3"/>
  <c r="CB30" i="3"/>
  <c r="M30" i="3"/>
  <c r="DA30" i="3"/>
  <c r="IC30" i="3"/>
  <c r="ID30" i="3"/>
  <c r="BT8" i="3"/>
  <c r="AH8" i="3"/>
  <c r="GN8" i="3"/>
  <c r="AQ8" i="3"/>
  <c r="AZ8" i="3"/>
  <c r="BF8" i="3"/>
  <c r="BI8" i="3"/>
  <c r="EC8" i="3"/>
  <c r="ES8" i="3"/>
  <c r="DJ8" i="3"/>
  <c r="BH8" i="3"/>
  <c r="CO8" i="3"/>
  <c r="GJ8" i="3"/>
  <c r="GL8" i="3"/>
  <c r="J8" i="3"/>
  <c r="K8" i="3"/>
  <c r="BR8" i="3"/>
  <c r="CZ8" i="3"/>
  <c r="FA8" i="3"/>
  <c r="FC8" i="3"/>
  <c r="FD8" i="3"/>
  <c r="O8" i="3"/>
  <c r="AA8" i="3"/>
  <c r="DA8" i="3"/>
  <c r="FK8" i="3"/>
  <c r="IC8" i="3"/>
  <c r="ID8" i="3"/>
  <c r="GL9" i="3"/>
  <c r="O9" i="3"/>
  <c r="Z9" i="3"/>
  <c r="AM9" i="3"/>
  <c r="DA9" i="3"/>
  <c r="IC9" i="3"/>
  <c r="ID9" i="3"/>
  <c r="CL82" i="3"/>
  <c r="GL82" i="3"/>
  <c r="EK82" i="3"/>
  <c r="EA82" i="3"/>
  <c r="CB82" i="3"/>
  <c r="BP47" i="3"/>
  <c r="FQ47" i="3"/>
  <c r="BQ40" i="3"/>
  <c r="FW40" i="3"/>
  <c r="Y77" i="3"/>
  <c r="DA77" i="3"/>
  <c r="IC77" i="3"/>
  <c r="ID77" i="3"/>
  <c r="M79" i="3"/>
  <c r="Q79" i="3"/>
  <c r="X79" i="3"/>
  <c r="AB79" i="3"/>
  <c r="AJ79" i="3"/>
  <c r="AP79" i="3"/>
  <c r="CT79" i="3"/>
  <c r="DA79" i="3"/>
  <c r="DN79" i="3"/>
  <c r="FE79" i="3"/>
  <c r="FO79" i="3"/>
  <c r="GA79" i="3"/>
  <c r="IC79" i="3"/>
  <c r="ID79" i="3"/>
  <c r="IG79" i="3"/>
  <c r="GS93" i="3"/>
  <c r="BW93" i="3"/>
  <c r="CD93" i="3"/>
  <c r="CN93" i="3"/>
  <c r="GR93" i="3"/>
  <c r="GD95" i="3"/>
  <c r="GS95" i="3"/>
  <c r="GU95" i="3"/>
  <c r="HC95" i="3"/>
  <c r="HE95" i="3"/>
  <c r="HG95" i="3"/>
  <c r="HI95" i="3"/>
  <c r="HM95" i="3"/>
  <c r="HU95" i="3"/>
  <c r="HY95" i="3"/>
  <c r="AI95" i="3"/>
  <c r="CE95" i="3"/>
  <c r="GN95" i="3"/>
  <c r="GO95" i="3"/>
  <c r="GQ95" i="3"/>
  <c r="BW95" i="3"/>
  <c r="CD95" i="3"/>
  <c r="CN95" i="3"/>
  <c r="GR95" i="3"/>
  <c r="AQ38" i="3"/>
  <c r="BC38" i="3"/>
  <c r="BF38" i="3"/>
  <c r="BI38" i="3"/>
  <c r="HQ38" i="3"/>
  <c r="AF38" i="3"/>
  <c r="AL38" i="3"/>
  <c r="AV38" i="3"/>
  <c r="AX38" i="3"/>
  <c r="AY38" i="3"/>
  <c r="BE38" i="3"/>
  <c r="HT38" i="3"/>
  <c r="HE106" i="3"/>
  <c r="GB102" i="3"/>
  <c r="GD102" i="3"/>
  <c r="GS102" i="3"/>
  <c r="GU102" i="3"/>
  <c r="GY102" i="3"/>
  <c r="HC102" i="3"/>
  <c r="HE102" i="3"/>
  <c r="HG102" i="3"/>
  <c r="HI102" i="3"/>
  <c r="HL102" i="3"/>
  <c r="HM102" i="3"/>
  <c r="HO102" i="3"/>
  <c r="HU102" i="3"/>
  <c r="HY102" i="3"/>
  <c r="CU106" i="3"/>
  <c r="FF106" i="3"/>
  <c r="FJ106" i="3"/>
  <c r="HR106" i="3"/>
  <c r="BG102" i="3"/>
  <c r="DS102" i="3"/>
  <c r="ED102" i="3"/>
  <c r="EL102" i="3"/>
  <c r="ET102" i="3"/>
  <c r="BL102" i="3"/>
  <c r="BM102" i="3"/>
  <c r="GP102" i="3"/>
  <c r="HH104" i="3"/>
  <c r="HV104" i="3"/>
  <c r="HZ104" i="3"/>
  <c r="HV103" i="3"/>
  <c r="HZ103" i="3"/>
  <c r="HH11" i="3"/>
  <c r="HH27" i="3"/>
  <c r="CO106" i="3"/>
  <c r="GL106" i="3"/>
  <c r="CK106" i="3"/>
  <c r="CM106" i="3"/>
  <c r="CP106" i="3"/>
  <c r="EE106" i="3"/>
  <c r="EM106" i="3"/>
  <c r="EU106" i="3"/>
  <c r="GK106" i="3"/>
  <c r="CG102" i="3"/>
  <c r="CK102" i="3"/>
  <c r="CM102" i="3"/>
  <c r="CP102" i="3"/>
  <c r="DT102" i="3"/>
  <c r="EE102" i="3"/>
  <c r="EM102" i="3"/>
  <c r="EU102" i="3"/>
  <c r="GK102" i="3"/>
  <c r="GM102" i="3"/>
  <c r="BH104" i="3"/>
  <c r="CO104" i="3"/>
  <c r="GL104" i="3"/>
  <c r="CG103" i="3"/>
  <c r="DF106" i="3"/>
  <c r="DF103" i="3"/>
  <c r="BF103" i="3"/>
  <c r="AR104" i="3"/>
  <c r="AS104" i="3"/>
  <c r="CY104" i="3"/>
  <c r="AF105" i="3"/>
  <c r="AF103" i="3"/>
  <c r="AL103" i="3"/>
  <c r="AN103" i="3"/>
  <c r="AV103" i="3"/>
  <c r="AX103" i="3"/>
  <c r="AY103" i="3"/>
  <c r="BE103" i="3"/>
  <c r="BJ103" i="3"/>
  <c r="HT103" i="3"/>
  <c r="P58" i="3" l="1"/>
  <c r="FM87" i="3"/>
  <c r="FM86" i="3"/>
  <c r="GP106" i="3"/>
  <c r="CQ104" i="3"/>
  <c r="CG106" i="3"/>
  <c r="BK38" i="3"/>
  <c r="EA95" i="3"/>
  <c r="GB95" i="3"/>
  <c r="GU93" i="3"/>
  <c r="BR29" i="3"/>
  <c r="HU58" i="3"/>
  <c r="CD87" i="3"/>
  <c r="O76" i="3"/>
  <c r="DQ50" i="3"/>
  <c r="CV5" i="3"/>
  <c r="CT21" i="3"/>
  <c r="GO42" i="3"/>
  <c r="I106" i="3"/>
  <c r="FM90" i="3"/>
  <c r="CN68" i="3"/>
  <c r="FM80" i="3"/>
  <c r="CF106" i="3"/>
  <c r="AS106" i="3"/>
  <c r="D27" i="5" a="1"/>
  <c r="D27" i="5" s="1"/>
  <c r="D37" i="5" a="1"/>
  <c r="D37" i="5" s="1"/>
  <c r="D44" i="5" a="1"/>
  <c r="D44" i="5" s="1"/>
  <c r="BD38" i="3"/>
  <c r="GB93" i="3"/>
  <c r="GI8" i="3"/>
  <c r="DM30" i="3"/>
  <c r="H29" i="3"/>
  <c r="DQ35" i="3"/>
  <c r="GR10" i="3"/>
  <c r="AM50" i="3"/>
  <c r="HS16" i="3"/>
  <c r="I104" i="3"/>
  <c r="D39" i="5" a="1"/>
  <c r="D39" i="5" s="1"/>
  <c r="D28" i="5" a="1"/>
  <c r="D28" i="5" s="1"/>
  <c r="BB33" i="3"/>
  <c r="CN10" i="3"/>
  <c r="FL16" i="3"/>
  <c r="FM81" i="3"/>
  <c r="HG104" i="3"/>
  <c r="CA105" i="3"/>
  <c r="D34" i="5" a="1"/>
  <c r="D34" i="5" s="1"/>
  <c r="I86" i="3"/>
  <c r="I98" i="3"/>
  <c r="I97" i="3"/>
  <c r="I102" i="3"/>
  <c r="I99" i="3"/>
  <c r="AZ38" i="3"/>
  <c r="HO95" i="3"/>
  <c r="FX77" i="3"/>
  <c r="FK9" i="3"/>
  <c r="FB8" i="3"/>
  <c r="EK8" i="3"/>
  <c r="BV30" i="3"/>
  <c r="BE58" i="3"/>
  <c r="T35" i="3"/>
  <c r="CT76" i="3"/>
  <c r="Z50" i="3"/>
  <c r="DP16" i="3"/>
  <c r="FL7" i="3"/>
  <c r="DD95" i="3"/>
  <c r="D29" i="5" a="1"/>
  <c r="D29" i="5" s="1"/>
  <c r="D38" i="5" a="1"/>
  <c r="D38" i="5" s="1"/>
  <c r="HY93" i="3"/>
  <c r="D40" i="5" a="1"/>
  <c r="D40" i="5" s="1"/>
  <c r="I84" i="3"/>
  <c r="I83" i="3"/>
  <c r="GM106" i="3"/>
  <c r="BJ38" i="3"/>
  <c r="AG38" i="3"/>
  <c r="HL95" i="3"/>
  <c r="HU93" i="3"/>
  <c r="CV77" i="3"/>
  <c r="CW9" i="3"/>
  <c r="DM8" i="3"/>
  <c r="CN31" i="3"/>
  <c r="AP76" i="3"/>
  <c r="O50" i="3"/>
  <c r="CV16" i="3"/>
  <c r="BU7" i="3"/>
  <c r="FM106" i="3"/>
  <c r="FM98" i="3"/>
  <c r="AX30" i="3"/>
  <c r="EA38" i="3"/>
  <c r="D35" i="5" a="1"/>
  <c r="D35" i="5" s="1"/>
  <c r="HO93" i="3"/>
  <c r="AO16" i="3"/>
  <c r="FT15" i="3"/>
  <c r="FM84" i="3"/>
  <c r="FM83" i="3"/>
  <c r="AF17" i="3"/>
  <c r="D47" i="5" a="1"/>
  <c r="D47" i="5" s="1"/>
  <c r="AD16" i="3"/>
  <c r="D30" i="5" a="1"/>
  <c r="D30" i="5" s="1"/>
  <c r="HM93" i="3"/>
  <c r="CN72" i="3"/>
  <c r="HL93" i="3"/>
  <c r="Y16" i="3"/>
  <c r="ES9" i="3"/>
  <c r="D46" i="5" a="1"/>
  <c r="D46" i="5" s="1"/>
  <c r="FL58" i="3"/>
  <c r="HI93" i="3"/>
  <c r="FL14" i="3"/>
  <c r="GO93" i="3"/>
  <c r="I91" i="3"/>
  <c r="D41" i="5" a="1"/>
  <c r="D41" i="5" s="1"/>
  <c r="P16" i="3"/>
  <c r="BV64" i="3"/>
  <c r="BJ104" i="3"/>
  <c r="DT106" i="3"/>
  <c r="HR95" i="3"/>
  <c r="GY95" i="3"/>
  <c r="HG93" i="3"/>
  <c r="H8" i="3"/>
  <c r="AO58" i="3"/>
  <c r="BW98" i="3"/>
  <c r="GA76" i="3"/>
  <c r="Z76" i="3"/>
  <c r="AO99" i="3"/>
  <c r="I89" i="3"/>
  <c r="FM97" i="3"/>
  <c r="FM96" i="3"/>
  <c r="DD103" i="3"/>
  <c r="DD104" i="3"/>
  <c r="BV105" i="3"/>
  <c r="BC106" i="3"/>
  <c r="D36" i="5" a="1"/>
  <c r="D36" i="5" s="1"/>
  <c r="AA58" i="3"/>
  <c r="I81" i="3"/>
  <c r="I80" i="3"/>
  <c r="FM79" i="3"/>
  <c r="D31" i="5" a="1"/>
  <c r="D31" i="5" s="1"/>
  <c r="GD93" i="3"/>
  <c r="D42" i="5" a="1"/>
  <c r="D42" i="5" s="1"/>
  <c r="HE93" i="3"/>
  <c r="HC93" i="3"/>
  <c r="GY93" i="3"/>
  <c r="D26" i="5" a="1"/>
  <c r="D26" i="5" s="1"/>
  <c r="FD17" i="3"/>
  <c r="I17" i="3"/>
  <c r="Z42" i="3"/>
  <c r="FM42" i="3"/>
  <c r="N76" i="3"/>
  <c r="FM77" i="3"/>
  <c r="P9" i="3"/>
  <c r="FM8" i="3"/>
  <c r="R77" i="3"/>
  <c r="CE82" i="3"/>
  <c r="DQ8" i="3"/>
  <c r="GA30" i="3"/>
  <c r="AA46" i="3"/>
  <c r="FM46" i="3"/>
  <c r="HS17" i="3"/>
  <c r="FM17" i="3"/>
  <c r="FB56" i="3"/>
  <c r="I56" i="3"/>
  <c r="FU26" i="3"/>
  <c r="FM26" i="3"/>
  <c r="N30" i="3"/>
  <c r="FM29" i="3"/>
  <c r="AT77" i="3"/>
  <c r="GJ9" i="3"/>
  <c r="AO8" i="3"/>
  <c r="L8" i="3"/>
  <c r="HR31" i="3"/>
  <c r="GR99" i="3"/>
  <c r="X20" i="3"/>
  <c r="BB44" i="3"/>
  <c r="FD94" i="3"/>
  <c r="I93" i="3"/>
  <c r="J81" i="3"/>
  <c r="I59" i="3"/>
  <c r="FC59" i="3"/>
  <c r="H59" i="3"/>
  <c r="FB59" i="3"/>
  <c r="DM59" i="3"/>
  <c r="CZ59" i="3"/>
  <c r="FA59" i="3"/>
  <c r="BR59" i="3"/>
  <c r="K59" i="3"/>
  <c r="FD59" i="3"/>
  <c r="J59" i="3"/>
  <c r="Q58" i="3"/>
  <c r="FM57" i="3"/>
  <c r="M28" i="3"/>
  <c r="FM28" i="3"/>
  <c r="FU46" i="3"/>
  <c r="FM45" i="3"/>
  <c r="FD79" i="3"/>
  <c r="I9" i="3"/>
  <c r="AQ103" i="3"/>
  <c r="BH106" i="3"/>
  <c r="DO77" i="3"/>
  <c r="AK77" i="3"/>
  <c r="N77" i="3"/>
  <c r="GQ82" i="3"/>
  <c r="H9" i="3"/>
  <c r="CO9" i="3"/>
  <c r="FZ8" i="3"/>
  <c r="AM8" i="3"/>
  <c r="T8" i="3"/>
  <c r="AY29" i="3"/>
  <c r="GO31" i="3"/>
  <c r="BE14" i="3"/>
  <c r="CD99" i="3"/>
  <c r="CD43" i="3"/>
  <c r="BR42" i="3"/>
  <c r="I42" i="3"/>
  <c r="FU70" i="3"/>
  <c r="FM70" i="3"/>
  <c r="FU40" i="3"/>
  <c r="FM40" i="3"/>
  <c r="IG59" i="3"/>
  <c r="FE59" i="3"/>
  <c r="BW52" i="3"/>
  <c r="DA59" i="3"/>
  <c r="ID59" i="3"/>
  <c r="FK77" i="3"/>
  <c r="HR82" i="3"/>
  <c r="Z8" i="3"/>
  <c r="GR43" i="3"/>
  <c r="DM5" i="3"/>
  <c r="I5" i="3"/>
  <c r="FU68" i="3"/>
  <c r="FM68" i="3"/>
  <c r="AD10" i="3"/>
  <c r="FM10" i="3"/>
  <c r="CW87" i="3"/>
  <c r="FM88" i="3"/>
  <c r="AS103" i="3"/>
  <c r="BI106" i="3"/>
  <c r="HH106" i="3"/>
  <c r="AC77" i="3"/>
  <c r="FX8" i="3"/>
  <c r="CW8" i="3"/>
  <c r="AE8" i="3"/>
  <c r="P8" i="3"/>
  <c r="HR8" i="3"/>
  <c r="AJ30" i="3"/>
  <c r="BW54" i="3"/>
  <c r="GP64" i="3"/>
  <c r="FD63" i="3"/>
  <c r="I63" i="3"/>
  <c r="AT36" i="3"/>
  <c r="FM36" i="3"/>
  <c r="FU21" i="3"/>
  <c r="FM43" i="3"/>
  <c r="K30" i="3"/>
  <c r="I29" i="3"/>
  <c r="CY106" i="3"/>
  <c r="HQ103" i="3"/>
  <c r="BD103" i="3"/>
  <c r="AG103" i="3"/>
  <c r="BF106" i="3"/>
  <c r="AQ106" i="3"/>
  <c r="GJ106" i="3"/>
  <c r="CL106" i="3"/>
  <c r="HH103" i="3"/>
  <c r="GE106" i="3"/>
  <c r="CB105" i="3"/>
  <c r="GA58" i="3"/>
  <c r="CT58" i="3"/>
  <c r="AJ58" i="3"/>
  <c r="X58" i="3"/>
  <c r="M58" i="3"/>
  <c r="CN74" i="3"/>
  <c r="AC36" i="3"/>
  <c r="FT87" i="3"/>
  <c r="AF104" i="3"/>
  <c r="BF85" i="3"/>
  <c r="BB85" i="3"/>
  <c r="BK85" i="3"/>
  <c r="BC85" i="3"/>
  <c r="HQ85" i="3"/>
  <c r="BI85" i="3"/>
  <c r="AG85" i="3"/>
  <c r="BD85" i="3"/>
  <c r="AZ85" i="3"/>
  <c r="AQ85" i="3"/>
  <c r="HR85" i="3"/>
  <c r="GN85" i="3"/>
  <c r="EA85" i="3"/>
  <c r="CE85" i="3"/>
  <c r="GQ85" i="3"/>
  <c r="GO85" i="3"/>
  <c r="AI85" i="3"/>
  <c r="IH85" i="3"/>
  <c r="GF85" i="3"/>
  <c r="FX85" i="3"/>
  <c r="FK85" i="3"/>
  <c r="DO85" i="3"/>
  <c r="CT85" i="3"/>
  <c r="AT85" i="3"/>
  <c r="AP85" i="3"/>
  <c r="AD85" i="3"/>
  <c r="Z85" i="3"/>
  <c r="R85" i="3"/>
  <c r="N85" i="3"/>
  <c r="GG85" i="3"/>
  <c r="FH85" i="3"/>
  <c r="DP85" i="3"/>
  <c r="AE85" i="3"/>
  <c r="S85" i="3"/>
  <c r="GA85" i="3"/>
  <c r="FO85" i="3"/>
  <c r="DN85" i="3"/>
  <c r="CW85" i="3"/>
  <c r="BU85" i="3"/>
  <c r="AO85" i="3"/>
  <c r="AK85" i="3"/>
  <c r="AC85" i="3"/>
  <c r="Y85" i="3"/>
  <c r="Q85" i="3"/>
  <c r="M85" i="3"/>
  <c r="FU85" i="3"/>
  <c r="AM85" i="3"/>
  <c r="AA85" i="3"/>
  <c r="GH85" i="3"/>
  <c r="FZ85" i="3"/>
  <c r="FR85" i="3"/>
  <c r="DQ85" i="3"/>
  <c r="CV85" i="3"/>
  <c r="AJ85" i="3"/>
  <c r="AB85" i="3"/>
  <c r="X85" i="3"/>
  <c r="T85" i="3"/>
  <c r="P85" i="3"/>
  <c r="L85" i="3"/>
  <c r="HS85" i="3"/>
  <c r="FL85" i="3"/>
  <c r="BS85" i="3"/>
  <c r="O85" i="3"/>
  <c r="FU35" i="3"/>
  <c r="ET103" i="3"/>
  <c r="AW17" i="3"/>
  <c r="CQ106" i="3"/>
  <c r="BC103" i="3"/>
  <c r="BD106" i="3"/>
  <c r="CJ106" i="3"/>
  <c r="GE103" i="3"/>
  <c r="BF9" i="3"/>
  <c r="BW8" i="3"/>
  <c r="FZ58" i="3"/>
  <c r="DQ58" i="3"/>
  <c r="BU58" i="3"/>
  <c r="AE58" i="3"/>
  <c r="T58" i="3"/>
  <c r="L58" i="3"/>
  <c r="BW74" i="3"/>
  <c r="BE35" i="3"/>
  <c r="FC85" i="3"/>
  <c r="BR85" i="3"/>
  <c r="J85" i="3"/>
  <c r="FB85" i="3"/>
  <c r="H85" i="3"/>
  <c r="FD85" i="3"/>
  <c r="K85" i="3"/>
  <c r="FA85" i="3"/>
  <c r="DM85" i="3"/>
  <c r="CZ85" i="3"/>
  <c r="DB93" i="3"/>
  <c r="DD94" i="3"/>
  <c r="BK103" i="3"/>
  <c r="HQ106" i="3"/>
  <c r="AG106" i="3"/>
  <c r="DI106" i="3"/>
  <c r="BI103" i="3"/>
  <c r="AZ103" i="3"/>
  <c r="BK106" i="3"/>
  <c r="DJ103" i="3"/>
  <c r="DE106" i="3"/>
  <c r="HZ106" i="3"/>
  <c r="IG30" i="3"/>
  <c r="FO58" i="3"/>
  <c r="DN58" i="3"/>
  <c r="AP58" i="3"/>
  <c r="AB58" i="3"/>
  <c r="BI90" i="3"/>
  <c r="K65" i="3"/>
  <c r="FC38" i="3"/>
  <c r="FU92" i="3"/>
  <c r="IG85" i="3"/>
  <c r="FE85" i="3"/>
  <c r="FE69" i="3"/>
  <c r="BW66" i="3"/>
  <c r="GN32" i="3"/>
  <c r="DW9" i="3"/>
  <c r="DB97" i="3"/>
  <c r="DD96" i="3"/>
  <c r="EM105" i="3"/>
  <c r="ID85" i="3"/>
  <c r="DA85" i="3"/>
  <c r="FT47" i="3"/>
  <c r="FT66" i="3"/>
  <c r="BT90" i="3"/>
  <c r="BB67" i="3"/>
  <c r="BB99" i="3"/>
  <c r="EP65" i="3"/>
  <c r="FU37" i="3"/>
  <c r="FE93" i="3"/>
  <c r="FE81" i="3"/>
  <c r="IC106" i="3"/>
  <c r="GR64" i="3"/>
  <c r="CN28" i="3"/>
  <c r="FD35" i="3"/>
  <c r="EN106" i="3"/>
  <c r="CS106" i="3"/>
  <c r="BM106" i="3"/>
  <c r="GV38" i="3"/>
  <c r="CR38" i="3"/>
  <c r="BP38" i="3"/>
  <c r="GP89" i="3"/>
  <c r="EA89" i="3"/>
  <c r="CX89" i="3"/>
  <c r="CE89" i="3"/>
  <c r="BW89" i="3"/>
  <c r="HU97" i="3"/>
  <c r="HL97" i="3"/>
  <c r="HG97" i="3"/>
  <c r="GU97" i="3"/>
  <c r="DC97" i="3"/>
  <c r="AI97" i="3"/>
  <c r="K94" i="3"/>
  <c r="AF94" i="3"/>
  <c r="AN94" i="3"/>
  <c r="AV94" i="3"/>
  <c r="BC94" i="3"/>
  <c r="BO94" i="3"/>
  <c r="BT94" i="3"/>
  <c r="CQ94" i="3"/>
  <c r="CX94" i="3"/>
  <c r="DM94" i="3"/>
  <c r="DU94" i="3"/>
  <c r="FB94" i="3"/>
  <c r="FW94" i="3"/>
  <c r="GP94" i="3"/>
  <c r="HD94" i="3"/>
  <c r="HT94" i="3"/>
  <c r="HW97" i="3"/>
  <c r="HB99" i="3"/>
  <c r="GX99" i="3"/>
  <c r="BB66" i="3"/>
  <c r="BK93" i="3"/>
  <c r="FS51" i="3"/>
  <c r="BV93" i="3"/>
  <c r="FK91" i="3"/>
  <c r="EA102" i="3"/>
  <c r="DU106" i="3"/>
  <c r="BL106" i="3"/>
  <c r="CY99" i="3"/>
  <c r="CQ99" i="3"/>
  <c r="HR89" i="3"/>
  <c r="GO89" i="3"/>
  <c r="CN89" i="3"/>
  <c r="CD89" i="3"/>
  <c r="BV89" i="3"/>
  <c r="HR97" i="3"/>
  <c r="HE97" i="3"/>
  <c r="GS97" i="3"/>
  <c r="GO97" i="3"/>
  <c r="GD97" i="3"/>
  <c r="AG94" i="3"/>
  <c r="AQ94" i="3"/>
  <c r="AX94" i="3"/>
  <c r="BD94" i="3"/>
  <c r="BP94" i="3"/>
  <c r="BV94" i="3"/>
  <c r="CR94" i="3"/>
  <c r="CY94" i="3"/>
  <c r="FC94" i="3"/>
  <c r="GT94" i="3"/>
  <c r="HF94" i="3"/>
  <c r="HN94" i="3"/>
  <c r="IG94" i="3"/>
  <c r="GG94" i="3"/>
  <c r="BA94" i="3"/>
  <c r="FT94" i="3"/>
  <c r="HT17" i="3"/>
  <c r="IG17" i="3"/>
  <c r="AA99" i="3"/>
  <c r="FW35" i="3"/>
  <c r="GN105" i="3"/>
  <c r="EV106" i="3"/>
  <c r="EF106" i="3"/>
  <c r="HJ38" i="3"/>
  <c r="FW38" i="3"/>
  <c r="AS99" i="3"/>
  <c r="FV98" i="3"/>
  <c r="GN89" i="3"/>
  <c r="DU89" i="3"/>
  <c r="CS89" i="3"/>
  <c r="AI89" i="3"/>
  <c r="HY97" i="3"/>
  <c r="HO97" i="3"/>
  <c r="HI97" i="3"/>
  <c r="HC97" i="3"/>
  <c r="GR97" i="3"/>
  <c r="GN97" i="3"/>
  <c r="GB97" i="3"/>
  <c r="EA97" i="3"/>
  <c r="CE97" i="3"/>
  <c r="BW97" i="3"/>
  <c r="H94" i="3"/>
  <c r="AH94" i="3"/>
  <c r="AY94" i="3"/>
  <c r="BE94" i="3"/>
  <c r="BI94" i="3"/>
  <c r="BQ94" i="3"/>
  <c r="CB94" i="3"/>
  <c r="CS94" i="3"/>
  <c r="CZ94" i="3"/>
  <c r="EF94" i="3"/>
  <c r="EN94" i="3"/>
  <c r="FQ94" i="3"/>
  <c r="GV94" i="3"/>
  <c r="HP94" i="3"/>
  <c r="ID94" i="3"/>
  <c r="HA97" i="3"/>
  <c r="HB94" i="3"/>
  <c r="GW97" i="3"/>
  <c r="GX94" i="3"/>
  <c r="GC97" i="3"/>
  <c r="BB94" i="3"/>
  <c r="AW94" i="3"/>
  <c r="FS98" i="3"/>
  <c r="FU94" i="3"/>
  <c r="BA17" i="3"/>
  <c r="BE17" i="3"/>
  <c r="FT65" i="3"/>
  <c r="AS93" i="3"/>
  <c r="CS93" i="3"/>
  <c r="H93" i="3"/>
  <c r="DM38" i="3"/>
  <c r="GS106" i="3"/>
  <c r="GZ38" i="3"/>
  <c r="EV89" i="3"/>
  <c r="EN89" i="3"/>
  <c r="HM97" i="3"/>
  <c r="CN97" i="3"/>
  <c r="J94" i="3"/>
  <c r="AL94" i="3"/>
  <c r="AS94" i="3"/>
  <c r="AZ94" i="3"/>
  <c r="BF94" i="3"/>
  <c r="BJ94" i="3"/>
  <c r="BN94" i="3"/>
  <c r="BR94" i="3"/>
  <c r="CC94" i="3"/>
  <c r="FA94" i="3"/>
  <c r="FE94" i="3"/>
  <c r="GZ94" i="3"/>
  <c r="HQ94" i="3"/>
  <c r="AN17" i="3"/>
  <c r="AV17" i="3"/>
  <c r="BJ17" i="3"/>
  <c r="CC64" i="3"/>
  <c r="FT72" i="3"/>
  <c r="FT93" i="3"/>
  <c r="GX93" i="3"/>
  <c r="HB93" i="3"/>
  <c r="BN93" i="3"/>
  <c r="GZ93" i="3"/>
  <c r="HJ93" i="3"/>
  <c r="FT64" i="3"/>
  <c r="FT36" i="3"/>
  <c r="FT50" i="3"/>
  <c r="FT38" i="3"/>
  <c r="GX38" i="3"/>
  <c r="HB38" i="3"/>
  <c r="DG29" i="3"/>
  <c r="CH29" i="3"/>
  <c r="DK29" i="3"/>
  <c r="CF29" i="3"/>
  <c r="CL29" i="3"/>
  <c r="DI29" i="3"/>
  <c r="GL29" i="3"/>
  <c r="EU64" i="3"/>
  <c r="GK64" i="3"/>
  <c r="CI64" i="3"/>
  <c r="CK64" i="3"/>
  <c r="CP64" i="3"/>
  <c r="EE64" i="3"/>
  <c r="GM64" i="3"/>
  <c r="CG64" i="3"/>
  <c r="CM64" i="3"/>
  <c r="DT64" i="3"/>
  <c r="EM64" i="3"/>
  <c r="CX68" i="3"/>
  <c r="CX69" i="3"/>
  <c r="EF69" i="3"/>
  <c r="EN69" i="3"/>
  <c r="EV69" i="3"/>
  <c r="DV61" i="3"/>
  <c r="AW25" i="3"/>
  <c r="AW26" i="3"/>
  <c r="BA26" i="3"/>
  <c r="AW99" i="3"/>
  <c r="BA99" i="3"/>
  <c r="AF99" i="3"/>
  <c r="BE99" i="3"/>
  <c r="AL99" i="3"/>
  <c r="AV99" i="3"/>
  <c r="AN99" i="3"/>
  <c r="AX99" i="3"/>
  <c r="AW69" i="3"/>
  <c r="BA69" i="3"/>
  <c r="AN69" i="3"/>
  <c r="BE69" i="3"/>
  <c r="AF69" i="3"/>
  <c r="AV69" i="3"/>
  <c r="HT69" i="3"/>
  <c r="AX69" i="3"/>
  <c r="BD45" i="3"/>
  <c r="BB45" i="3"/>
  <c r="BI45" i="3"/>
  <c r="HQ45" i="3"/>
  <c r="AG45" i="3"/>
  <c r="BC45" i="3"/>
  <c r="AQ45" i="3"/>
  <c r="BF45" i="3"/>
  <c r="BK45" i="3"/>
  <c r="AZ45" i="3"/>
  <c r="BF61" i="3"/>
  <c r="BB72" i="3"/>
  <c r="BB65" i="3"/>
  <c r="BB91" i="3"/>
  <c r="BB28" i="3"/>
  <c r="BB29" i="3"/>
  <c r="IA84" i="3"/>
  <c r="IA42" i="3"/>
  <c r="FS56" i="3"/>
  <c r="FV56" i="3"/>
  <c r="FP56" i="3"/>
  <c r="BV88" i="3"/>
  <c r="CB88" i="3"/>
  <c r="GP84" i="3"/>
  <c r="CC84" i="3"/>
  <c r="BR40" i="3"/>
  <c r="H41" i="3"/>
  <c r="FD41" i="3"/>
  <c r="J41" i="3"/>
  <c r="CZ41" i="3"/>
  <c r="DM41" i="3"/>
  <c r="FA41" i="3"/>
  <c r="K41" i="3"/>
  <c r="BR41" i="3"/>
  <c r="FB41" i="3"/>
  <c r="FC41" i="3"/>
  <c r="FA84" i="3"/>
  <c r="FU50" i="3"/>
  <c r="IG67" i="3"/>
  <c r="GR87" i="3"/>
  <c r="GR88" i="3"/>
  <c r="CD88" i="3"/>
  <c r="CN88" i="3"/>
  <c r="BW88" i="3"/>
  <c r="GR72" i="3"/>
  <c r="CN65" i="3"/>
  <c r="CD27" i="3"/>
  <c r="AW34" i="3"/>
  <c r="FT31" i="3"/>
  <c r="CE33" i="3"/>
  <c r="EA33" i="3"/>
  <c r="GQ33" i="3"/>
  <c r="GO33" i="3"/>
  <c r="HR33" i="3"/>
  <c r="AI33" i="3"/>
  <c r="GN33" i="3"/>
  <c r="FU82" i="3"/>
  <c r="GG82" i="3"/>
  <c r="AW58" i="3"/>
  <c r="AY59" i="3"/>
  <c r="AL59" i="3"/>
  <c r="BJ59" i="3"/>
  <c r="HT59" i="3"/>
  <c r="AX59" i="3"/>
  <c r="BE59" i="3"/>
  <c r="BA59" i="3"/>
  <c r="AW59" i="3"/>
  <c r="AN59" i="3"/>
  <c r="AF59" i="3"/>
  <c r="AV59" i="3"/>
  <c r="HY59" i="3"/>
  <c r="HU59" i="3"/>
  <c r="HM59" i="3"/>
  <c r="HI59" i="3"/>
  <c r="HE59" i="3"/>
  <c r="HA59" i="3"/>
  <c r="GW59" i="3"/>
  <c r="GS59" i="3"/>
  <c r="GC59" i="3"/>
  <c r="HL59" i="3"/>
  <c r="GB59" i="3"/>
  <c r="HW59" i="3"/>
  <c r="HO59" i="3"/>
  <c r="HG59" i="3"/>
  <c r="HC59" i="3"/>
  <c r="GY59" i="3"/>
  <c r="GU59" i="3"/>
  <c r="GD59" i="3"/>
  <c r="GG59" i="3"/>
  <c r="FU59" i="3"/>
  <c r="FL59" i="3"/>
  <c r="FH59" i="3"/>
  <c r="DP59" i="3"/>
  <c r="BS59" i="3"/>
  <c r="AT59" i="3"/>
  <c r="AP59" i="3"/>
  <c r="AD59" i="3"/>
  <c r="Z59" i="3"/>
  <c r="R59" i="3"/>
  <c r="N59" i="3"/>
  <c r="AO59" i="3"/>
  <c r="Y59" i="3"/>
  <c r="Q59" i="3"/>
  <c r="GH59" i="3"/>
  <c r="FR59" i="3"/>
  <c r="AE59" i="3"/>
  <c r="S59" i="3"/>
  <c r="GF59" i="3"/>
  <c r="FX59" i="3"/>
  <c r="FK59" i="3"/>
  <c r="DO59" i="3"/>
  <c r="CT59" i="3"/>
  <c r="AK59" i="3"/>
  <c r="AC59" i="3"/>
  <c r="M59" i="3"/>
  <c r="FZ59" i="3"/>
  <c r="DQ59" i="3"/>
  <c r="AM59" i="3"/>
  <c r="AA59" i="3"/>
  <c r="O59" i="3"/>
  <c r="HS59" i="3"/>
  <c r="GA59" i="3"/>
  <c r="FO59" i="3"/>
  <c r="DN59" i="3"/>
  <c r="CW59" i="3"/>
  <c r="BU59" i="3"/>
  <c r="AJ59" i="3"/>
  <c r="AB59" i="3"/>
  <c r="X59" i="3"/>
  <c r="T59" i="3"/>
  <c r="P59" i="3"/>
  <c r="L59" i="3"/>
  <c r="IH59" i="3"/>
  <c r="CV59" i="3"/>
  <c r="ES82" i="3"/>
  <c r="DR83" i="3"/>
  <c r="EC83" i="3"/>
  <c r="EK83" i="3"/>
  <c r="ES83" i="3"/>
  <c r="GI83" i="3"/>
  <c r="FT40" i="3"/>
  <c r="FT41" i="3"/>
  <c r="GX41" i="3"/>
  <c r="HB41" i="3"/>
  <c r="AH41" i="3"/>
  <c r="BP41" i="3"/>
  <c r="CR41" i="3"/>
  <c r="FW41" i="3"/>
  <c r="GT41" i="3"/>
  <c r="GZ41" i="3"/>
  <c r="HF41" i="3"/>
  <c r="HJ41" i="3"/>
  <c r="HN41" i="3"/>
  <c r="BQ41" i="3"/>
  <c r="BN41" i="3"/>
  <c r="GV41" i="3"/>
  <c r="HD41" i="3"/>
  <c r="HP41" i="3"/>
  <c r="BO41" i="3"/>
  <c r="BT41" i="3"/>
  <c r="FQ41" i="3"/>
  <c r="HX104" i="3"/>
  <c r="HN38" i="3"/>
  <c r="HD38" i="3"/>
  <c r="BT38" i="3"/>
  <c r="BN38" i="3"/>
  <c r="AH38" i="3"/>
  <c r="GH82" i="3"/>
  <c r="AJ82" i="3"/>
  <c r="HN93" i="3"/>
  <c r="HD93" i="3"/>
  <c r="FD93" i="3"/>
  <c r="CY93" i="3"/>
  <c r="CR93" i="3"/>
  <c r="BT93" i="3"/>
  <c r="AY93" i="3"/>
  <c r="AH93" i="3"/>
  <c r="HU29" i="3"/>
  <c r="HE29" i="3"/>
  <c r="HN81" i="3"/>
  <c r="HJ81" i="3"/>
  <c r="HF81" i="3"/>
  <c r="CB74" i="3"/>
  <c r="HN90" i="3"/>
  <c r="HJ90" i="3"/>
  <c r="HF90" i="3"/>
  <c r="AX90" i="3"/>
  <c r="HT99" i="3"/>
  <c r="AY99" i="3"/>
  <c r="FT44" i="3"/>
  <c r="FT58" i="3"/>
  <c r="GX58" i="3"/>
  <c r="HB58" i="3"/>
  <c r="AH58" i="3"/>
  <c r="BP58" i="3"/>
  <c r="FQ58" i="3"/>
  <c r="GZ58" i="3"/>
  <c r="HN58" i="3"/>
  <c r="BQ58" i="3"/>
  <c r="CR58" i="3"/>
  <c r="HD58" i="3"/>
  <c r="HP58" i="3"/>
  <c r="BN58" i="3"/>
  <c r="FW58" i="3"/>
  <c r="GT58" i="3"/>
  <c r="HF58" i="3"/>
  <c r="BO58" i="3"/>
  <c r="BT58" i="3"/>
  <c r="GV58" i="3"/>
  <c r="HJ58" i="3"/>
  <c r="ES26" i="3"/>
  <c r="AS98" i="3"/>
  <c r="CQ98" i="3"/>
  <c r="CY98" i="3"/>
  <c r="AR98" i="3"/>
  <c r="AL45" i="3"/>
  <c r="AX45" i="3"/>
  <c r="AN45" i="3"/>
  <c r="AY45" i="3"/>
  <c r="BE45" i="3"/>
  <c r="AW45" i="3"/>
  <c r="BA45" i="3"/>
  <c r="BJ45" i="3"/>
  <c r="AV45" i="3"/>
  <c r="AF45" i="3"/>
  <c r="HT45" i="3"/>
  <c r="AW74" i="3"/>
  <c r="BA74" i="3"/>
  <c r="AF74" i="3"/>
  <c r="AV74" i="3"/>
  <c r="HT74" i="3"/>
  <c r="AX74" i="3"/>
  <c r="BB87" i="3"/>
  <c r="BB64" i="3"/>
  <c r="U103" i="3"/>
  <c r="AU103" i="3"/>
  <c r="FS41" i="3"/>
  <c r="FS97" i="3"/>
  <c r="FV97" i="3"/>
  <c r="FP97" i="3"/>
  <c r="BX68" i="3"/>
  <c r="BX69" i="3"/>
  <c r="CB42" i="3"/>
  <c r="BV43" i="3"/>
  <c r="GN53" i="3"/>
  <c r="DO53" i="3"/>
  <c r="T97" i="3"/>
  <c r="DP81" i="3"/>
  <c r="FU60" i="3"/>
  <c r="T23" i="3"/>
  <c r="FE41" i="3"/>
  <c r="IG41" i="3"/>
  <c r="FE84" i="3"/>
  <c r="BW70" i="3"/>
  <c r="BW99" i="3"/>
  <c r="CD102" i="3"/>
  <c r="J32" i="3"/>
  <c r="CD74" i="3"/>
  <c r="AQ58" i="3"/>
  <c r="HQ59" i="3"/>
  <c r="BK59" i="3"/>
  <c r="BC59" i="3"/>
  <c r="BF59" i="3"/>
  <c r="BB59" i="3"/>
  <c r="AG59" i="3"/>
  <c r="BD59" i="3"/>
  <c r="AQ59" i="3"/>
  <c r="AZ59" i="3"/>
  <c r="BI59" i="3"/>
  <c r="CB58" i="3"/>
  <c r="BV59" i="3"/>
  <c r="CB59" i="3"/>
  <c r="GR58" i="3"/>
  <c r="BW59" i="3"/>
  <c r="CN59" i="3"/>
  <c r="GR59" i="3"/>
  <c r="CD59" i="3"/>
  <c r="HW96" i="3"/>
  <c r="GW96" i="3"/>
  <c r="HA96" i="3"/>
  <c r="GC96" i="3"/>
  <c r="GU96" i="3"/>
  <c r="HG96" i="3"/>
  <c r="HL96" i="3"/>
  <c r="GY96" i="3"/>
  <c r="HM96" i="3"/>
  <c r="HY96" i="3"/>
  <c r="GB96" i="3"/>
  <c r="HC96" i="3"/>
  <c r="HI96" i="3"/>
  <c r="HO96" i="3"/>
  <c r="GD96" i="3"/>
  <c r="GS96" i="3"/>
  <c r="HE96" i="3"/>
  <c r="HU96" i="3"/>
  <c r="AW38" i="3"/>
  <c r="BA39" i="3"/>
  <c r="AW39" i="3"/>
  <c r="BL105" i="3"/>
  <c r="HH58" i="3"/>
  <c r="HH59" i="3"/>
  <c r="GE59" i="3"/>
  <c r="FY103" i="3"/>
  <c r="BG103" i="3"/>
  <c r="G103" i="3"/>
  <c r="IG93" i="3"/>
  <c r="GV93" i="3"/>
  <c r="FQ93" i="3"/>
  <c r="FC93" i="3"/>
  <c r="DU93" i="3"/>
  <c r="DM93" i="3"/>
  <c r="CX93" i="3"/>
  <c r="CQ93" i="3"/>
  <c r="BQ93" i="3"/>
  <c r="AX93" i="3"/>
  <c r="AG93" i="3"/>
  <c r="HO29" i="3"/>
  <c r="GJ29" i="3"/>
  <c r="CR81" i="3"/>
  <c r="BE74" i="3"/>
  <c r="CR90" i="3"/>
  <c r="AV90" i="3"/>
  <c r="AY69" i="3"/>
  <c r="BJ99" i="3"/>
  <c r="CB43" i="3"/>
  <c r="FT73" i="3"/>
  <c r="FT74" i="3"/>
  <c r="GX74" i="3"/>
  <c r="HB74" i="3"/>
  <c r="BQ74" i="3"/>
  <c r="AH74" i="3"/>
  <c r="BN74" i="3"/>
  <c r="BT74" i="3"/>
  <c r="CR74" i="3"/>
  <c r="FW74" i="3"/>
  <c r="GT74" i="3"/>
  <c r="GZ74" i="3"/>
  <c r="HF74" i="3"/>
  <c r="HJ74" i="3"/>
  <c r="HN74" i="3"/>
  <c r="FT90" i="3"/>
  <c r="GX90" i="3"/>
  <c r="HB90" i="3"/>
  <c r="AH90" i="3"/>
  <c r="BO90" i="3"/>
  <c r="BP90" i="3"/>
  <c r="FQ90" i="3"/>
  <c r="GV90" i="3"/>
  <c r="HD90" i="3"/>
  <c r="HP90" i="3"/>
  <c r="EC29" i="3"/>
  <c r="EK29" i="3"/>
  <c r="ES29" i="3"/>
  <c r="CQ58" i="3"/>
  <c r="AR58" i="3"/>
  <c r="CY58" i="3"/>
  <c r="AS58" i="3"/>
  <c r="AR34" i="3"/>
  <c r="CQ34" i="3"/>
  <c r="AS34" i="3"/>
  <c r="CY34" i="3"/>
  <c r="CX58" i="3"/>
  <c r="EV58" i="3"/>
  <c r="CS58" i="3"/>
  <c r="DU58" i="3"/>
  <c r="EN58" i="3"/>
  <c r="EF58" i="3"/>
  <c r="DV69" i="3"/>
  <c r="EG69" i="3"/>
  <c r="EO69" i="3"/>
  <c r="EW69" i="3"/>
  <c r="BB68" i="3"/>
  <c r="BD34" i="3"/>
  <c r="BI34" i="3"/>
  <c r="BF34" i="3"/>
  <c r="BK34" i="3"/>
  <c r="BB34" i="3"/>
  <c r="AQ34" i="3"/>
  <c r="HQ34" i="3"/>
  <c r="AZ34" i="3"/>
  <c r="BC34" i="3"/>
  <c r="AG34" i="3"/>
  <c r="HW29" i="3"/>
  <c r="GC29" i="3"/>
  <c r="GW29" i="3"/>
  <c r="HA29" i="3"/>
  <c r="GD29" i="3"/>
  <c r="GU29" i="3"/>
  <c r="HG29" i="3"/>
  <c r="HL29" i="3"/>
  <c r="GY29" i="3"/>
  <c r="HM29" i="3"/>
  <c r="HY29" i="3"/>
  <c r="EH68" i="3"/>
  <c r="DW69" i="3"/>
  <c r="GP42" i="3"/>
  <c r="CC43" i="3"/>
  <c r="GP43" i="3"/>
  <c r="CC99" i="3"/>
  <c r="GP99" i="3"/>
  <c r="CC68" i="3"/>
  <c r="CC74" i="3"/>
  <c r="J93" i="3"/>
  <c r="BR93" i="3"/>
  <c r="FA93" i="3"/>
  <c r="K93" i="3"/>
  <c r="CB47" i="3"/>
  <c r="BV47" i="3"/>
  <c r="CB33" i="3"/>
  <c r="BV33" i="3"/>
  <c r="FT81" i="3"/>
  <c r="GX81" i="3"/>
  <c r="HB81" i="3"/>
  <c r="BO81" i="3"/>
  <c r="BP81" i="3"/>
  <c r="FQ81" i="3"/>
  <c r="GV81" i="3"/>
  <c r="HD81" i="3"/>
  <c r="HP81" i="3"/>
  <c r="HK60" i="3"/>
  <c r="HK59" i="3"/>
  <c r="GP59" i="3"/>
  <c r="CC59" i="3"/>
  <c r="HW83" i="3"/>
  <c r="GB83" i="3"/>
  <c r="GS83" i="3"/>
  <c r="GY83" i="3"/>
  <c r="HE83" i="3"/>
  <c r="HI83" i="3"/>
  <c r="HM83" i="3"/>
  <c r="HU83" i="3"/>
  <c r="GC83" i="3"/>
  <c r="GW83" i="3"/>
  <c r="HA83" i="3"/>
  <c r="GU83" i="3"/>
  <c r="HO83" i="3"/>
  <c r="GD83" i="3"/>
  <c r="HG83" i="3"/>
  <c r="HL83" i="3"/>
  <c r="HC83" i="3"/>
  <c r="HY83" i="3"/>
  <c r="DB38" i="3"/>
  <c r="DB96" i="3"/>
  <c r="AI106" i="3"/>
  <c r="GQ39" i="3"/>
  <c r="AI39" i="3"/>
  <c r="GN39" i="3"/>
  <c r="CE39" i="3"/>
  <c r="EA39" i="3"/>
  <c r="GO39" i="3"/>
  <c r="HR39" i="3"/>
  <c r="EB105" i="3"/>
  <c r="EB39" i="3"/>
  <c r="CO103" i="3"/>
  <c r="F103" i="3"/>
  <c r="HT93" i="3"/>
  <c r="GT93" i="3"/>
  <c r="FB93" i="3"/>
  <c r="CB93" i="3"/>
  <c r="BP93" i="3"/>
  <c r="AR93" i="3"/>
  <c r="GS29" i="3"/>
  <c r="GI29" i="3"/>
  <c r="CJ29" i="3"/>
  <c r="BH29" i="3"/>
  <c r="GT81" i="3"/>
  <c r="FW81" i="3"/>
  <c r="BQ81" i="3"/>
  <c r="HP74" i="3"/>
  <c r="GV74" i="3"/>
  <c r="BP74" i="3"/>
  <c r="BJ74" i="3"/>
  <c r="AY74" i="3"/>
  <c r="HT90" i="3"/>
  <c r="GT90" i="3"/>
  <c r="FW90" i="3"/>
  <c r="BQ90" i="3"/>
  <c r="CS69" i="3"/>
  <c r="BV69" i="3"/>
  <c r="BJ69" i="3"/>
  <c r="AL69" i="3"/>
  <c r="CB99" i="3"/>
  <c r="FT71" i="3"/>
  <c r="FT68" i="3"/>
  <c r="FT69" i="3"/>
  <c r="GX69" i="3"/>
  <c r="HB69" i="3"/>
  <c r="BP69" i="3"/>
  <c r="FQ69" i="3"/>
  <c r="GV69" i="3"/>
  <c r="HD69" i="3"/>
  <c r="HP69" i="3"/>
  <c r="BQ69" i="3"/>
  <c r="AH69" i="3"/>
  <c r="BN69" i="3"/>
  <c r="BT69" i="3"/>
  <c r="CR69" i="3"/>
  <c r="FW69" i="3"/>
  <c r="GT69" i="3"/>
  <c r="GZ69" i="3"/>
  <c r="HF69" i="3"/>
  <c r="HJ69" i="3"/>
  <c r="HN69" i="3"/>
  <c r="FT45" i="3"/>
  <c r="AR70" i="3"/>
  <c r="CS88" i="3"/>
  <c r="DU88" i="3"/>
  <c r="EF88" i="3"/>
  <c r="EN88" i="3"/>
  <c r="EV88" i="3"/>
  <c r="CX88" i="3"/>
  <c r="EO64" i="3"/>
  <c r="AW84" i="3"/>
  <c r="BA84" i="3"/>
  <c r="AN84" i="3"/>
  <c r="AX84" i="3"/>
  <c r="AY84" i="3"/>
  <c r="BJ84" i="3"/>
  <c r="HT84" i="3"/>
  <c r="AF84" i="3"/>
  <c r="BE84" i="3"/>
  <c r="AL84" i="3"/>
  <c r="AV84" i="3"/>
  <c r="AF72" i="3"/>
  <c r="BA93" i="3"/>
  <c r="AW93" i="3"/>
  <c r="AL93" i="3"/>
  <c r="BJ93" i="3"/>
  <c r="AF93" i="3"/>
  <c r="AN93" i="3"/>
  <c r="AV93" i="3"/>
  <c r="AW90" i="3"/>
  <c r="BA90" i="3"/>
  <c r="AL90" i="3"/>
  <c r="AY90" i="3"/>
  <c r="BJ90" i="3"/>
  <c r="AN90" i="3"/>
  <c r="BE90" i="3"/>
  <c r="BB93" i="3"/>
  <c r="AZ93" i="3"/>
  <c r="BF93" i="3"/>
  <c r="HQ93" i="3"/>
  <c r="BC93" i="3"/>
  <c r="BB26" i="3"/>
  <c r="HQ90" i="3"/>
  <c r="HX25" i="3"/>
  <c r="HX26" i="3"/>
  <c r="IA96" i="3"/>
  <c r="IA97" i="3"/>
  <c r="CC88" i="3"/>
  <c r="GP88" i="3"/>
  <c r="BV84" i="3"/>
  <c r="CB84" i="3"/>
  <c r="GN84" i="3"/>
  <c r="EA27" i="3"/>
  <c r="FJ74" i="3"/>
  <c r="FF74" i="3"/>
  <c r="AI88" i="3"/>
  <c r="GN88" i="3"/>
  <c r="GO88" i="3"/>
  <c r="HR88" i="3"/>
  <c r="GQ88" i="3"/>
  <c r="CE88" i="3"/>
  <c r="EA88" i="3"/>
  <c r="CU64" i="3"/>
  <c r="FJ64" i="3"/>
  <c r="FF64" i="3"/>
  <c r="K58" i="3"/>
  <c r="FC58" i="3"/>
  <c r="FD58" i="3"/>
  <c r="H58" i="3"/>
  <c r="BR58" i="3"/>
  <c r="CZ58" i="3"/>
  <c r="FA58" i="3"/>
  <c r="J58" i="3"/>
  <c r="DM58" i="3"/>
  <c r="FB58" i="3"/>
  <c r="DM104" i="3"/>
  <c r="L106" i="3"/>
  <c r="GG103" i="3"/>
  <c r="FU47" i="3"/>
  <c r="FU64" i="3"/>
  <c r="AB43" i="3"/>
  <c r="FU90" i="3"/>
  <c r="FU29" i="3"/>
  <c r="GA56" i="3"/>
  <c r="FH39" i="3"/>
  <c r="IG86" i="3"/>
  <c r="IG66" i="3"/>
  <c r="CD60" i="3"/>
  <c r="CN71" i="3"/>
  <c r="BW55" i="3"/>
  <c r="GR103" i="3"/>
  <c r="CC46" i="3"/>
  <c r="CC47" i="3"/>
  <c r="GP47" i="3"/>
  <c r="FF36" i="3"/>
  <c r="CU36" i="3"/>
  <c r="FJ36" i="3"/>
  <c r="GP33" i="3"/>
  <c r="CC33" i="3"/>
  <c r="CD32" i="3"/>
  <c r="BW33" i="3"/>
  <c r="CD33" i="3"/>
  <c r="CN33" i="3"/>
  <c r="GR33" i="3"/>
  <c r="DR58" i="3"/>
  <c r="EK59" i="3"/>
  <c r="EC59" i="3"/>
  <c r="GI59" i="3"/>
  <c r="DR59" i="3"/>
  <c r="ES59" i="3"/>
  <c r="HR58" i="3"/>
  <c r="GO59" i="3"/>
  <c r="CE59" i="3"/>
  <c r="GN59" i="3"/>
  <c r="EA59" i="3"/>
  <c r="GQ59" i="3"/>
  <c r="HR59" i="3"/>
  <c r="AI59" i="3"/>
  <c r="CU31" i="3"/>
  <c r="FF31" i="3"/>
  <c r="FJ31" i="3"/>
  <c r="DJ9" i="3"/>
  <c r="CO82" i="3"/>
  <c r="DK83" i="3"/>
  <c r="CJ83" i="3"/>
  <c r="CO83" i="3"/>
  <c r="DE83" i="3"/>
  <c r="GJ83" i="3"/>
  <c r="DG83" i="3"/>
  <c r="CH83" i="3"/>
  <c r="DI83" i="3"/>
  <c r="GL83" i="3"/>
  <c r="CL83" i="3"/>
  <c r="BH83" i="3"/>
  <c r="CF83" i="3"/>
  <c r="GX98" i="3"/>
  <c r="HB98" i="3"/>
  <c r="BN98" i="3"/>
  <c r="BT98" i="3"/>
  <c r="GV98" i="3"/>
  <c r="HD98" i="3"/>
  <c r="HP98" i="3"/>
  <c r="FT98" i="3"/>
  <c r="FQ98" i="3"/>
  <c r="GZ98" i="3"/>
  <c r="BO98" i="3"/>
  <c r="CR98" i="3"/>
  <c r="GT98" i="3"/>
  <c r="AH98" i="3"/>
  <c r="BP98" i="3"/>
  <c r="FW98" i="3"/>
  <c r="BQ98" i="3"/>
  <c r="HF98" i="3"/>
  <c r="HJ98" i="3"/>
  <c r="HN98" i="3"/>
  <c r="FU93" i="3"/>
  <c r="GN93" i="3"/>
  <c r="CN106" i="3"/>
  <c r="GR39" i="3"/>
  <c r="BW39" i="3"/>
  <c r="CN39" i="3"/>
  <c r="CD39" i="3"/>
  <c r="GQ104" i="3"/>
  <c r="BV103" i="3"/>
  <c r="CC104" i="3"/>
  <c r="HH28" i="3"/>
  <c r="GE29" i="3"/>
  <c r="HH29" i="3"/>
  <c r="CK103" i="3"/>
  <c r="BB102" i="3"/>
  <c r="CA106" i="3"/>
  <c r="HP38" i="3"/>
  <c r="HF38" i="3"/>
  <c r="GT38" i="3"/>
  <c r="FQ38" i="3"/>
  <c r="BO38" i="3"/>
  <c r="AD82" i="3"/>
  <c r="O82" i="3"/>
  <c r="HP93" i="3"/>
  <c r="HF93" i="3"/>
  <c r="GP93" i="3"/>
  <c r="FW93" i="3"/>
  <c r="EV93" i="3"/>
  <c r="EN93" i="3"/>
  <c r="EF93" i="3"/>
  <c r="CZ93" i="3"/>
  <c r="BO93" i="3"/>
  <c r="BI93" i="3"/>
  <c r="BD93" i="3"/>
  <c r="AQ93" i="3"/>
  <c r="HI29" i="3"/>
  <c r="GB29" i="3"/>
  <c r="DE29" i="3"/>
  <c r="CO29" i="3"/>
  <c r="GZ81" i="3"/>
  <c r="BN81" i="3"/>
  <c r="AH81" i="3"/>
  <c r="HD74" i="3"/>
  <c r="BO74" i="3"/>
  <c r="AN74" i="3"/>
  <c r="GZ90" i="3"/>
  <c r="BN90" i="3"/>
  <c r="EX69" i="3"/>
  <c r="EH69" i="3"/>
  <c r="DU69" i="3"/>
  <c r="BO69" i="3"/>
  <c r="GK62" i="3"/>
  <c r="DW62" i="3"/>
  <c r="GO62" i="3"/>
  <c r="IG62" i="3"/>
  <c r="IE62" i="3"/>
  <c r="AU63" i="3"/>
  <c r="CV17" i="3"/>
  <c r="AR62" i="3"/>
  <c r="CB62" i="3"/>
  <c r="FC62" i="3"/>
  <c r="GR62" i="3"/>
  <c r="O17" i="3"/>
  <c r="BP17" i="3"/>
  <c r="CR17" i="3"/>
  <c r="FR17" i="3"/>
  <c r="FZ17" i="3"/>
  <c r="CX62" i="3"/>
  <c r="BX62" i="3"/>
  <c r="GP62" i="3"/>
  <c r="GG62" i="3"/>
  <c r="S17" i="3"/>
  <c r="AA17" i="3"/>
  <c r="AX17" i="3"/>
  <c r="BT17" i="3"/>
  <c r="DQ17" i="3"/>
  <c r="GH17" i="3"/>
  <c r="DV62" i="3"/>
  <c r="BY62" i="3"/>
  <c r="FJ62" i="3"/>
  <c r="ID62" i="3"/>
  <c r="AE17" i="3"/>
  <c r="AM17" i="3"/>
  <c r="DA17" i="3"/>
  <c r="DN99" i="3"/>
  <c r="Z99" i="3"/>
  <c r="CE53" i="3"/>
  <c r="AO31" i="3"/>
  <c r="K17" i="3"/>
  <c r="CZ17" i="3"/>
  <c r="DM17" i="3"/>
  <c r="FA17" i="3"/>
  <c r="O74" i="3"/>
  <c r="GR74" i="3"/>
  <c r="FD32" i="3"/>
  <c r="GQ31" i="3"/>
  <c r="CE31" i="3"/>
  <c r="AN14" i="3"/>
  <c r="AH35" i="3"/>
  <c r="CN99" i="3"/>
  <c r="BW43" i="3"/>
  <c r="CD98" i="3"/>
  <c r="FZ76" i="3"/>
  <c r="FL76" i="3"/>
  <c r="DQ76" i="3"/>
  <c r="BU76" i="3"/>
  <c r="AO76" i="3"/>
  <c r="AE76" i="3"/>
  <c r="AA76" i="3"/>
  <c r="T76" i="3"/>
  <c r="P76" i="3"/>
  <c r="L76" i="3"/>
  <c r="DP42" i="3"/>
  <c r="AM20" i="3"/>
  <c r="FX74" i="3"/>
  <c r="FK74" i="3"/>
  <c r="DN74" i="3"/>
  <c r="BS74" i="3"/>
  <c r="AK74" i="3"/>
  <c r="AB74" i="3"/>
  <c r="S74" i="3"/>
  <c r="N74" i="3"/>
  <c r="L99" i="3"/>
  <c r="IG84" i="3"/>
  <c r="L84" i="3"/>
  <c r="AM97" i="3"/>
  <c r="HR42" i="3"/>
  <c r="CZ90" i="3"/>
  <c r="L17" i="3"/>
  <c r="P17" i="3"/>
  <c r="T17" i="3"/>
  <c r="X17" i="3"/>
  <c r="AB17" i="3"/>
  <c r="AJ17" i="3"/>
  <c r="BQ17" i="3"/>
  <c r="BU17" i="3"/>
  <c r="CW17" i="3"/>
  <c r="DN17" i="3"/>
  <c r="FB17" i="3"/>
  <c r="FO17" i="3"/>
  <c r="FW17" i="3"/>
  <c r="GA17" i="3"/>
  <c r="H17" i="3"/>
  <c r="M17" i="3"/>
  <c r="Q17" i="3"/>
  <c r="Y17" i="3"/>
  <c r="AC17" i="3"/>
  <c r="AK17" i="3"/>
  <c r="AO17" i="3"/>
  <c r="BN17" i="3"/>
  <c r="BR17" i="3"/>
  <c r="CT17" i="3"/>
  <c r="DO17" i="3"/>
  <c r="FC17" i="3"/>
  <c r="FK17" i="3"/>
  <c r="FT17" i="3"/>
  <c r="FX17" i="3"/>
  <c r="GF17" i="3"/>
  <c r="IH17" i="3"/>
  <c r="GN31" i="3"/>
  <c r="GR66" i="3"/>
  <c r="IH76" i="3"/>
  <c r="HS76" i="3"/>
  <c r="FR76" i="3"/>
  <c r="FH76" i="3"/>
  <c r="DO76" i="3"/>
  <c r="CV76" i="3"/>
  <c r="AT76" i="3"/>
  <c r="AK76" i="3"/>
  <c r="AC76" i="3"/>
  <c r="Y76" i="3"/>
  <c r="R76" i="3"/>
  <c r="FL20" i="3"/>
  <c r="GA74" i="3"/>
  <c r="FO74" i="3"/>
  <c r="DP74" i="3"/>
  <c r="CV74" i="3"/>
  <c r="AP74" i="3"/>
  <c r="AD74" i="3"/>
  <c r="Y74" i="3"/>
  <c r="Q74" i="3"/>
  <c r="FL99" i="3"/>
  <c r="CZ84" i="3"/>
  <c r="GN42" i="3"/>
  <c r="CY54" i="3"/>
  <c r="K32" i="3"/>
  <c r="M20" i="3"/>
  <c r="O42" i="3"/>
  <c r="BV19" i="3"/>
  <c r="BO97" i="3"/>
  <c r="J17" i="3"/>
  <c r="N17" i="3"/>
  <c r="R17" i="3"/>
  <c r="Z17" i="3"/>
  <c r="AD17" i="3"/>
  <c r="AH17" i="3"/>
  <c r="AL17" i="3"/>
  <c r="AP17" i="3"/>
  <c r="AT17" i="3"/>
  <c r="BO17" i="3"/>
  <c r="BS17" i="3"/>
  <c r="DP17" i="3"/>
  <c r="FH17" i="3"/>
  <c r="FL17" i="3"/>
  <c r="FU17" i="3"/>
  <c r="GG17" i="3"/>
  <c r="AN104" i="3"/>
  <c r="GL103" i="3"/>
  <c r="CL104" i="3"/>
  <c r="CR47" i="3"/>
  <c r="DQ9" i="3"/>
  <c r="BU9" i="3"/>
  <c r="L9" i="3"/>
  <c r="CV30" i="3"/>
  <c r="HT30" i="3"/>
  <c r="H32" i="3"/>
  <c r="AY14" i="3"/>
  <c r="T42" i="3"/>
  <c r="FK20" i="3"/>
  <c r="Q20" i="3"/>
  <c r="FA81" i="3"/>
  <c r="GD103" i="3"/>
  <c r="BE104" i="3"/>
  <c r="GJ104" i="3"/>
  <c r="HR105" i="3"/>
  <c r="BO47" i="3"/>
  <c r="FZ9" i="3"/>
  <c r="AE9" i="3"/>
  <c r="T9" i="3"/>
  <c r="BM9" i="3"/>
  <c r="FR30" i="3"/>
  <c r="CZ32" i="3"/>
  <c r="AL14" i="3"/>
  <c r="CV20" i="3"/>
  <c r="X10" i="3"/>
  <c r="FZ98" i="3"/>
  <c r="CD92" i="3"/>
  <c r="FJ35" i="3"/>
  <c r="EA29" i="3"/>
  <c r="AH30" i="3"/>
  <c r="HT105" i="3"/>
  <c r="AY104" i="3"/>
  <c r="AL104" i="3"/>
  <c r="CL103" i="3"/>
  <c r="DI104" i="3"/>
  <c r="CJ104" i="3"/>
  <c r="GQ105" i="3"/>
  <c r="BT47" i="3"/>
  <c r="BN47" i="3"/>
  <c r="FX9" i="3"/>
  <c r="DP9" i="3"/>
  <c r="BS9" i="3"/>
  <c r="AD9" i="3"/>
  <c r="S9" i="3"/>
  <c r="FH30" i="3"/>
  <c r="CT30" i="3"/>
  <c r="X30" i="3"/>
  <c r="EA30" i="3"/>
  <c r="AY30" i="3"/>
  <c r="FB32" i="3"/>
  <c r="BR32" i="3"/>
  <c r="HT14" i="3"/>
  <c r="AX14" i="3"/>
  <c r="AF14" i="3"/>
  <c r="FX35" i="3"/>
  <c r="BU35" i="3"/>
  <c r="BT46" i="3"/>
  <c r="CN7" i="3"/>
  <c r="FZ42" i="3"/>
  <c r="BS42" i="3"/>
  <c r="L42" i="3"/>
  <c r="HS20" i="3"/>
  <c r="DO20" i="3"/>
  <c r="CT20" i="3"/>
  <c r="AC20" i="3"/>
  <c r="O20" i="3"/>
  <c r="AC87" i="3"/>
  <c r="DQ28" i="3"/>
  <c r="Y30" i="3"/>
  <c r="AF30" i="3"/>
  <c r="FC32" i="3"/>
  <c r="Z46" i="3"/>
  <c r="AD20" i="3"/>
  <c r="HT104" i="3"/>
  <c r="AX104" i="3"/>
  <c r="BH103" i="3"/>
  <c r="DE104" i="3"/>
  <c r="EE105" i="3"/>
  <c r="HR103" i="3"/>
  <c r="FW47" i="3"/>
  <c r="BQ47" i="3"/>
  <c r="AH47" i="3"/>
  <c r="FL9" i="3"/>
  <c r="AO9" i="3"/>
  <c r="AA9" i="3"/>
  <c r="IH30" i="3"/>
  <c r="HS30" i="3"/>
  <c r="DO30" i="3"/>
  <c r="AK30" i="3"/>
  <c r="FA32" i="3"/>
  <c r="BJ14" i="3"/>
  <c r="AV14" i="3"/>
  <c r="AE35" i="3"/>
  <c r="CN73" i="3"/>
  <c r="IH42" i="3"/>
  <c r="FX42" i="3"/>
  <c r="AM42" i="3"/>
  <c r="FZ20" i="3"/>
  <c r="DN20" i="3"/>
  <c r="AP20" i="3"/>
  <c r="Y20" i="3"/>
  <c r="N37" i="3"/>
  <c r="BD18" i="3"/>
  <c r="HS51" i="3"/>
  <c r="IC51" i="3"/>
  <c r="CE45" i="3"/>
  <c r="FC46" i="3"/>
  <c r="BP35" i="3"/>
  <c r="EH9" i="3"/>
  <c r="FJ105" i="3"/>
  <c r="BD104" i="3"/>
  <c r="BT15" i="3"/>
  <c r="CR35" i="3"/>
  <c r="BO35" i="3"/>
  <c r="CZ46" i="3"/>
  <c r="CN102" i="3"/>
  <c r="CV51" i="3"/>
  <c r="O97" i="3"/>
  <c r="BV57" i="3"/>
  <c r="J46" i="3"/>
  <c r="N51" i="3"/>
  <c r="FT88" i="3"/>
  <c r="AN106" i="3"/>
  <c r="HR45" i="3"/>
  <c r="CN54" i="3"/>
  <c r="FE33" i="3"/>
  <c r="FH97" i="3"/>
  <c r="CC32" i="3"/>
  <c r="GR19" i="3"/>
  <c r="HR102" i="3"/>
  <c r="HM105" i="3"/>
  <c r="AK81" i="3"/>
  <c r="BT35" i="3"/>
  <c r="BN35" i="3"/>
  <c r="H46" i="3"/>
  <c r="GQ45" i="3"/>
  <c r="CD54" i="3"/>
  <c r="FK44" i="3"/>
  <c r="Z31" i="3"/>
  <c r="Z51" i="3"/>
  <c r="FT35" i="3"/>
  <c r="BM104" i="3"/>
  <c r="BK104" i="3"/>
  <c r="EK9" i="3"/>
  <c r="J30" i="3"/>
  <c r="CW29" i="3"/>
  <c r="FX81" i="3"/>
  <c r="CR15" i="3"/>
  <c r="FQ35" i="3"/>
  <c r="R44" i="3"/>
  <c r="DP31" i="3"/>
  <c r="FX97" i="3"/>
  <c r="CZ43" i="3"/>
  <c r="GN45" i="3"/>
  <c r="HE105" i="3"/>
  <c r="Z29" i="3"/>
  <c r="CN103" i="3"/>
  <c r="CD106" i="3"/>
  <c r="EA103" i="3"/>
  <c r="GK103" i="3"/>
  <c r="GS105" i="3"/>
  <c r="GA29" i="3"/>
  <c r="CW44" i="3"/>
  <c r="AO106" i="3"/>
  <c r="DM90" i="3"/>
  <c r="BR43" i="3"/>
  <c r="FB43" i="3"/>
  <c r="FJ103" i="3"/>
  <c r="DF104" i="3"/>
  <c r="DT103" i="3"/>
  <c r="CR97" i="3"/>
  <c r="DF9" i="3"/>
  <c r="CR12" i="3"/>
  <c r="IG81" i="3"/>
  <c r="AE15" i="3"/>
  <c r="AM44" i="3"/>
  <c r="L34" i="3"/>
  <c r="BB18" i="3"/>
  <c r="BB37" i="3"/>
  <c r="FS55" i="3"/>
  <c r="EA19" i="3"/>
  <c r="AI81" i="3"/>
  <c r="CL9" i="3"/>
  <c r="FF103" i="3"/>
  <c r="EU103" i="3"/>
  <c r="CP103" i="3"/>
  <c r="GE104" i="3"/>
  <c r="GP104" i="3"/>
  <c r="CB103" i="3"/>
  <c r="HZ102" i="3"/>
  <c r="GQ103" i="3"/>
  <c r="CE103" i="3"/>
  <c r="HY105" i="3"/>
  <c r="HL105" i="3"/>
  <c r="HC105" i="3"/>
  <c r="GD105" i="3"/>
  <c r="GR9" i="3"/>
  <c r="AH12" i="3"/>
  <c r="CE30" i="3"/>
  <c r="FL29" i="3"/>
  <c r="BU29" i="3"/>
  <c r="T29" i="3"/>
  <c r="FL35" i="3"/>
  <c r="DP35" i="3"/>
  <c r="BS35" i="3"/>
  <c r="AD35" i="3"/>
  <c r="S35" i="3"/>
  <c r="FB46" i="3"/>
  <c r="BR46" i="3"/>
  <c r="FW46" i="3"/>
  <c r="AH46" i="3"/>
  <c r="CD103" i="3"/>
  <c r="BW106" i="3"/>
  <c r="CD55" i="3"/>
  <c r="FZ44" i="3"/>
  <c r="DP44" i="3"/>
  <c r="CV44" i="3"/>
  <c r="AK44" i="3"/>
  <c r="N44" i="3"/>
  <c r="FL31" i="3"/>
  <c r="Y31" i="3"/>
  <c r="BS43" i="3"/>
  <c r="FK51" i="3"/>
  <c r="AT51" i="3"/>
  <c r="Y51" i="3"/>
  <c r="T47" i="3"/>
  <c r="CT103" i="3"/>
  <c r="CU30" i="3"/>
  <c r="EM103" i="3"/>
  <c r="CM103" i="3"/>
  <c r="GO103" i="3"/>
  <c r="AI103" i="3"/>
  <c r="HU105" i="3"/>
  <c r="HI105" i="3"/>
  <c r="GY105" i="3"/>
  <c r="GB105" i="3"/>
  <c r="BW9" i="3"/>
  <c r="FE9" i="3"/>
  <c r="HR30" i="3"/>
  <c r="FJ30" i="3"/>
  <c r="DQ29" i="3"/>
  <c r="AM29" i="3"/>
  <c r="N29" i="3"/>
  <c r="FK35" i="3"/>
  <c r="AO35" i="3"/>
  <c r="AA35" i="3"/>
  <c r="P35" i="3"/>
  <c r="FA46" i="3"/>
  <c r="K46" i="3"/>
  <c r="FQ46" i="3"/>
  <c r="BW103" i="3"/>
  <c r="GR106" i="3"/>
  <c r="CD57" i="3"/>
  <c r="FX44" i="3"/>
  <c r="DO44" i="3"/>
  <c r="BS44" i="3"/>
  <c r="AC44" i="3"/>
  <c r="FK31" i="3"/>
  <c r="AT31" i="3"/>
  <c r="L31" i="3"/>
  <c r="FH51" i="3"/>
  <c r="AM51" i="3"/>
  <c r="O51" i="3"/>
  <c r="FH37" i="3"/>
  <c r="DQ47" i="3"/>
  <c r="L47" i="3"/>
  <c r="Q103" i="3"/>
  <c r="HR51" i="3"/>
  <c r="DJ104" i="3"/>
  <c r="GM103" i="3"/>
  <c r="EE103" i="3"/>
  <c r="GN103" i="3"/>
  <c r="HO105" i="3"/>
  <c r="HG105" i="3"/>
  <c r="GU105" i="3"/>
  <c r="IG9" i="3"/>
  <c r="GQ30" i="3"/>
  <c r="AE29" i="3"/>
  <c r="FZ35" i="3"/>
  <c r="CW35" i="3"/>
  <c r="AM35" i="3"/>
  <c r="Z35" i="3"/>
  <c r="O35" i="3"/>
  <c r="FD46" i="3"/>
  <c r="DM46" i="3"/>
  <c r="CR46" i="3"/>
  <c r="BW57" i="3"/>
  <c r="FL44" i="3"/>
  <c r="AT44" i="3"/>
  <c r="Y44" i="3"/>
  <c r="R90" i="3"/>
  <c r="IH51" i="3"/>
  <c r="DO51" i="3"/>
  <c r="AC51" i="3"/>
  <c r="BV46" i="3"/>
  <c r="BV32" i="3"/>
  <c r="GP30" i="3"/>
  <c r="EA9" i="3"/>
  <c r="CD9" i="3"/>
  <c r="DU66" i="3"/>
  <c r="EF66" i="3"/>
  <c r="L15" i="3"/>
  <c r="AT15" i="3"/>
  <c r="R15" i="3"/>
  <c r="CW15" i="3"/>
  <c r="FL15" i="3"/>
  <c r="GP31" i="3"/>
  <c r="CC31" i="3"/>
  <c r="CE104" i="3"/>
  <c r="HR93" i="3"/>
  <c r="EA93" i="3"/>
  <c r="FX79" i="3"/>
  <c r="FK79" i="3"/>
  <c r="DP79" i="3"/>
  <c r="CW79" i="3"/>
  <c r="BS79" i="3"/>
  <c r="AM79" i="3"/>
  <c r="AD79" i="3"/>
  <c r="Z79" i="3"/>
  <c r="S79" i="3"/>
  <c r="O79" i="3"/>
  <c r="FW97" i="3"/>
  <c r="BQ97" i="3"/>
  <c r="AH97" i="3"/>
  <c r="DE82" i="3"/>
  <c r="BH82" i="3"/>
  <c r="BK9" i="3"/>
  <c r="AZ9" i="3"/>
  <c r="GR8" i="3"/>
  <c r="HR29" i="3"/>
  <c r="FB81" i="3"/>
  <c r="GR32" i="3"/>
  <c r="DQ15" i="3"/>
  <c r="O56" i="3"/>
  <c r="AG68" i="3"/>
  <c r="HM106" i="3"/>
  <c r="GQ93" i="3"/>
  <c r="CE93" i="3"/>
  <c r="IH79" i="3"/>
  <c r="HS79" i="3"/>
  <c r="FR79" i="3"/>
  <c r="FH79" i="3"/>
  <c r="DO79" i="3"/>
  <c r="CV79" i="3"/>
  <c r="AT79" i="3"/>
  <c r="AK79" i="3"/>
  <c r="AC79" i="3"/>
  <c r="Y79" i="3"/>
  <c r="R79" i="3"/>
  <c r="N79" i="3"/>
  <c r="FQ97" i="3"/>
  <c r="BP97" i="3"/>
  <c r="BI9" i="3"/>
  <c r="FE8" i="3"/>
  <c r="CN8" i="3"/>
  <c r="GP46" i="3"/>
  <c r="AB39" i="3"/>
  <c r="FT33" i="3"/>
  <c r="AR18" i="3"/>
  <c r="BE63" i="3"/>
  <c r="AN63" i="3"/>
  <c r="BB43" i="3"/>
  <c r="BI84" i="3"/>
  <c r="BB84" i="3"/>
  <c r="BV60" i="3"/>
  <c r="CB60" i="3"/>
  <c r="FU104" i="3"/>
  <c r="FU22" i="3"/>
  <c r="DP80" i="3"/>
  <c r="IH80" i="3"/>
  <c r="T80" i="3"/>
  <c r="FZ80" i="3"/>
  <c r="AT63" i="3"/>
  <c r="S63" i="3"/>
  <c r="Z63" i="3"/>
  <c r="IG83" i="3"/>
  <c r="FE83" i="3"/>
  <c r="FE87" i="3"/>
  <c r="IG87" i="3"/>
  <c r="FU34" i="3"/>
  <c r="AO46" i="3"/>
  <c r="FK46" i="3"/>
  <c r="P46" i="3"/>
  <c r="CW46" i="3"/>
  <c r="FZ46" i="3"/>
  <c r="FU19" i="3"/>
  <c r="BQ80" i="3"/>
  <c r="BT80" i="3"/>
  <c r="FT80" i="3"/>
  <c r="AW29" i="3"/>
  <c r="AX29" i="3"/>
  <c r="BA29" i="3"/>
  <c r="FU30" i="3"/>
  <c r="O29" i="3"/>
  <c r="AA29" i="3"/>
  <c r="AO29" i="3"/>
  <c r="FO29" i="3"/>
  <c r="S29" i="3"/>
  <c r="AD29" i="3"/>
  <c r="BS29" i="3"/>
  <c r="DP29" i="3"/>
  <c r="FZ29" i="3"/>
  <c r="IH29" i="3"/>
  <c r="Q30" i="3"/>
  <c r="AB30" i="3"/>
  <c r="AP30" i="3"/>
  <c r="R30" i="3"/>
  <c r="AC30" i="3"/>
  <c r="AT30" i="3"/>
  <c r="DN30" i="3"/>
  <c r="FO30" i="3"/>
  <c r="AI8" i="3"/>
  <c r="EA8" i="3"/>
  <c r="FU8" i="3"/>
  <c r="S8" i="3"/>
  <c r="AD8" i="3"/>
  <c r="BS8" i="3"/>
  <c r="DP8" i="3"/>
  <c r="FL8" i="3"/>
  <c r="EH8" i="3"/>
  <c r="EX8" i="3"/>
  <c r="GN38" i="3"/>
  <c r="AI82" i="3"/>
  <c r="GO82" i="3"/>
  <c r="FT97" i="3"/>
  <c r="HC103" i="3"/>
  <c r="FL106" i="3"/>
  <c r="FU38" i="3"/>
  <c r="FU43" i="3"/>
  <c r="FU84" i="3"/>
  <c r="O11" i="3"/>
  <c r="CW11" i="3"/>
  <c r="FU61" i="3"/>
  <c r="O61" i="3"/>
  <c r="BU61" i="3"/>
  <c r="CZ35" i="3"/>
  <c r="BR35" i="3"/>
  <c r="ES58" i="3"/>
  <c r="EK58" i="3"/>
  <c r="GI58" i="3"/>
  <c r="DH8" i="3"/>
  <c r="DF8" i="3"/>
  <c r="AG79" i="3"/>
  <c r="AG9" i="3"/>
  <c r="BD9" i="3"/>
  <c r="HQ9" i="3"/>
  <c r="FT37" i="3"/>
  <c r="AH33" i="3"/>
  <c r="BA98" i="3"/>
  <c r="AV83" i="3"/>
  <c r="AW83" i="3"/>
  <c r="BA83" i="3"/>
  <c r="AV92" i="3"/>
  <c r="AW92" i="3"/>
  <c r="BA92" i="3"/>
  <c r="BB57" i="3"/>
  <c r="BB92" i="3"/>
  <c r="BB74" i="3"/>
  <c r="AG90" i="3"/>
  <c r="BB90" i="3"/>
  <c r="K81" i="3"/>
  <c r="FD81" i="3"/>
  <c r="DM81" i="3"/>
  <c r="AI58" i="3"/>
  <c r="EA58" i="3"/>
  <c r="GN58" i="3"/>
  <c r="GO29" i="3"/>
  <c r="AI29" i="3"/>
  <c r="GQ29" i="3"/>
  <c r="FF29" i="3"/>
  <c r="FJ29" i="3"/>
  <c r="CR8" i="3"/>
  <c r="CR30" i="3"/>
  <c r="CJ82" i="3"/>
  <c r="DI82" i="3"/>
  <c r="FZ79" i="3"/>
  <c r="FL79" i="3"/>
  <c r="DQ79" i="3"/>
  <c r="BU79" i="3"/>
  <c r="AO79" i="3"/>
  <c r="AE79" i="3"/>
  <c r="AA79" i="3"/>
  <c r="T79" i="3"/>
  <c r="P79" i="3"/>
  <c r="L79" i="3"/>
  <c r="BT97" i="3"/>
  <c r="BN97" i="3"/>
  <c r="GJ82" i="3"/>
  <c r="CF82" i="3"/>
  <c r="BC9" i="3"/>
  <c r="FF30" i="3"/>
  <c r="BT30" i="3"/>
  <c r="EC58" i="3"/>
  <c r="Z15" i="3"/>
  <c r="BU56" i="3"/>
  <c r="Z87" i="3"/>
  <c r="AE80" i="3"/>
  <c r="BJ83" i="3"/>
  <c r="EF103" i="3"/>
  <c r="BA34" i="3"/>
  <c r="BB22" i="3"/>
  <c r="FS96" i="3"/>
  <c r="FU79" i="3"/>
  <c r="AI42" i="3"/>
  <c r="FT57" i="3"/>
  <c r="BA37" i="3"/>
  <c r="BB97" i="3"/>
  <c r="BB89" i="3"/>
  <c r="F102" i="3"/>
  <c r="FS53" i="3"/>
  <c r="FS54" i="3"/>
  <c r="FU105" i="3"/>
  <c r="FU97" i="3"/>
  <c r="FU99" i="3"/>
  <c r="FU76" i="3"/>
  <c r="BB106" i="3"/>
  <c r="BB103" i="3"/>
  <c r="BA103" i="3"/>
  <c r="FT48" i="3"/>
  <c r="BB48" i="3"/>
  <c r="BA38" i="3"/>
  <c r="FT92" i="3"/>
  <c r="FT18" i="3"/>
  <c r="FT89" i="3"/>
  <c r="DU104" i="3"/>
  <c r="H105" i="3"/>
  <c r="FU102" i="3"/>
  <c r="FU69" i="3"/>
  <c r="DO32" i="3"/>
  <c r="FU83" i="3"/>
  <c r="FU96" i="3"/>
  <c r="IG103" i="3"/>
  <c r="GR102" i="3"/>
  <c r="FT34" i="3"/>
  <c r="FT14" i="3"/>
  <c r="CZ9" i="3"/>
  <c r="BW38" i="3"/>
  <c r="GD82" i="3"/>
  <c r="CD82" i="3"/>
  <c r="GB104" i="3"/>
  <c r="CF105" i="3"/>
  <c r="CI104" i="3"/>
  <c r="BB38" i="3"/>
  <c r="BC104" i="3"/>
  <c r="HI82" i="3"/>
  <c r="FC9" i="3"/>
  <c r="CN58" i="3"/>
  <c r="BF58" i="3"/>
  <c r="AB81" i="3"/>
  <c r="HT15" i="3"/>
  <c r="BO15" i="3"/>
  <c r="AM46" i="3"/>
  <c r="O46" i="3"/>
  <c r="GO45" i="3"/>
  <c r="AI45" i="3"/>
  <c r="BW102" i="3"/>
  <c r="IG98" i="3"/>
  <c r="FE98" i="3"/>
  <c r="FK42" i="3"/>
  <c r="CW42" i="3"/>
  <c r="AE42" i="3"/>
  <c r="S42" i="3"/>
  <c r="FX20" i="3"/>
  <c r="FH20" i="3"/>
  <c r="BS20" i="3"/>
  <c r="AK20" i="3"/>
  <c r="AB20" i="3"/>
  <c r="S20" i="3"/>
  <c r="N20" i="3"/>
  <c r="DO63" i="3"/>
  <c r="M63" i="3"/>
  <c r="Z60" i="3"/>
  <c r="AM10" i="3"/>
  <c r="EF104" i="3"/>
  <c r="HQ104" i="3"/>
  <c r="GB82" i="3"/>
  <c r="FD30" i="3"/>
  <c r="BV58" i="3"/>
  <c r="BN15" i="3"/>
  <c r="Y96" i="3"/>
  <c r="GA42" i="3"/>
  <c r="DQ42" i="3"/>
  <c r="BU42" i="3"/>
  <c r="AD42" i="3"/>
  <c r="FR20" i="3"/>
  <c r="DP20" i="3"/>
  <c r="CW20" i="3"/>
  <c r="AT20" i="3"/>
  <c r="AJ20" i="3"/>
  <c r="Z20" i="3"/>
  <c r="R20" i="3"/>
  <c r="FH10" i="3"/>
  <c r="AK19" i="3"/>
  <c r="AK68" i="3"/>
  <c r="BL5" i="3"/>
  <c r="CR44" i="3"/>
  <c r="FT76" i="3"/>
  <c r="GX76" i="3"/>
  <c r="HB76" i="3"/>
  <c r="AF11" i="3"/>
  <c r="AW11" i="3"/>
  <c r="BA11" i="3"/>
  <c r="BA56" i="3"/>
  <c r="AW56" i="3"/>
  <c r="BA61" i="3"/>
  <c r="AW61" i="3"/>
  <c r="HT96" i="3"/>
  <c r="AW76" i="3"/>
  <c r="BA76" i="3"/>
  <c r="BA73" i="3"/>
  <c r="AW73" i="3"/>
  <c r="AW47" i="3"/>
  <c r="BA47" i="3"/>
  <c r="AN47" i="3"/>
  <c r="AW64" i="3"/>
  <c r="BA64" i="3"/>
  <c r="AW36" i="3"/>
  <c r="BA36" i="3"/>
  <c r="BA50" i="3"/>
  <c r="AW50" i="3"/>
  <c r="BD63" i="3"/>
  <c r="BB63" i="3"/>
  <c r="AG10" i="3"/>
  <c r="BB10" i="3"/>
  <c r="BD47" i="3"/>
  <c r="BB47" i="3"/>
  <c r="BC47" i="3"/>
  <c r="BF47" i="3"/>
  <c r="BI37" i="3"/>
  <c r="BB50" i="3"/>
  <c r="AG36" i="3"/>
  <c r="BB36" i="3"/>
  <c r="BD27" i="3"/>
  <c r="BB27" i="3"/>
  <c r="AQ104" i="3"/>
  <c r="BB104" i="3"/>
  <c r="GG71" i="3"/>
  <c r="FU71" i="3"/>
  <c r="GG53" i="3"/>
  <c r="FU55" i="3"/>
  <c r="GG92" i="3"/>
  <c r="FU57" i="3"/>
  <c r="BU97" i="3"/>
  <c r="FU88" i="3"/>
  <c r="GG66" i="3"/>
  <c r="FU66" i="3"/>
  <c r="GG88" i="3"/>
  <c r="FU89" i="3"/>
  <c r="R51" i="3"/>
  <c r="FU52" i="3"/>
  <c r="GG31" i="3"/>
  <c r="FU32" i="3"/>
  <c r="GG74" i="3"/>
  <c r="FU81" i="3"/>
  <c r="GG6" i="3"/>
  <c r="FU6" i="3"/>
  <c r="GG86" i="3"/>
  <c r="AD86" i="3"/>
  <c r="FU86" i="3"/>
  <c r="GG20" i="3"/>
  <c r="FU23" i="3"/>
  <c r="AL15" i="3"/>
  <c r="BA15" i="3"/>
  <c r="AW15" i="3"/>
  <c r="BA31" i="3"/>
  <c r="AW31" i="3"/>
  <c r="AZ58" i="3"/>
  <c r="BB58" i="3"/>
  <c r="DF79" i="3"/>
  <c r="DH77" i="3"/>
  <c r="GG77" i="3"/>
  <c r="GF78" i="3"/>
  <c r="FX78" i="3"/>
  <c r="FK78" i="3"/>
  <c r="DO78" i="3"/>
  <c r="CT78" i="3"/>
  <c r="AO78" i="3"/>
  <c r="AK78" i="3"/>
  <c r="AC78" i="3"/>
  <c r="Y78" i="3"/>
  <c r="Q78" i="3"/>
  <c r="M78" i="3"/>
  <c r="HS78" i="3"/>
  <c r="GA78" i="3"/>
  <c r="FO78" i="3"/>
  <c r="DN78" i="3"/>
  <c r="CW78" i="3"/>
  <c r="BU78" i="3"/>
  <c r="AJ78" i="3"/>
  <c r="AB78" i="3"/>
  <c r="X78" i="3"/>
  <c r="T78" i="3"/>
  <c r="P78" i="3"/>
  <c r="L78" i="3"/>
  <c r="IH78" i="3"/>
  <c r="GH78" i="3"/>
  <c r="FZ78" i="3"/>
  <c r="FR78" i="3"/>
  <c r="DQ78" i="3"/>
  <c r="CV78" i="3"/>
  <c r="AM78" i="3"/>
  <c r="AE78" i="3"/>
  <c r="AA78" i="3"/>
  <c r="S78" i="3"/>
  <c r="O78" i="3"/>
  <c r="GG78" i="3"/>
  <c r="FU78" i="3"/>
  <c r="DP78" i="3"/>
  <c r="FH78" i="3"/>
  <c r="AD78" i="3"/>
  <c r="FL78" i="3"/>
  <c r="BS78" i="3"/>
  <c r="AT78" i="3"/>
  <c r="AP78" i="3"/>
  <c r="Z78" i="3"/>
  <c r="R78" i="3"/>
  <c r="N78" i="3"/>
  <c r="AY106" i="3"/>
  <c r="BA106" i="3"/>
  <c r="AW106" i="3"/>
  <c r="HN4" i="3"/>
  <c r="FT84" i="3"/>
  <c r="GX84" i="3"/>
  <c r="HB84" i="3"/>
  <c r="CR99" i="3"/>
  <c r="FT21" i="3"/>
  <c r="GX21" i="3"/>
  <c r="HB21" i="3"/>
  <c r="EK28" i="3"/>
  <c r="EC28" i="3"/>
  <c r="BA10" i="3"/>
  <c r="AW10" i="3"/>
  <c r="AW87" i="3"/>
  <c r="BA87" i="3"/>
  <c r="AW63" i="3"/>
  <c r="BA63" i="3"/>
  <c r="AW71" i="3"/>
  <c r="BA71" i="3"/>
  <c r="AW91" i="3"/>
  <c r="BA91" i="3"/>
  <c r="BA97" i="3"/>
  <c r="AW97" i="3"/>
  <c r="HT97" i="3"/>
  <c r="BA65" i="3"/>
  <c r="AW65" i="3"/>
  <c r="AW89" i="3"/>
  <c r="BA89" i="3"/>
  <c r="AW104" i="3"/>
  <c r="BA104" i="3"/>
  <c r="BI83" i="3"/>
  <c r="BB98" i="3"/>
  <c r="HQ86" i="3"/>
  <c r="BB86" i="3"/>
  <c r="BD68" i="3"/>
  <c r="BB73" i="3"/>
  <c r="BF99" i="3"/>
  <c r="BB69" i="3"/>
  <c r="GS11" i="3"/>
  <c r="HI11" i="3"/>
  <c r="HM11" i="3"/>
  <c r="EP68" i="3"/>
  <c r="EX68" i="3"/>
  <c r="GG72" i="3"/>
  <c r="FU72" i="3"/>
  <c r="GG55" i="3"/>
  <c r="FU54" i="3"/>
  <c r="GG57" i="3"/>
  <c r="FU18" i="3"/>
  <c r="GG67" i="3"/>
  <c r="FU67" i="3"/>
  <c r="GG89" i="3"/>
  <c r="FU33" i="3"/>
  <c r="GG52" i="3"/>
  <c r="FU45" i="3"/>
  <c r="X45" i="3"/>
  <c r="FL45" i="3"/>
  <c r="CT45" i="3"/>
  <c r="AE28" i="3"/>
  <c r="FU28" i="3"/>
  <c r="AJ28" i="3"/>
  <c r="GA28" i="3"/>
  <c r="FU20" i="3"/>
  <c r="L20" i="3"/>
  <c r="P20" i="3"/>
  <c r="T20" i="3"/>
  <c r="AA20" i="3"/>
  <c r="AE20" i="3"/>
  <c r="AO20" i="3"/>
  <c r="BU20" i="3"/>
  <c r="DQ20" i="3"/>
  <c r="FO20" i="3"/>
  <c r="GA20" i="3"/>
  <c r="IH20" i="3"/>
  <c r="FU10" i="3"/>
  <c r="Q10" i="3"/>
  <c r="CV10" i="3"/>
  <c r="GA10" i="3"/>
  <c r="FU63" i="3"/>
  <c r="AK63" i="3"/>
  <c r="FZ63" i="3"/>
  <c r="FU87" i="3"/>
  <c r="DP87" i="3"/>
  <c r="P42" i="3"/>
  <c r="AA42" i="3"/>
  <c r="AO42" i="3"/>
  <c r="FL42" i="3"/>
  <c r="HS42" i="3"/>
  <c r="FU42" i="3"/>
  <c r="FU98" i="3"/>
  <c r="AA98" i="3"/>
  <c r="FU41" i="3"/>
  <c r="GG41" i="3"/>
  <c r="AW14" i="3"/>
  <c r="BA14" i="3"/>
  <c r="CZ15" i="3"/>
  <c r="CB32" i="3"/>
  <c r="BW81" i="3"/>
  <c r="FT22" i="3"/>
  <c r="GX22" i="3"/>
  <c r="HB22" i="3"/>
  <c r="BA30" i="3"/>
  <c r="AW30" i="3"/>
  <c r="GG30" i="3"/>
  <c r="GG12" i="3"/>
  <c r="FU12" i="3"/>
  <c r="GG8" i="3"/>
  <c r="FU9" i="3"/>
  <c r="CF9" i="3"/>
  <c r="DK77" i="3"/>
  <c r="CH77" i="3"/>
  <c r="DG77" i="3"/>
  <c r="AI9" i="3"/>
  <c r="BC105" i="3"/>
  <c r="BB105" i="3"/>
  <c r="AX105" i="3"/>
  <c r="BA105" i="3"/>
  <c r="AW105" i="3"/>
  <c r="AW13" i="3"/>
  <c r="BA13" i="3"/>
  <c r="FW62" i="3"/>
  <c r="FT62" i="3"/>
  <c r="AE62" i="3"/>
  <c r="EF62" i="3"/>
  <c r="FH62" i="3"/>
  <c r="AW70" i="3"/>
  <c r="AW37" i="3"/>
  <c r="AW98" i="3"/>
  <c r="FT60" i="3"/>
  <c r="FU91" i="3"/>
  <c r="GG13" i="3"/>
  <c r="FU13" i="3"/>
  <c r="GG47" i="3"/>
  <c r="FU48" i="3"/>
  <c r="Q62" i="3"/>
  <c r="AO62" i="3"/>
  <c r="CU62" i="3"/>
  <c r="EV62" i="3"/>
  <c r="HB50" i="3"/>
  <c r="HA84" i="3"/>
  <c r="HB77" i="3"/>
  <c r="GX50" i="3"/>
  <c r="GW84" i="3"/>
  <c r="BB77" i="3"/>
  <c r="AW103" i="3"/>
  <c r="FU106" i="3"/>
  <c r="BO67" i="3"/>
  <c r="FT67" i="3"/>
  <c r="AH45" i="3"/>
  <c r="FT46" i="3"/>
  <c r="ES104" i="3"/>
  <c r="CY18" i="3"/>
  <c r="DU18" i="3"/>
  <c r="BE60" i="3"/>
  <c r="BA60" i="3"/>
  <c r="AW60" i="3"/>
  <c r="AX6" i="3"/>
  <c r="BA6" i="3"/>
  <c r="AW86" i="3"/>
  <c r="BA86" i="3"/>
  <c r="AW72" i="3"/>
  <c r="BA72" i="3"/>
  <c r="BJ92" i="3"/>
  <c r="BA57" i="3"/>
  <c r="BA88" i="3"/>
  <c r="AW88" i="3"/>
  <c r="BA66" i="3"/>
  <c r="AW66" i="3"/>
  <c r="AW33" i="3"/>
  <c r="BA33" i="3"/>
  <c r="GP56" i="3"/>
  <c r="BV54" i="3"/>
  <c r="GG54" i="3"/>
  <c r="FU51" i="3"/>
  <c r="O27" i="3"/>
  <c r="FU27" i="3"/>
  <c r="Z34" i="3"/>
  <c r="T56" i="3"/>
  <c r="FU56" i="3"/>
  <c r="AM39" i="3"/>
  <c r="FU39" i="3"/>
  <c r="L98" i="3"/>
  <c r="FU44" i="3"/>
  <c r="FE42" i="3"/>
  <c r="FE74" i="3"/>
  <c r="GR53" i="3"/>
  <c r="CN46" i="3"/>
  <c r="CU35" i="3"/>
  <c r="N15" i="3"/>
  <c r="FU31" i="3"/>
  <c r="GP32" i="3"/>
  <c r="BW19" i="3"/>
  <c r="BR81" i="3"/>
  <c r="GN29" i="3"/>
  <c r="BJ102" i="3"/>
  <c r="AW102" i="3"/>
  <c r="BA102" i="3"/>
  <c r="AW48" i="3"/>
  <c r="BA48" i="3"/>
  <c r="AX62" i="3"/>
  <c r="AW62" i="3"/>
  <c r="BA62" i="3"/>
  <c r="BB88" i="3"/>
  <c r="AW57" i="3"/>
  <c r="FU11" i="3"/>
  <c r="FU62" i="3"/>
  <c r="FT7" i="3"/>
  <c r="FU103" i="3"/>
  <c r="FX47" i="3"/>
  <c r="AE47" i="3"/>
  <c r="AV86" i="3"/>
  <c r="BN40" i="3"/>
  <c r="FT39" i="3"/>
  <c r="AN25" i="3"/>
  <c r="BA25" i="3"/>
  <c r="BJ16" i="3"/>
  <c r="BA16" i="3"/>
  <c r="AW16" i="3"/>
  <c r="BA7" i="3"/>
  <c r="AW7" i="3"/>
  <c r="BA44" i="3"/>
  <c r="AW44" i="3"/>
  <c r="BA18" i="3"/>
  <c r="AW18" i="3"/>
  <c r="AW68" i="3"/>
  <c r="BA68" i="3"/>
  <c r="AW67" i="3"/>
  <c r="BA67" i="3"/>
  <c r="AQ44" i="3"/>
  <c r="BB76" i="3"/>
  <c r="AG56" i="3"/>
  <c r="BB56" i="3"/>
  <c r="BD61" i="3"/>
  <c r="BB61" i="3"/>
  <c r="EX67" i="3"/>
  <c r="EX65" i="3"/>
  <c r="CZ23" i="3"/>
  <c r="CZ69" i="3"/>
  <c r="GG73" i="3"/>
  <c r="FU73" i="3"/>
  <c r="M65" i="3"/>
  <c r="FU65" i="3"/>
  <c r="M36" i="3"/>
  <c r="FU36" i="3"/>
  <c r="T14" i="3"/>
  <c r="FU15" i="3"/>
  <c r="Z90" i="3"/>
  <c r="FU74" i="3"/>
  <c r="Y5" i="3"/>
  <c r="FU5" i="3"/>
  <c r="AB25" i="3"/>
  <c r="FU25" i="3"/>
  <c r="P7" i="3"/>
  <c r="FU7" i="3"/>
  <c r="L16" i="3"/>
  <c r="FU16" i="3"/>
  <c r="GG50" i="3"/>
  <c r="GG44" i="3"/>
  <c r="FE50" i="3"/>
  <c r="FE89" i="3"/>
  <c r="FE99" i="3"/>
  <c r="CN55" i="3"/>
  <c r="CN57" i="3"/>
  <c r="CD52" i="3"/>
  <c r="GQ46" i="3"/>
  <c r="AN34" i="3"/>
  <c r="AW35" i="3"/>
  <c r="BA35" i="3"/>
  <c r="GG35" i="3"/>
  <c r="FU14" i="3"/>
  <c r="BP15" i="3"/>
  <c r="CB19" i="3"/>
  <c r="GG81" i="3"/>
  <c r="FU80" i="3"/>
  <c r="AV58" i="3"/>
  <c r="BA58" i="3"/>
  <c r="GG58" i="3"/>
  <c r="FU58" i="3"/>
  <c r="AL8" i="3"/>
  <c r="AW12" i="3"/>
  <c r="BA12" i="3"/>
  <c r="GN30" i="3"/>
  <c r="BC8" i="3"/>
  <c r="BB9" i="3"/>
  <c r="BO79" i="3"/>
  <c r="FT77" i="3"/>
  <c r="GG9" i="3"/>
  <c r="FU77" i="3"/>
  <c r="HQ62" i="3"/>
  <c r="BB62" i="3"/>
  <c r="HW84" i="3"/>
  <c r="HB31" i="3"/>
  <c r="GX31" i="3"/>
  <c r="GC84" i="3"/>
  <c r="BB11" i="3"/>
  <c r="FU53" i="3"/>
  <c r="H53" i="4"/>
  <c r="H54" i="4"/>
  <c r="H49" i="4"/>
  <c r="H50" i="4"/>
  <c r="H175" i="4"/>
  <c r="H176" i="4"/>
  <c r="GN102" i="3"/>
  <c r="GY104" i="3"/>
  <c r="HS77" i="3"/>
  <c r="DN77" i="3"/>
  <c r="AJ77" i="3"/>
  <c r="Q77" i="3"/>
  <c r="HC82" i="3"/>
  <c r="CB86" i="3"/>
  <c r="BV86" i="3"/>
  <c r="GG19" i="3"/>
  <c r="M19" i="3"/>
  <c r="AJ19" i="3"/>
  <c r="DN19" i="3"/>
  <c r="R19" i="3"/>
  <c r="AT19" i="3"/>
  <c r="FZ19" i="3"/>
  <c r="T19" i="3"/>
  <c r="FE23" i="3"/>
  <c r="IG23" i="3"/>
  <c r="BW25" i="3"/>
  <c r="CD25" i="3"/>
  <c r="CD16" i="3"/>
  <c r="CN16" i="3"/>
  <c r="BW68" i="3"/>
  <c r="CD68" i="3"/>
  <c r="BV31" i="3"/>
  <c r="CB31" i="3"/>
  <c r="BO80" i="3"/>
  <c r="CR80" i="3"/>
  <c r="BP80" i="3"/>
  <c r="FQ80" i="3"/>
  <c r="AH29" i="3"/>
  <c r="CR29" i="3"/>
  <c r="HU104" i="3"/>
  <c r="FH77" i="3"/>
  <c r="AP77" i="3"/>
  <c r="X77" i="3"/>
  <c r="EX9" i="3"/>
  <c r="GG68" i="3"/>
  <c r="DP68" i="3"/>
  <c r="N28" i="3"/>
  <c r="R28" i="3"/>
  <c r="Y28" i="3"/>
  <c r="AC28" i="3"/>
  <c r="AK28" i="3"/>
  <c r="AT28" i="3"/>
  <c r="CV28" i="3"/>
  <c r="DO28" i="3"/>
  <c r="FH28" i="3"/>
  <c r="FR28" i="3"/>
  <c r="HS28" i="3"/>
  <c r="IH28" i="3"/>
  <c r="O28" i="3"/>
  <c r="S28" i="3"/>
  <c r="Z28" i="3"/>
  <c r="AD28" i="3"/>
  <c r="AM28" i="3"/>
  <c r="BS28" i="3"/>
  <c r="CW28" i="3"/>
  <c r="DP28" i="3"/>
  <c r="FK28" i="3"/>
  <c r="FX28" i="3"/>
  <c r="P28" i="3"/>
  <c r="AA28" i="3"/>
  <c r="AO28" i="3"/>
  <c r="FL28" i="3"/>
  <c r="Q28" i="3"/>
  <c r="AB28" i="3"/>
  <c r="AP28" i="3"/>
  <c r="DN28" i="3"/>
  <c r="FO28" i="3"/>
  <c r="GG45" i="3"/>
  <c r="Q45" i="3"/>
  <c r="AO45" i="3"/>
  <c r="DQ45" i="3"/>
  <c r="AC45" i="3"/>
  <c r="AE45" i="3"/>
  <c r="GG80" i="3"/>
  <c r="O80" i="3"/>
  <c r="Z80" i="3"/>
  <c r="AM80" i="3"/>
  <c r="CW80" i="3"/>
  <c r="FL80" i="3"/>
  <c r="L80" i="3"/>
  <c r="AA80" i="3"/>
  <c r="BS80" i="3"/>
  <c r="DQ80" i="3"/>
  <c r="P80" i="3"/>
  <c r="AD80" i="3"/>
  <c r="BU80" i="3"/>
  <c r="FO80" i="3"/>
  <c r="GG10" i="3"/>
  <c r="L10" i="3"/>
  <c r="P10" i="3"/>
  <c r="T10" i="3"/>
  <c r="AA10" i="3"/>
  <c r="AE10" i="3"/>
  <c r="AO10" i="3"/>
  <c r="BU10" i="3"/>
  <c r="DQ10" i="3"/>
  <c r="FL10" i="3"/>
  <c r="FZ10" i="3"/>
  <c r="M10" i="3"/>
  <c r="R10" i="3"/>
  <c r="Z10" i="3"/>
  <c r="AJ10" i="3"/>
  <c r="AT10" i="3"/>
  <c r="CW10" i="3"/>
  <c r="DP10" i="3"/>
  <c r="FO10" i="3"/>
  <c r="HS10" i="3"/>
  <c r="IH10" i="3"/>
  <c r="N10" i="3"/>
  <c r="S10" i="3"/>
  <c r="AB10" i="3"/>
  <c r="AK10" i="3"/>
  <c r="BS10" i="3"/>
  <c r="FR10" i="3"/>
  <c r="GG63" i="3"/>
  <c r="L63" i="3"/>
  <c r="P63" i="3"/>
  <c r="T63" i="3"/>
  <c r="AA63" i="3"/>
  <c r="AE63" i="3"/>
  <c r="AO63" i="3"/>
  <c r="BU63" i="3"/>
  <c r="DN63" i="3"/>
  <c r="FO63" i="3"/>
  <c r="GA63" i="3"/>
  <c r="IH63" i="3"/>
  <c r="O63" i="3"/>
  <c r="X63" i="3"/>
  <c r="AC63" i="3"/>
  <c r="AM63" i="3"/>
  <c r="CT63" i="3"/>
  <c r="DP63" i="3"/>
  <c r="FL63" i="3"/>
  <c r="HS63" i="3"/>
  <c r="Q63" i="3"/>
  <c r="Y63" i="3"/>
  <c r="AD63" i="3"/>
  <c r="AP63" i="3"/>
  <c r="CV63" i="3"/>
  <c r="DQ63" i="3"/>
  <c r="FR63" i="3"/>
  <c r="GG87" i="3"/>
  <c r="S87" i="3"/>
  <c r="R87" i="3"/>
  <c r="AD87" i="3"/>
  <c r="BS87" i="3"/>
  <c r="DQ87" i="3"/>
  <c r="FX87" i="3"/>
  <c r="Y87" i="3"/>
  <c r="AK87" i="3"/>
  <c r="CV87" i="3"/>
  <c r="FZ87" i="3"/>
  <c r="GG23" i="3"/>
  <c r="FZ23" i="3"/>
  <c r="GG83" i="3"/>
  <c r="S83" i="3"/>
  <c r="GG96" i="3"/>
  <c r="CV96" i="3"/>
  <c r="CN5" i="3"/>
  <c r="GR5" i="3"/>
  <c r="BW7" i="3"/>
  <c r="CD7" i="3"/>
  <c r="BW73" i="3"/>
  <c r="CD73" i="3"/>
  <c r="CN91" i="3"/>
  <c r="GR91" i="3"/>
  <c r="BW67" i="3"/>
  <c r="CD67" i="3"/>
  <c r="CN26" i="3"/>
  <c r="GR26" i="3"/>
  <c r="BW45" i="3"/>
  <c r="CD45" i="3"/>
  <c r="GG46" i="3"/>
  <c r="M46" i="3"/>
  <c r="Q46" i="3"/>
  <c r="X46" i="3"/>
  <c r="AB46" i="3"/>
  <c r="AJ46" i="3"/>
  <c r="AP46" i="3"/>
  <c r="CT46" i="3"/>
  <c r="DN46" i="3"/>
  <c r="FO46" i="3"/>
  <c r="GA46" i="3"/>
  <c r="N46" i="3"/>
  <c r="R46" i="3"/>
  <c r="Y46" i="3"/>
  <c r="AC46" i="3"/>
  <c r="AK46" i="3"/>
  <c r="AT46" i="3"/>
  <c r="CV46" i="3"/>
  <c r="DO46" i="3"/>
  <c r="FH46" i="3"/>
  <c r="FR46" i="3"/>
  <c r="HS46" i="3"/>
  <c r="IH46" i="3"/>
  <c r="AF35" i="3"/>
  <c r="AX35" i="3"/>
  <c r="HT35" i="3"/>
  <c r="AL35" i="3"/>
  <c r="AY35" i="3"/>
  <c r="GG32" i="3"/>
  <c r="AP32" i="3"/>
  <c r="Q32" i="3"/>
  <c r="CV32" i="3"/>
  <c r="FK32" i="3"/>
  <c r="AI19" i="3"/>
  <c r="GO19" i="3"/>
  <c r="CE19" i="3"/>
  <c r="GQ19" i="3"/>
  <c r="CE81" i="3"/>
  <c r="GQ81" i="3"/>
  <c r="EA81" i="3"/>
  <c r="HR81" i="3"/>
  <c r="CC58" i="3"/>
  <c r="GP58" i="3"/>
  <c r="AN29" i="3"/>
  <c r="BE29" i="3"/>
  <c r="AV29" i="3"/>
  <c r="BJ29" i="3"/>
  <c r="GG29" i="3"/>
  <c r="M29" i="3"/>
  <c r="Q29" i="3"/>
  <c r="FF102" i="3"/>
  <c r="BE106" i="3"/>
  <c r="BK105" i="3"/>
  <c r="GJ103" i="3"/>
  <c r="EU104" i="3"/>
  <c r="GM105" i="3"/>
  <c r="CK105" i="3"/>
  <c r="GN106" i="3"/>
  <c r="EA105" i="3"/>
  <c r="HO104" i="3"/>
  <c r="GU104" i="3"/>
  <c r="HR38" i="3"/>
  <c r="IH77" i="3"/>
  <c r="GA77" i="3"/>
  <c r="FO77" i="3"/>
  <c r="DQ77" i="3"/>
  <c r="BU77" i="3"/>
  <c r="AO77" i="3"/>
  <c r="AE77" i="3"/>
  <c r="AA77" i="3"/>
  <c r="T77" i="3"/>
  <c r="P77" i="3"/>
  <c r="L77" i="3"/>
  <c r="BW82" i="3"/>
  <c r="HU82" i="3"/>
  <c r="GY82" i="3"/>
  <c r="EP9" i="3"/>
  <c r="EP8" i="3"/>
  <c r="CN9" i="3"/>
  <c r="GQ9" i="3"/>
  <c r="CE9" i="3"/>
  <c r="DI9" i="3"/>
  <c r="CJ9" i="3"/>
  <c r="IH8" i="3"/>
  <c r="HS8" i="3"/>
  <c r="FR8" i="3"/>
  <c r="FH8" i="3"/>
  <c r="DO8" i="3"/>
  <c r="CV8" i="3"/>
  <c r="AT8" i="3"/>
  <c r="AK8" i="3"/>
  <c r="AC8" i="3"/>
  <c r="Y8" i="3"/>
  <c r="R8" i="3"/>
  <c r="N8" i="3"/>
  <c r="BM8" i="3"/>
  <c r="GQ8" i="3"/>
  <c r="CE8" i="3"/>
  <c r="FZ30" i="3"/>
  <c r="FL30" i="3"/>
  <c r="DQ30" i="3"/>
  <c r="BU30" i="3"/>
  <c r="AO30" i="3"/>
  <c r="AE30" i="3"/>
  <c r="AA30" i="3"/>
  <c r="T30" i="3"/>
  <c r="P30" i="3"/>
  <c r="L30" i="3"/>
  <c r="FX29" i="3"/>
  <c r="FK29" i="3"/>
  <c r="DO29" i="3"/>
  <c r="CV29" i="3"/>
  <c r="AT29" i="3"/>
  <c r="AK29" i="3"/>
  <c r="AC29" i="3"/>
  <c r="Y29" i="3"/>
  <c r="R29" i="3"/>
  <c r="L29" i="3"/>
  <c r="AL29" i="3"/>
  <c r="BN80" i="3"/>
  <c r="HR19" i="3"/>
  <c r="GA32" i="3"/>
  <c r="AD32" i="3"/>
  <c r="FJ34" i="3"/>
  <c r="AV35" i="3"/>
  <c r="FX46" i="3"/>
  <c r="DQ46" i="3"/>
  <c r="BU46" i="3"/>
  <c r="AE46" i="3"/>
  <c r="T46" i="3"/>
  <c r="L46" i="3"/>
  <c r="CB46" i="3"/>
  <c r="GR45" i="3"/>
  <c r="CD26" i="3"/>
  <c r="GR67" i="3"/>
  <c r="GR25" i="3"/>
  <c r="CD5" i="3"/>
  <c r="FK96" i="3"/>
  <c r="FL87" i="3"/>
  <c r="AT87" i="3"/>
  <c r="O87" i="3"/>
  <c r="FX63" i="3"/>
  <c r="CW63" i="3"/>
  <c r="AJ63" i="3"/>
  <c r="R63" i="3"/>
  <c r="FX10" i="3"/>
  <c r="DO10" i="3"/>
  <c r="CT10" i="3"/>
  <c r="AC10" i="3"/>
  <c r="O10" i="3"/>
  <c r="S80" i="3"/>
  <c r="FR19" i="3"/>
  <c r="AA19" i="3"/>
  <c r="P45" i="3"/>
  <c r="FZ28" i="3"/>
  <c r="CT28" i="3"/>
  <c r="X28" i="3"/>
  <c r="AL106" i="3"/>
  <c r="FR77" i="3"/>
  <c r="CT77" i="3"/>
  <c r="AB77" i="3"/>
  <c r="M77" i="3"/>
  <c r="HY82" i="3"/>
  <c r="AR105" i="3"/>
  <c r="EA106" i="3"/>
  <c r="CE105" i="3"/>
  <c r="HI104" i="3"/>
  <c r="FZ77" i="3"/>
  <c r="FL77" i="3"/>
  <c r="DP77" i="3"/>
  <c r="CW77" i="3"/>
  <c r="BS77" i="3"/>
  <c r="AM77" i="3"/>
  <c r="AD77" i="3"/>
  <c r="Z77" i="3"/>
  <c r="S77" i="3"/>
  <c r="O77" i="3"/>
  <c r="HL82" i="3"/>
  <c r="GO9" i="3"/>
  <c r="DE9" i="3"/>
  <c r="GA8" i="3"/>
  <c r="FO8" i="3"/>
  <c r="DN8" i="3"/>
  <c r="CT8" i="3"/>
  <c r="AP8" i="3"/>
  <c r="AJ8" i="3"/>
  <c r="AB8" i="3"/>
  <c r="X8" i="3"/>
  <c r="Q8" i="3"/>
  <c r="M8" i="3"/>
  <c r="GO8" i="3"/>
  <c r="FX30" i="3"/>
  <c r="FK30" i="3"/>
  <c r="DP30" i="3"/>
  <c r="CW30" i="3"/>
  <c r="BS30" i="3"/>
  <c r="AM30" i="3"/>
  <c r="AD30" i="3"/>
  <c r="Z30" i="3"/>
  <c r="S30" i="3"/>
  <c r="O30" i="3"/>
  <c r="HS29" i="3"/>
  <c r="FR29" i="3"/>
  <c r="FH29" i="3"/>
  <c r="DN29" i="3"/>
  <c r="CT29" i="3"/>
  <c r="AP29" i="3"/>
  <c r="AJ29" i="3"/>
  <c r="AB29" i="3"/>
  <c r="X29" i="3"/>
  <c r="P29" i="3"/>
  <c r="HT29" i="3"/>
  <c r="AF29" i="3"/>
  <c r="FW80" i="3"/>
  <c r="AH80" i="3"/>
  <c r="GO81" i="3"/>
  <c r="GN19" i="3"/>
  <c r="Y32" i="3"/>
  <c r="FF34" i="3"/>
  <c r="AN35" i="3"/>
  <c r="FL46" i="3"/>
  <c r="DP46" i="3"/>
  <c r="BS46" i="3"/>
  <c r="AD46" i="3"/>
  <c r="S46" i="3"/>
  <c r="CN45" i="3"/>
  <c r="BW26" i="3"/>
  <c r="CN67" i="3"/>
  <c r="GR16" i="3"/>
  <c r="CN25" i="3"/>
  <c r="BW5" i="3"/>
  <c r="FK87" i="3"/>
  <c r="AM87" i="3"/>
  <c r="N87" i="3"/>
  <c r="IG63" i="3"/>
  <c r="FK63" i="3"/>
  <c r="BS63" i="3"/>
  <c r="AB63" i="3"/>
  <c r="N63" i="3"/>
  <c r="FK10" i="3"/>
  <c r="DN10" i="3"/>
  <c r="AP10" i="3"/>
  <c r="Y10" i="3"/>
  <c r="GA80" i="3"/>
  <c r="AO80" i="3"/>
  <c r="HS45" i="3"/>
  <c r="CV45" i="3"/>
  <c r="BU28" i="3"/>
  <c r="T28" i="3"/>
  <c r="AR23" i="3"/>
  <c r="AS23" i="3"/>
  <c r="CY23" i="3"/>
  <c r="EF63" i="3"/>
  <c r="CS63" i="3"/>
  <c r="CX63" i="3"/>
  <c r="AF86" i="3"/>
  <c r="BJ86" i="3"/>
  <c r="AN86" i="3"/>
  <c r="HT86" i="3"/>
  <c r="AF83" i="3"/>
  <c r="AY83" i="3"/>
  <c r="AL83" i="3"/>
  <c r="BE83" i="3"/>
  <c r="BJ72" i="3"/>
  <c r="AV72" i="3"/>
  <c r="BE72" i="3"/>
  <c r="HT89" i="3"/>
  <c r="BE97" i="3"/>
  <c r="AX66" i="3"/>
  <c r="BJ66" i="3"/>
  <c r="BD81" i="3"/>
  <c r="AZ90" i="3"/>
  <c r="BF90" i="3"/>
  <c r="FX18" i="3"/>
  <c r="Y18" i="3"/>
  <c r="FK64" i="3"/>
  <c r="X64" i="3"/>
  <c r="Z84" i="3"/>
  <c r="DP84" i="3"/>
  <c r="T61" i="3"/>
  <c r="GA61" i="3"/>
  <c r="GR104" i="3"/>
  <c r="AQ90" i="3"/>
  <c r="AV66" i="3"/>
  <c r="AN92" i="3"/>
  <c r="AN83" i="3"/>
  <c r="AX86" i="3"/>
  <c r="CX18" i="3"/>
  <c r="AR63" i="3"/>
  <c r="FR51" i="3"/>
  <c r="CW51" i="3"/>
  <c r="AK51" i="3"/>
  <c r="L53" i="3"/>
  <c r="J105" i="3"/>
  <c r="DW68" i="3"/>
  <c r="HG11" i="3"/>
  <c r="AS7" i="3"/>
  <c r="CY72" i="3"/>
  <c r="CY57" i="3"/>
  <c r="AR67" i="3"/>
  <c r="AR37" i="3"/>
  <c r="CU104" i="3"/>
  <c r="IF62" i="3"/>
  <c r="BR15" i="3"/>
  <c r="O62" i="3"/>
  <c r="AC62" i="3"/>
  <c r="FQ62" i="3"/>
  <c r="FC81" i="3"/>
  <c r="CZ81" i="3"/>
  <c r="H81" i="3"/>
  <c r="CN19" i="3"/>
  <c r="CN32" i="3"/>
  <c r="FZ15" i="3"/>
  <c r="FK15" i="3"/>
  <c r="DP15" i="3"/>
  <c r="CV15" i="3"/>
  <c r="AO15" i="3"/>
  <c r="AD15" i="3"/>
  <c r="Y15" i="3"/>
  <c r="P15" i="3"/>
  <c r="FF35" i="3"/>
  <c r="FC35" i="3"/>
  <c r="H35" i="3"/>
  <c r="GR46" i="3"/>
  <c r="BV45" i="3"/>
  <c r="FL98" i="3"/>
  <c r="BU98" i="3"/>
  <c r="T98" i="3"/>
  <c r="Q39" i="3"/>
  <c r="IH56" i="3"/>
  <c r="FL56" i="3"/>
  <c r="AM56" i="3"/>
  <c r="FL61" i="3"/>
  <c r="AM61" i="3"/>
  <c r="FZ11" i="3"/>
  <c r="AM11" i="3"/>
  <c r="CW34" i="3"/>
  <c r="CD19" i="3"/>
  <c r="BW32" i="3"/>
  <c r="FX15" i="3"/>
  <c r="FH15" i="3"/>
  <c r="DO15" i="3"/>
  <c r="BU15" i="3"/>
  <c r="AM15" i="3"/>
  <c r="AC15" i="3"/>
  <c r="T15" i="3"/>
  <c r="O15" i="3"/>
  <c r="FB35" i="3"/>
  <c r="AO98" i="3"/>
  <c r="P98" i="3"/>
  <c r="CV39" i="3"/>
  <c r="DN56" i="3"/>
  <c r="AB56" i="3"/>
  <c r="DO61" i="3"/>
  <c r="AC61" i="3"/>
  <c r="IG60" i="3"/>
  <c r="Z11" i="3"/>
  <c r="FX34" i="3"/>
  <c r="AM34" i="3"/>
  <c r="FO84" i="3"/>
  <c r="AP84" i="3"/>
  <c r="FR15" i="3"/>
  <c r="BS15" i="3"/>
  <c r="AK15" i="3"/>
  <c r="AA15" i="3"/>
  <c r="S15" i="3"/>
  <c r="DQ98" i="3"/>
  <c r="AE98" i="3"/>
  <c r="IG42" i="3"/>
  <c r="FX39" i="3"/>
  <c r="CG63" i="3"/>
  <c r="GM63" i="3"/>
  <c r="AR91" i="3"/>
  <c r="CY91" i="3"/>
  <c r="AS91" i="3"/>
  <c r="HQ72" i="3"/>
  <c r="BC72" i="3"/>
  <c r="AG65" i="3"/>
  <c r="BF65" i="3"/>
  <c r="BF22" i="3"/>
  <c r="AZ22" i="3"/>
  <c r="GY4" i="3"/>
  <c r="HG4" i="3"/>
  <c r="AC38" i="3"/>
  <c r="GG38" i="3"/>
  <c r="IH38" i="3"/>
  <c r="GG70" i="3"/>
  <c r="AC70" i="3"/>
  <c r="DO70" i="3"/>
  <c r="N70" i="3"/>
  <c r="FL70" i="3"/>
  <c r="IH70" i="3"/>
  <c r="AM70" i="3"/>
  <c r="FZ70" i="3"/>
  <c r="BS70" i="3"/>
  <c r="GG18" i="3"/>
  <c r="Z18" i="3"/>
  <c r="BS18" i="3"/>
  <c r="FH18" i="3"/>
  <c r="N18" i="3"/>
  <c r="AK18" i="3"/>
  <c r="DP18" i="3"/>
  <c r="P18" i="3"/>
  <c r="AO18" i="3"/>
  <c r="FR18" i="3"/>
  <c r="AA18" i="3"/>
  <c r="CW18" i="3"/>
  <c r="GG64" i="3"/>
  <c r="Q64" i="3"/>
  <c r="AC64" i="3"/>
  <c r="BS64" i="3"/>
  <c r="FH64" i="3"/>
  <c r="FZ64" i="3"/>
  <c r="AB64" i="3"/>
  <c r="CV64" i="3"/>
  <c r="FL64" i="3"/>
  <c r="IH64" i="3"/>
  <c r="N64" i="3"/>
  <c r="AD64" i="3"/>
  <c r="DN64" i="3"/>
  <c r="FX64" i="3"/>
  <c r="AM64" i="3"/>
  <c r="HS64" i="3"/>
  <c r="AP64" i="3"/>
  <c r="S64" i="3"/>
  <c r="DO64" i="3"/>
  <c r="GG40" i="3"/>
  <c r="IH40" i="3"/>
  <c r="AT40" i="3"/>
  <c r="R40" i="3"/>
  <c r="FH40" i="3"/>
  <c r="GG33" i="3"/>
  <c r="AA33" i="3"/>
  <c r="FZ33" i="3"/>
  <c r="GG84" i="3"/>
  <c r="N84" i="3"/>
  <c r="R84" i="3"/>
  <c r="Y84" i="3"/>
  <c r="AC84" i="3"/>
  <c r="AK84" i="3"/>
  <c r="AT84" i="3"/>
  <c r="CV84" i="3"/>
  <c r="DO84" i="3"/>
  <c r="FH84" i="3"/>
  <c r="FR84" i="3"/>
  <c r="HS84" i="3"/>
  <c r="M84" i="3"/>
  <c r="S84" i="3"/>
  <c r="AA84" i="3"/>
  <c r="AJ84" i="3"/>
  <c r="BS84" i="3"/>
  <c r="FX84" i="3"/>
  <c r="O84" i="3"/>
  <c r="T84" i="3"/>
  <c r="AB84" i="3"/>
  <c r="AM84" i="3"/>
  <c r="BU84" i="3"/>
  <c r="DN84" i="3"/>
  <c r="FK84" i="3"/>
  <c r="FZ84" i="3"/>
  <c r="IH84" i="3"/>
  <c r="P84" i="3"/>
  <c r="AD84" i="3"/>
  <c r="CT84" i="3"/>
  <c r="DQ84" i="3"/>
  <c r="GA84" i="3"/>
  <c r="Q84" i="3"/>
  <c r="AE84" i="3"/>
  <c r="CW84" i="3"/>
  <c r="X84" i="3"/>
  <c r="AO84" i="3"/>
  <c r="FL84" i="3"/>
  <c r="GG27" i="3"/>
  <c r="S27" i="3"/>
  <c r="AM27" i="3"/>
  <c r="FL27" i="3"/>
  <c r="Z27" i="3"/>
  <c r="BS27" i="3"/>
  <c r="AA27" i="3"/>
  <c r="CW27" i="3"/>
  <c r="FK27" i="3"/>
  <c r="P27" i="3"/>
  <c r="DP27" i="3"/>
  <c r="AD27" i="3"/>
  <c r="AO27" i="3"/>
  <c r="FZ27" i="3"/>
  <c r="GG34" i="3"/>
  <c r="N34" i="3"/>
  <c r="R34" i="3"/>
  <c r="Y34" i="3"/>
  <c r="M34" i="3"/>
  <c r="S34" i="3"/>
  <c r="AA34" i="3"/>
  <c r="AE34" i="3"/>
  <c r="AO34" i="3"/>
  <c r="BU34" i="3"/>
  <c r="DQ34" i="3"/>
  <c r="FL34" i="3"/>
  <c r="FZ34" i="3"/>
  <c r="O34" i="3"/>
  <c r="T34" i="3"/>
  <c r="AB34" i="3"/>
  <c r="AJ34" i="3"/>
  <c r="AP34" i="3"/>
  <c r="CT34" i="3"/>
  <c r="DN34" i="3"/>
  <c r="FO34" i="3"/>
  <c r="GA34" i="3"/>
  <c r="P34" i="3"/>
  <c r="AC34" i="3"/>
  <c r="AT34" i="3"/>
  <c r="FH34" i="3"/>
  <c r="HS34" i="3"/>
  <c r="IH34" i="3"/>
  <c r="Q34" i="3"/>
  <c r="AD34" i="3"/>
  <c r="BS34" i="3"/>
  <c r="DO34" i="3"/>
  <c r="FK34" i="3"/>
  <c r="X34" i="3"/>
  <c r="AK34" i="3"/>
  <c r="CV34" i="3"/>
  <c r="DP34" i="3"/>
  <c r="FR34" i="3"/>
  <c r="GG69" i="3"/>
  <c r="CW69" i="3"/>
  <c r="GG22" i="3"/>
  <c r="Q22" i="3"/>
  <c r="AP22" i="3"/>
  <c r="FH22" i="3"/>
  <c r="R22" i="3"/>
  <c r="AT22" i="3"/>
  <c r="FO22" i="3"/>
  <c r="DN22" i="3"/>
  <c r="AB22" i="3"/>
  <c r="HS22" i="3"/>
  <c r="IH22" i="3"/>
  <c r="AC22" i="3"/>
  <c r="GG11" i="3"/>
  <c r="M11" i="3"/>
  <c r="Q11" i="3"/>
  <c r="X11" i="3"/>
  <c r="AB11" i="3"/>
  <c r="AJ11" i="3"/>
  <c r="AP11" i="3"/>
  <c r="CT11" i="3"/>
  <c r="DN11" i="3"/>
  <c r="FO11" i="3"/>
  <c r="GA11" i="3"/>
  <c r="N11" i="3"/>
  <c r="R11" i="3"/>
  <c r="Y11" i="3"/>
  <c r="AC11" i="3"/>
  <c r="AK11" i="3"/>
  <c r="AT11" i="3"/>
  <c r="CV11" i="3"/>
  <c r="DO11" i="3"/>
  <c r="FH11" i="3"/>
  <c r="FR11" i="3"/>
  <c r="HS11" i="3"/>
  <c r="IH11" i="3"/>
  <c r="P11" i="3"/>
  <c r="AA11" i="3"/>
  <c r="AO11" i="3"/>
  <c r="FK11" i="3"/>
  <c r="S11" i="3"/>
  <c r="AD11" i="3"/>
  <c r="BS11" i="3"/>
  <c r="DP11" i="3"/>
  <c r="FL11" i="3"/>
  <c r="L11" i="3"/>
  <c r="T11" i="3"/>
  <c r="AE11" i="3"/>
  <c r="BU11" i="3"/>
  <c r="DQ11" i="3"/>
  <c r="FX11" i="3"/>
  <c r="GG61" i="3"/>
  <c r="M61" i="3"/>
  <c r="Q61" i="3"/>
  <c r="X61" i="3"/>
  <c r="AB61" i="3"/>
  <c r="AJ61" i="3"/>
  <c r="AP61" i="3"/>
  <c r="CT61" i="3"/>
  <c r="DN61" i="3"/>
  <c r="FH61" i="3"/>
  <c r="FR61" i="3"/>
  <c r="HS61" i="3"/>
  <c r="P61" i="3"/>
  <c r="Y61" i="3"/>
  <c r="AD61" i="3"/>
  <c r="AO61" i="3"/>
  <c r="CV61" i="3"/>
  <c r="DP61" i="3"/>
  <c r="FO61" i="3"/>
  <c r="L61" i="3"/>
  <c r="R61" i="3"/>
  <c r="Z61" i="3"/>
  <c r="AE61" i="3"/>
  <c r="AT61" i="3"/>
  <c r="CW61" i="3"/>
  <c r="DQ61" i="3"/>
  <c r="FX61" i="3"/>
  <c r="N61" i="3"/>
  <c r="S61" i="3"/>
  <c r="AA61" i="3"/>
  <c r="AK61" i="3"/>
  <c r="BS61" i="3"/>
  <c r="FK61" i="3"/>
  <c r="FZ61" i="3"/>
  <c r="IH61" i="3"/>
  <c r="GG56" i="3"/>
  <c r="N56" i="3"/>
  <c r="R56" i="3"/>
  <c r="Y56" i="3"/>
  <c r="AC56" i="3"/>
  <c r="AK56" i="3"/>
  <c r="AT56" i="3"/>
  <c r="CV56" i="3"/>
  <c r="DO56" i="3"/>
  <c r="FK56" i="3"/>
  <c r="FX56" i="3"/>
  <c r="P56" i="3"/>
  <c r="X56" i="3"/>
  <c r="AD56" i="3"/>
  <c r="AO56" i="3"/>
  <c r="CT56" i="3"/>
  <c r="DP56" i="3"/>
  <c r="FO56" i="3"/>
  <c r="HS56" i="3"/>
  <c r="L56" i="3"/>
  <c r="Q56" i="3"/>
  <c r="Z56" i="3"/>
  <c r="AE56" i="3"/>
  <c r="AP56" i="3"/>
  <c r="CW56" i="3"/>
  <c r="DQ56" i="3"/>
  <c r="FR56" i="3"/>
  <c r="M56" i="3"/>
  <c r="S56" i="3"/>
  <c r="AA56" i="3"/>
  <c r="AJ56" i="3"/>
  <c r="BS56" i="3"/>
  <c r="FH56" i="3"/>
  <c r="FZ56" i="3"/>
  <c r="GG39" i="3"/>
  <c r="M39" i="3"/>
  <c r="R39" i="3"/>
  <c r="Z39" i="3"/>
  <c r="AJ39" i="3"/>
  <c r="AT39" i="3"/>
  <c r="CW39" i="3"/>
  <c r="DP39" i="3"/>
  <c r="S39" i="3"/>
  <c r="AC39" i="3"/>
  <c r="AP39" i="3"/>
  <c r="FK39" i="3"/>
  <c r="GA39" i="3"/>
  <c r="IH39" i="3"/>
  <c r="N39" i="3"/>
  <c r="X39" i="3"/>
  <c r="AD39" i="3"/>
  <c r="BS39" i="3"/>
  <c r="DN39" i="3"/>
  <c r="FO39" i="3"/>
  <c r="HS39" i="3"/>
  <c r="O39" i="3"/>
  <c r="Y39" i="3"/>
  <c r="AK39" i="3"/>
  <c r="CT39" i="3"/>
  <c r="DO39" i="3"/>
  <c r="FR39" i="3"/>
  <c r="GG98" i="3"/>
  <c r="M98" i="3"/>
  <c r="Q98" i="3"/>
  <c r="X98" i="3"/>
  <c r="AB98" i="3"/>
  <c r="AJ98" i="3"/>
  <c r="AP98" i="3"/>
  <c r="CT98" i="3"/>
  <c r="DN98" i="3"/>
  <c r="FO98" i="3"/>
  <c r="GA98" i="3"/>
  <c r="N98" i="3"/>
  <c r="R98" i="3"/>
  <c r="Y98" i="3"/>
  <c r="AC98" i="3"/>
  <c r="AK98" i="3"/>
  <c r="AT98" i="3"/>
  <c r="CV98" i="3"/>
  <c r="DO98" i="3"/>
  <c r="FH98" i="3"/>
  <c r="FR98" i="3"/>
  <c r="HS98" i="3"/>
  <c r="IH98" i="3"/>
  <c r="O98" i="3"/>
  <c r="S98" i="3"/>
  <c r="Z98" i="3"/>
  <c r="AD98" i="3"/>
  <c r="AM98" i="3"/>
  <c r="BS98" i="3"/>
  <c r="CW98" i="3"/>
  <c r="DP98" i="3"/>
  <c r="FK98" i="3"/>
  <c r="FX98" i="3"/>
  <c r="FE20" i="3"/>
  <c r="IG20" i="3"/>
  <c r="IG97" i="3"/>
  <c r="FE97" i="3"/>
  <c r="BW6" i="3"/>
  <c r="CD6" i="3"/>
  <c r="CN6" i="3"/>
  <c r="CN60" i="3"/>
  <c r="GR60" i="3"/>
  <c r="BW60" i="3"/>
  <c r="GR86" i="3"/>
  <c r="BW86" i="3"/>
  <c r="CD86" i="3"/>
  <c r="CD50" i="3"/>
  <c r="CN50" i="3"/>
  <c r="GR50" i="3"/>
  <c r="GR71" i="3"/>
  <c r="BW71" i="3"/>
  <c r="CD71" i="3"/>
  <c r="BW53" i="3"/>
  <c r="CD53" i="3"/>
  <c r="CN53" i="3"/>
  <c r="CN92" i="3"/>
  <c r="GR92" i="3"/>
  <c r="BW92" i="3"/>
  <c r="BW64" i="3"/>
  <c r="CD64" i="3"/>
  <c r="CN64" i="3"/>
  <c r="GR28" i="3"/>
  <c r="BW28" i="3"/>
  <c r="CD28" i="3"/>
  <c r="BW30" i="3"/>
  <c r="CD22" i="3"/>
  <c r="CN22" i="3"/>
  <c r="GR22" i="3"/>
  <c r="BW104" i="3"/>
  <c r="CD104" i="3"/>
  <c r="CN104" i="3"/>
  <c r="BW46" i="3"/>
  <c r="CD46" i="3"/>
  <c r="J35" i="3"/>
  <c r="DM35" i="3"/>
  <c r="K35" i="3"/>
  <c r="FA35" i="3"/>
  <c r="GG15" i="3"/>
  <c r="M15" i="3"/>
  <c r="Q15" i="3"/>
  <c r="X15" i="3"/>
  <c r="AB15" i="3"/>
  <c r="AJ15" i="3"/>
  <c r="AP15" i="3"/>
  <c r="CT15" i="3"/>
  <c r="DN15" i="3"/>
  <c r="FO15" i="3"/>
  <c r="GA15" i="3"/>
  <c r="HX105" i="3"/>
  <c r="HX106" i="3"/>
  <c r="CI105" i="3"/>
  <c r="CI106" i="3"/>
  <c r="DH105" i="3"/>
  <c r="DH106" i="3"/>
  <c r="CY56" i="3"/>
  <c r="CS104" i="3"/>
  <c r="CX102" i="3"/>
  <c r="EW61" i="3"/>
  <c r="AX7" i="3"/>
  <c r="AX68" i="3"/>
  <c r="BD56" i="3"/>
  <c r="FP96" i="3"/>
  <c r="FV96" i="3"/>
  <c r="GG105" i="3"/>
  <c r="AE106" i="3"/>
  <c r="M103" i="3"/>
  <c r="DN103" i="3"/>
  <c r="Q37" i="3"/>
  <c r="AK37" i="3"/>
  <c r="O43" i="3"/>
  <c r="N43" i="3"/>
  <c r="FH43" i="3"/>
  <c r="L21" i="3"/>
  <c r="GA21" i="3"/>
  <c r="DG82" i="3"/>
  <c r="CH82" i="3"/>
  <c r="DK82" i="3"/>
  <c r="GG93" i="3"/>
  <c r="GG79" i="3"/>
  <c r="HA106" i="3"/>
  <c r="GC106" i="3"/>
  <c r="GW106" i="3"/>
  <c r="HW106" i="3"/>
  <c r="BN44" i="3"/>
  <c r="AZ60" i="3"/>
  <c r="AQ60" i="3"/>
  <c r="BF21" i="3"/>
  <c r="AZ84" i="3"/>
  <c r="CE42" i="3"/>
  <c r="GQ42" i="3"/>
  <c r="K43" i="3"/>
  <c r="FC43" i="3"/>
  <c r="GG97" i="3"/>
  <c r="AC97" i="3"/>
  <c r="DO97" i="3"/>
  <c r="GG51" i="3"/>
  <c r="S51" i="3"/>
  <c r="AD51" i="3"/>
  <c r="BS51" i="3"/>
  <c r="DP51" i="3"/>
  <c r="FX51" i="3"/>
  <c r="GG99" i="3"/>
  <c r="N99" i="3"/>
  <c r="AP99" i="3"/>
  <c r="FO99" i="3"/>
  <c r="BX106" i="3"/>
  <c r="BX82" i="3"/>
  <c r="AV106" i="3"/>
  <c r="CC105" i="3"/>
  <c r="DG106" i="3"/>
  <c r="CH106" i="3"/>
  <c r="DK106" i="3"/>
  <c r="AL62" i="3"/>
  <c r="BE62" i="3"/>
  <c r="CE62" i="3"/>
  <c r="CK62" i="3"/>
  <c r="EP62" i="3"/>
  <c r="HR62" i="3"/>
  <c r="HA93" i="3"/>
  <c r="GC93" i="3"/>
  <c r="S62" i="3"/>
  <c r="Y62" i="3"/>
  <c r="AI62" i="3"/>
  <c r="AV62" i="3"/>
  <c r="BQ62" i="3"/>
  <c r="CG62" i="3"/>
  <c r="CM62" i="3"/>
  <c r="DT62" i="3"/>
  <c r="EH62" i="3"/>
  <c r="EX62" i="3"/>
  <c r="GG104" i="3"/>
  <c r="HX103" i="3"/>
  <c r="CI102" i="3"/>
  <c r="DH103" i="3"/>
  <c r="M62" i="3"/>
  <c r="U62" i="3"/>
  <c r="AA62" i="3"/>
  <c r="AK62" i="3"/>
  <c r="AY62" i="3"/>
  <c r="BJ62" i="3"/>
  <c r="BU62" i="3"/>
  <c r="CC62" i="3"/>
  <c r="DP62" i="3"/>
  <c r="EN62" i="3"/>
  <c r="FL62" i="3"/>
  <c r="FX62" i="3"/>
  <c r="GH62" i="3"/>
  <c r="HW93" i="3"/>
  <c r="AD44" i="3"/>
  <c r="Z44" i="3"/>
  <c r="S44" i="3"/>
  <c r="O44" i="3"/>
  <c r="GA50" i="3"/>
  <c r="FO50" i="3"/>
  <c r="DN50" i="3"/>
  <c r="BU50" i="3"/>
  <c r="AO50" i="3"/>
  <c r="AE50" i="3"/>
  <c r="AA50" i="3"/>
  <c r="T50" i="3"/>
  <c r="P50" i="3"/>
  <c r="L50" i="3"/>
  <c r="FR16" i="3"/>
  <c r="DQ16" i="3"/>
  <c r="CW16" i="3"/>
  <c r="AT16" i="3"/>
  <c r="AE16" i="3"/>
  <c r="Z16" i="3"/>
  <c r="R16" i="3"/>
  <c r="FR7" i="3"/>
  <c r="DP7" i="3"/>
  <c r="CT7" i="3"/>
  <c r="AO7" i="3"/>
  <c r="AC7" i="3"/>
  <c r="X7" i="3"/>
  <c r="FH25" i="3"/>
  <c r="CT25" i="3"/>
  <c r="FH90" i="3"/>
  <c r="IH14" i="3"/>
  <c r="FZ14" i="3"/>
  <c r="DO14" i="3"/>
  <c r="AK14" i="3"/>
  <c r="AE21" i="3"/>
  <c r="FK43" i="3"/>
  <c r="CT43" i="3"/>
  <c r="AC43" i="3"/>
  <c r="FO37" i="3"/>
  <c r="AP37" i="3"/>
  <c r="FX36" i="3"/>
  <c r="DO36" i="3"/>
  <c r="CT36" i="3"/>
  <c r="AJ36" i="3"/>
  <c r="X36" i="3"/>
  <c r="BK36" i="3"/>
  <c r="AQ63" i="3"/>
  <c r="AZ87" i="3"/>
  <c r="DU7" i="3"/>
  <c r="CO11" i="3"/>
  <c r="DG11" i="3"/>
  <c r="CH11" i="3"/>
  <c r="DK11" i="3"/>
  <c r="CO28" i="3"/>
  <c r="DG28" i="3"/>
  <c r="CH28" i="3"/>
  <c r="DK28" i="3"/>
  <c r="CM25" i="3"/>
  <c r="CI25" i="3"/>
  <c r="CI63" i="3"/>
  <c r="DT63" i="3"/>
  <c r="EE63" i="3"/>
  <c r="AR48" i="3"/>
  <c r="CQ48" i="3"/>
  <c r="CY48" i="3"/>
  <c r="AS48" i="3"/>
  <c r="CY89" i="3"/>
  <c r="EF86" i="3"/>
  <c r="EV86" i="3"/>
  <c r="DU91" i="3"/>
  <c r="EF91" i="3"/>
  <c r="EF68" i="3"/>
  <c r="CS68" i="3"/>
  <c r="EN68" i="3"/>
  <c r="AF7" i="3"/>
  <c r="AY7" i="3"/>
  <c r="AF68" i="3"/>
  <c r="AL68" i="3"/>
  <c r="AY37" i="3"/>
  <c r="BF56" i="3"/>
  <c r="BK56" i="3"/>
  <c r="HQ48" i="3"/>
  <c r="BD48" i="3"/>
  <c r="BK48" i="3"/>
  <c r="BC48" i="3"/>
  <c r="AQ48" i="3"/>
  <c r="AZ48" i="3"/>
  <c r="BF48" i="3"/>
  <c r="AG48" i="3"/>
  <c r="BI48" i="3"/>
  <c r="BC22" i="3"/>
  <c r="BK22" i="3"/>
  <c r="AG22" i="3"/>
  <c r="BD22" i="3"/>
  <c r="HQ22" i="3"/>
  <c r="GY6" i="3"/>
  <c r="GW6" i="3"/>
  <c r="HW6" i="3"/>
  <c r="HA6" i="3"/>
  <c r="GD43" i="3"/>
  <c r="GC4" i="3"/>
  <c r="HA4" i="3"/>
  <c r="HW4" i="3"/>
  <c r="GW4" i="3"/>
  <c r="GS4" i="3"/>
  <c r="GB4" i="3"/>
  <c r="HI4" i="3"/>
  <c r="HU4" i="3"/>
  <c r="GU4" i="3"/>
  <c r="GD4" i="3"/>
  <c r="HL4" i="3"/>
  <c r="HY4" i="3"/>
  <c r="CB53" i="3"/>
  <c r="BV50" i="3"/>
  <c r="CB50" i="3"/>
  <c r="GO43" i="3"/>
  <c r="GO67" i="3"/>
  <c r="GN73" i="3"/>
  <c r="GN61" i="3"/>
  <c r="HR63" i="3"/>
  <c r="EA56" i="3"/>
  <c r="DM87" i="3"/>
  <c r="CZ18" i="3"/>
  <c r="FC22" i="3"/>
  <c r="DE10" i="3"/>
  <c r="DK10" i="3"/>
  <c r="DG10" i="3"/>
  <c r="CH10" i="3"/>
  <c r="GL10" i="3"/>
  <c r="DE27" i="3"/>
  <c r="DK27" i="3"/>
  <c r="DG27" i="3"/>
  <c r="CH27" i="3"/>
  <c r="DT11" i="3"/>
  <c r="CI11" i="3"/>
  <c r="BC98" i="3"/>
  <c r="BF98" i="3"/>
  <c r="BC64" i="3"/>
  <c r="BD64" i="3"/>
  <c r="HA26" i="3"/>
  <c r="HW26" i="3"/>
  <c r="GW26" i="3"/>
  <c r="GO50" i="3"/>
  <c r="GQ50" i="3"/>
  <c r="CZ63" i="3"/>
  <c r="FB63" i="3"/>
  <c r="GG91" i="3"/>
  <c r="S91" i="3"/>
  <c r="AM91" i="3"/>
  <c r="GG48" i="3"/>
  <c r="GF48" i="3"/>
  <c r="GA48" i="3"/>
  <c r="FK48" i="3"/>
  <c r="DO48" i="3"/>
  <c r="CT48" i="3"/>
  <c r="AJ48" i="3"/>
  <c r="AB48" i="3"/>
  <c r="X48" i="3"/>
  <c r="T48" i="3"/>
  <c r="P48" i="3"/>
  <c r="IH48" i="3"/>
  <c r="FZ48" i="3"/>
  <c r="FO48" i="3"/>
  <c r="DN48" i="3"/>
  <c r="CW48" i="3"/>
  <c r="BS48" i="3"/>
  <c r="AM48" i="3"/>
  <c r="AE48" i="3"/>
  <c r="FR48" i="3"/>
  <c r="FL48" i="3"/>
  <c r="DQ48" i="3"/>
  <c r="CV48" i="3"/>
  <c r="BU48" i="3"/>
  <c r="AP48" i="3"/>
  <c r="AC48" i="3"/>
  <c r="R48" i="3"/>
  <c r="M48" i="3"/>
  <c r="HS48" i="3"/>
  <c r="GH48" i="3"/>
  <c r="DP48" i="3"/>
  <c r="AO48" i="3"/>
  <c r="AA48" i="3"/>
  <c r="Q48" i="3"/>
  <c r="L48" i="3"/>
  <c r="FX48" i="3"/>
  <c r="AT48" i="3"/>
  <c r="Z48" i="3"/>
  <c r="O48" i="3"/>
  <c r="FH48" i="3"/>
  <c r="AK48" i="3"/>
  <c r="AD48" i="3"/>
  <c r="Y48" i="3"/>
  <c r="S48" i="3"/>
  <c r="N48" i="3"/>
  <c r="GG65" i="3"/>
  <c r="X65" i="3"/>
  <c r="DO65" i="3"/>
  <c r="AJ65" i="3"/>
  <c r="FR65" i="3"/>
  <c r="GG36" i="3"/>
  <c r="O36" i="3"/>
  <c r="S36" i="3"/>
  <c r="Z36" i="3"/>
  <c r="AD36" i="3"/>
  <c r="AM36" i="3"/>
  <c r="BS36" i="3"/>
  <c r="CW36" i="3"/>
  <c r="DP36" i="3"/>
  <c r="FL36" i="3"/>
  <c r="FZ36" i="3"/>
  <c r="IH36" i="3"/>
  <c r="L36" i="3"/>
  <c r="P36" i="3"/>
  <c r="T36" i="3"/>
  <c r="AA36" i="3"/>
  <c r="AE36" i="3"/>
  <c r="AO36" i="3"/>
  <c r="BU36" i="3"/>
  <c r="DQ36" i="3"/>
  <c r="FO36" i="3"/>
  <c r="GA36" i="3"/>
  <c r="N53" i="3"/>
  <c r="GG37" i="3"/>
  <c r="R37" i="3"/>
  <c r="AC37" i="3"/>
  <c r="AT37" i="3"/>
  <c r="DN37" i="3"/>
  <c r="FR37" i="3"/>
  <c r="M37" i="3"/>
  <c r="X37" i="3"/>
  <c r="AJ37" i="3"/>
  <c r="CT37" i="3"/>
  <c r="DO37" i="3"/>
  <c r="GA37" i="3"/>
  <c r="IH37" i="3"/>
  <c r="GG43" i="3"/>
  <c r="Q43" i="3"/>
  <c r="Y43" i="3"/>
  <c r="AD43" i="3"/>
  <c r="AP43" i="3"/>
  <c r="CV43" i="3"/>
  <c r="DO43" i="3"/>
  <c r="FO43" i="3"/>
  <c r="HS43" i="3"/>
  <c r="M43" i="3"/>
  <c r="R43" i="3"/>
  <c r="Z43" i="3"/>
  <c r="AJ43" i="3"/>
  <c r="AT43" i="3"/>
  <c r="CW43" i="3"/>
  <c r="DP43" i="3"/>
  <c r="FR43" i="3"/>
  <c r="GG21" i="3"/>
  <c r="P21" i="3"/>
  <c r="AA21" i="3"/>
  <c r="AO21" i="3"/>
  <c r="FO21" i="3"/>
  <c r="Q21" i="3"/>
  <c r="AB21" i="3"/>
  <c r="AP21" i="3"/>
  <c r="DN21" i="3"/>
  <c r="FZ21" i="3"/>
  <c r="GG14" i="3"/>
  <c r="P14" i="3"/>
  <c r="X14" i="3"/>
  <c r="AC14" i="3"/>
  <c r="AO14" i="3"/>
  <c r="CT14" i="3"/>
  <c r="DQ14" i="3"/>
  <c r="FO14" i="3"/>
  <c r="HS14" i="3"/>
  <c r="L14" i="3"/>
  <c r="Q14" i="3"/>
  <c r="Y14" i="3"/>
  <c r="AE14" i="3"/>
  <c r="AP14" i="3"/>
  <c r="CV14" i="3"/>
  <c r="FR14" i="3"/>
  <c r="GG90" i="3"/>
  <c r="AB90" i="3"/>
  <c r="AP90" i="3"/>
  <c r="DP90" i="3"/>
  <c r="GG5" i="3"/>
  <c r="N5" i="3"/>
  <c r="AK5" i="3"/>
  <c r="DO5" i="3"/>
  <c r="FR5" i="3"/>
  <c r="GG25" i="3"/>
  <c r="S25" i="3"/>
  <c r="AK25" i="3"/>
  <c r="FR25" i="3"/>
  <c r="GG7" i="3"/>
  <c r="O7" i="3"/>
  <c r="S7" i="3"/>
  <c r="Z7" i="3"/>
  <c r="AD7" i="3"/>
  <c r="AM7" i="3"/>
  <c r="BS7" i="3"/>
  <c r="CW7" i="3"/>
  <c r="DQ7" i="3"/>
  <c r="FO7" i="3"/>
  <c r="GA7" i="3"/>
  <c r="IH7" i="3"/>
  <c r="GG16" i="3"/>
  <c r="M16" i="3"/>
  <c r="Q16" i="3"/>
  <c r="X16" i="3"/>
  <c r="AB16" i="3"/>
  <c r="AJ16" i="3"/>
  <c r="AP16" i="3"/>
  <c r="CT16" i="3"/>
  <c r="DN16" i="3"/>
  <c r="FO16" i="3"/>
  <c r="GA16" i="3"/>
  <c r="GW58" i="3"/>
  <c r="HW58" i="3"/>
  <c r="HA58" i="3"/>
  <c r="DK8" i="3"/>
  <c r="DG8" i="3"/>
  <c r="CH8" i="3"/>
  <c r="DK38" i="3"/>
  <c r="DG38" i="3"/>
  <c r="CH38" i="3"/>
  <c r="FW48" i="3"/>
  <c r="BT48" i="3"/>
  <c r="BP48" i="3"/>
  <c r="BO48" i="3"/>
  <c r="FQ48" i="3"/>
  <c r="AH48" i="3"/>
  <c r="BQ48" i="3"/>
  <c r="CR48" i="3"/>
  <c r="BN48" i="3"/>
  <c r="GC103" i="3"/>
  <c r="HA103" i="3"/>
  <c r="HW103" i="3"/>
  <c r="GW103" i="3"/>
  <c r="DG103" i="3"/>
  <c r="CH103" i="3"/>
  <c r="DK103" i="3"/>
  <c r="FW16" i="3"/>
  <c r="BT56" i="3"/>
  <c r="HU5" i="3"/>
  <c r="HA5" i="3"/>
  <c r="HW5" i="3"/>
  <c r="GW5" i="3"/>
  <c r="HG10" i="3"/>
  <c r="HA10" i="3"/>
  <c r="HW10" i="3"/>
  <c r="GW10" i="3"/>
  <c r="HZ10" i="3"/>
  <c r="HX10" i="3"/>
  <c r="K84" i="3"/>
  <c r="FB84" i="3"/>
  <c r="BR84" i="3"/>
  <c r="FC84" i="3"/>
  <c r="CX104" i="3"/>
  <c r="BI104" i="3"/>
  <c r="AZ104" i="3"/>
  <c r="DI103" i="3"/>
  <c r="CJ103" i="3"/>
  <c r="GK105" i="3"/>
  <c r="DT105" i="3"/>
  <c r="CG105" i="3"/>
  <c r="GQ106" i="3"/>
  <c r="CE106" i="3"/>
  <c r="GO105" i="3"/>
  <c r="AI105" i="3"/>
  <c r="HY103" i="3"/>
  <c r="IH9" i="3"/>
  <c r="HS9" i="3"/>
  <c r="FR9" i="3"/>
  <c r="FH9" i="3"/>
  <c r="DO9" i="3"/>
  <c r="CV9" i="3"/>
  <c r="AT9" i="3"/>
  <c r="AK9" i="3"/>
  <c r="AC9" i="3"/>
  <c r="Y9" i="3"/>
  <c r="R9" i="3"/>
  <c r="N9" i="3"/>
  <c r="BL9" i="3"/>
  <c r="AH9" i="3"/>
  <c r="DI8" i="3"/>
  <c r="CJ8" i="3"/>
  <c r="HQ8" i="3"/>
  <c r="BD8" i="3"/>
  <c r="AG8" i="3"/>
  <c r="GO30" i="3"/>
  <c r="AI30" i="3"/>
  <c r="BJ30" i="3"/>
  <c r="AV30" i="3"/>
  <c r="CB29" i="3"/>
  <c r="FX58" i="3"/>
  <c r="FK58" i="3"/>
  <c r="DP58" i="3"/>
  <c r="CW58" i="3"/>
  <c r="BS58" i="3"/>
  <c r="AM58" i="3"/>
  <c r="AD58" i="3"/>
  <c r="Z58" i="3"/>
  <c r="S58" i="3"/>
  <c r="O58" i="3"/>
  <c r="HO58" i="3"/>
  <c r="HG58" i="3"/>
  <c r="GU58" i="3"/>
  <c r="HT58" i="3"/>
  <c r="AX58" i="3"/>
  <c r="AF58" i="3"/>
  <c r="FK81" i="3"/>
  <c r="CW81" i="3"/>
  <c r="S81" i="3"/>
  <c r="GQ74" i="3"/>
  <c r="CE74" i="3"/>
  <c r="CD31" i="3"/>
  <c r="FW15" i="3"/>
  <c r="BQ15" i="3"/>
  <c r="AH15" i="3"/>
  <c r="IH35" i="3"/>
  <c r="HS35" i="3"/>
  <c r="FR35" i="3"/>
  <c r="FH35" i="3"/>
  <c r="DO35" i="3"/>
  <c r="CV35" i="3"/>
  <c r="AT35" i="3"/>
  <c r="AK35" i="3"/>
  <c r="AC35" i="3"/>
  <c r="Y35" i="3"/>
  <c r="R35" i="3"/>
  <c r="N35" i="3"/>
  <c r="BJ34" i="3"/>
  <c r="AV34" i="3"/>
  <c r="CN27" i="3"/>
  <c r="CN52" i="3"/>
  <c r="GR65" i="3"/>
  <c r="GR57" i="3"/>
  <c r="GR55" i="3"/>
  <c r="BW72" i="3"/>
  <c r="BW42" i="3"/>
  <c r="BW87" i="3"/>
  <c r="CD63" i="3"/>
  <c r="CD10" i="3"/>
  <c r="HS44" i="3"/>
  <c r="FR44" i="3"/>
  <c r="FH44" i="3"/>
  <c r="DN44" i="3"/>
  <c r="CT44" i="3"/>
  <c r="AP44" i="3"/>
  <c r="AJ44" i="3"/>
  <c r="AB44" i="3"/>
  <c r="X44" i="3"/>
  <c r="Q44" i="3"/>
  <c r="M44" i="3"/>
  <c r="FX50" i="3"/>
  <c r="FK50" i="3"/>
  <c r="DP50" i="3"/>
  <c r="CV50" i="3"/>
  <c r="AT50" i="3"/>
  <c r="AK50" i="3"/>
  <c r="AC50" i="3"/>
  <c r="Y50" i="3"/>
  <c r="R50" i="3"/>
  <c r="N50" i="3"/>
  <c r="IH16" i="3"/>
  <c r="FZ16" i="3"/>
  <c r="FK16" i="3"/>
  <c r="DO16" i="3"/>
  <c r="BU16" i="3"/>
  <c r="AM16" i="3"/>
  <c r="AC16" i="3"/>
  <c r="T16" i="3"/>
  <c r="O16" i="3"/>
  <c r="FZ7" i="3"/>
  <c r="FK7" i="3"/>
  <c r="DN7" i="3"/>
  <c r="AT7" i="3"/>
  <c r="AJ7" i="3"/>
  <c r="AA7" i="3"/>
  <c r="R7" i="3"/>
  <c r="M7" i="3"/>
  <c r="DN25" i="3"/>
  <c r="AM25" i="3"/>
  <c r="N25" i="3"/>
  <c r="BS5" i="3"/>
  <c r="CW90" i="3"/>
  <c r="FH14" i="3"/>
  <c r="BU14" i="3"/>
  <c r="AB14" i="3"/>
  <c r="N14" i="3"/>
  <c r="IG99" i="3"/>
  <c r="FL21" i="3"/>
  <c r="BU21" i="3"/>
  <c r="T21" i="3"/>
  <c r="GA43" i="3"/>
  <c r="DN43" i="3"/>
  <c r="AM43" i="3"/>
  <c r="X43" i="3"/>
  <c r="AB37" i="3"/>
  <c r="FK36" i="3"/>
  <c r="AP36" i="3"/>
  <c r="AB36" i="3"/>
  <c r="Q36" i="3"/>
  <c r="H84" i="3"/>
  <c r="BR63" i="3"/>
  <c r="HE4" i="3"/>
  <c r="AQ22" i="3"/>
  <c r="AQ18" i="3"/>
  <c r="AG72" i="3"/>
  <c r="HT68" i="3"/>
  <c r="AY16" i="3"/>
  <c r="EV68" i="3"/>
  <c r="CX86" i="3"/>
  <c r="GK63" i="3"/>
  <c r="GK7" i="3"/>
  <c r="EU11" i="3"/>
  <c r="BO96" i="3"/>
  <c r="BP44" i="3"/>
  <c r="BT44" i="3"/>
  <c r="FE91" i="3"/>
  <c r="FE16" i="3"/>
  <c r="IG16" i="3"/>
  <c r="EV104" i="3"/>
  <c r="EN104" i="3"/>
  <c r="BF104" i="3"/>
  <c r="DE103" i="3"/>
  <c r="CF103" i="3"/>
  <c r="EU105" i="3"/>
  <c r="CP105" i="3"/>
  <c r="GO106" i="3"/>
  <c r="HL103" i="3"/>
  <c r="GA9" i="3"/>
  <c r="FO9" i="3"/>
  <c r="DN9" i="3"/>
  <c r="CT9" i="3"/>
  <c r="AP9" i="3"/>
  <c r="AJ9" i="3"/>
  <c r="AB9" i="3"/>
  <c r="X9" i="3"/>
  <c r="Q9" i="3"/>
  <c r="M9" i="3"/>
  <c r="DE8" i="3"/>
  <c r="CF8" i="3"/>
  <c r="BK8" i="3"/>
  <c r="BE30" i="3"/>
  <c r="AN30" i="3"/>
  <c r="IH58" i="3"/>
  <c r="HS58" i="3"/>
  <c r="FR58" i="3"/>
  <c r="FH58" i="3"/>
  <c r="DO58" i="3"/>
  <c r="CV58" i="3"/>
  <c r="AT58" i="3"/>
  <c r="AK58" i="3"/>
  <c r="AC58" i="3"/>
  <c r="Y58" i="3"/>
  <c r="R58" i="3"/>
  <c r="N58" i="3"/>
  <c r="HM58" i="3"/>
  <c r="HE58" i="3"/>
  <c r="GS58" i="3"/>
  <c r="BJ58" i="3"/>
  <c r="BS81" i="3"/>
  <c r="N81" i="3"/>
  <c r="GO74" i="3"/>
  <c r="FQ15" i="3"/>
  <c r="GA35" i="3"/>
  <c r="FO35" i="3"/>
  <c r="DN35" i="3"/>
  <c r="CT35" i="3"/>
  <c r="AP35" i="3"/>
  <c r="AJ35" i="3"/>
  <c r="AB35" i="3"/>
  <c r="X35" i="3"/>
  <c r="Q35" i="3"/>
  <c r="M35" i="3"/>
  <c r="BE34" i="3"/>
  <c r="IH44" i="3"/>
  <c r="GA44" i="3"/>
  <c r="FO44" i="3"/>
  <c r="DQ44" i="3"/>
  <c r="BU44" i="3"/>
  <c r="AO44" i="3"/>
  <c r="AE44" i="3"/>
  <c r="AA44" i="3"/>
  <c r="T44" i="3"/>
  <c r="P44" i="3"/>
  <c r="L44" i="3"/>
  <c r="HS50" i="3"/>
  <c r="FR50" i="3"/>
  <c r="FH50" i="3"/>
  <c r="DO50" i="3"/>
  <c r="CT50" i="3"/>
  <c r="AP50" i="3"/>
  <c r="AJ50" i="3"/>
  <c r="AB50" i="3"/>
  <c r="X50" i="3"/>
  <c r="Q50" i="3"/>
  <c r="M50" i="3"/>
  <c r="FX16" i="3"/>
  <c r="FH16" i="3"/>
  <c r="BS16" i="3"/>
  <c r="AK16" i="3"/>
  <c r="AA16" i="3"/>
  <c r="S16" i="3"/>
  <c r="N16" i="3"/>
  <c r="FX7" i="3"/>
  <c r="FH7" i="3"/>
  <c r="CV7" i="3"/>
  <c r="AP7" i="3"/>
  <c r="AE7" i="3"/>
  <c r="Y7" i="3"/>
  <c r="Q7" i="3"/>
  <c r="L7" i="3"/>
  <c r="FX25" i="3"/>
  <c r="AC25" i="3"/>
  <c r="DP5" i="3"/>
  <c r="AD5" i="3"/>
  <c r="FX90" i="3"/>
  <c r="CV90" i="3"/>
  <c r="GA14" i="3"/>
  <c r="AT14" i="3"/>
  <c r="AA14" i="3"/>
  <c r="M14" i="3"/>
  <c r="DQ21" i="3"/>
  <c r="AJ21" i="3"/>
  <c r="M21" i="3"/>
  <c r="IH43" i="3"/>
  <c r="FX43" i="3"/>
  <c r="AK43" i="3"/>
  <c r="S43" i="3"/>
  <c r="HS37" i="3"/>
  <c r="CV37" i="3"/>
  <c r="Y37" i="3"/>
  <c r="HS36" i="3"/>
  <c r="FH36" i="3"/>
  <c r="CV36" i="3"/>
  <c r="AK36" i="3"/>
  <c r="Y36" i="3"/>
  <c r="N36" i="3"/>
  <c r="CT65" i="3"/>
  <c r="J63" i="3"/>
  <c r="EA50" i="3"/>
  <c r="HR84" i="3"/>
  <c r="HO4" i="3"/>
  <c r="HC4" i="3"/>
  <c r="BI22" i="3"/>
  <c r="BI65" i="3"/>
  <c r="BF87" i="3"/>
  <c r="BJ68" i="3"/>
  <c r="BJ11" i="3"/>
  <c r="DU68" i="3"/>
  <c r="EV91" i="3"/>
  <c r="CK63" i="3"/>
  <c r="DT7" i="3"/>
  <c r="DQ38" i="3"/>
  <c r="GG106" i="3"/>
  <c r="FE67" i="3"/>
  <c r="GU38" i="3"/>
  <c r="GW38" i="3"/>
  <c r="HW38" i="3"/>
  <c r="GC38" i="3"/>
  <c r="HA38" i="3"/>
  <c r="HA82" i="3"/>
  <c r="GW82" i="3"/>
  <c r="GC82" i="3"/>
  <c r="HW82" i="3"/>
  <c r="GW104" i="3"/>
  <c r="HW104" i="3"/>
  <c r="GC104" i="3"/>
  <c r="HA104" i="3"/>
  <c r="DK105" i="3"/>
  <c r="DG105" i="3"/>
  <c r="CH105" i="3"/>
  <c r="HS40" i="3"/>
  <c r="AC40" i="3"/>
  <c r="FR64" i="3"/>
  <c r="DP64" i="3"/>
  <c r="CT64" i="3"/>
  <c r="AK64" i="3"/>
  <c r="Y64" i="3"/>
  <c r="O64" i="3"/>
  <c r="HS18" i="3"/>
  <c r="DQ18" i="3"/>
  <c r="CV18" i="3"/>
  <c r="AE18" i="3"/>
  <c r="R18" i="3"/>
  <c r="AA54" i="3"/>
  <c r="P70" i="3"/>
  <c r="FO103" i="3"/>
  <c r="AJ103" i="3"/>
  <c r="BD90" i="3"/>
  <c r="AF97" i="3"/>
  <c r="AL92" i="3"/>
  <c r="HT83" i="3"/>
  <c r="AX83" i="3"/>
  <c r="BE86" i="3"/>
  <c r="CR43" i="3"/>
  <c r="GX4" i="3"/>
  <c r="HB4" i="3"/>
  <c r="BQ68" i="3"/>
  <c r="BN67" i="3"/>
  <c r="CO5" i="3"/>
  <c r="DK5" i="3"/>
  <c r="DG5" i="3"/>
  <c r="CH5" i="3"/>
  <c r="DG6" i="3"/>
  <c r="CH6" i="3"/>
  <c r="DK6" i="3"/>
  <c r="DK104" i="3"/>
  <c r="DG104" i="3"/>
  <c r="CH104" i="3"/>
  <c r="CK10" i="3"/>
  <c r="CI10" i="3"/>
  <c r="CY70" i="3"/>
  <c r="AS18" i="3"/>
  <c r="AR64" i="3"/>
  <c r="AS36" i="3"/>
  <c r="CY90" i="3"/>
  <c r="AN72" i="3"/>
  <c r="BE92" i="3"/>
  <c r="AX48" i="3"/>
  <c r="AN48" i="3"/>
  <c r="AF48" i="3"/>
  <c r="HT48" i="3"/>
  <c r="AV48" i="3"/>
  <c r="AY48" i="3"/>
  <c r="BJ48" i="3"/>
  <c r="AL48" i="3"/>
  <c r="BE48" i="3"/>
  <c r="BE66" i="3"/>
  <c r="BC90" i="3"/>
  <c r="GW11" i="3"/>
  <c r="HW11" i="3"/>
  <c r="HA11" i="3"/>
  <c r="GS28" i="3"/>
  <c r="GW28" i="3"/>
  <c r="HA28" i="3"/>
  <c r="HW28" i="3"/>
  <c r="CB54" i="3"/>
  <c r="FJ70" i="3"/>
  <c r="HR83" i="3"/>
  <c r="FJ71" i="3"/>
  <c r="CZ40" i="3"/>
  <c r="FC48" i="3"/>
  <c r="FB48" i="3"/>
  <c r="FA48" i="3"/>
  <c r="H48" i="3"/>
  <c r="CZ48" i="3"/>
  <c r="BR48" i="3"/>
  <c r="DM48" i="3"/>
  <c r="K48" i="3"/>
  <c r="FD48" i="3"/>
  <c r="J48" i="3"/>
  <c r="CZ39" i="3"/>
  <c r="FA50" i="3"/>
  <c r="BR103" i="3"/>
  <c r="R104" i="3"/>
  <c r="GG102" i="3"/>
  <c r="FX26" i="3"/>
  <c r="GG26" i="3"/>
  <c r="O60" i="3"/>
  <c r="GG60" i="3"/>
  <c r="AK83" i="3"/>
  <c r="GG42" i="3"/>
  <c r="AP96" i="3"/>
  <c r="GG76" i="3"/>
  <c r="FE44" i="3"/>
  <c r="FE7" i="3"/>
  <c r="IG73" i="3"/>
  <c r="FE86" i="3"/>
  <c r="IG50" i="3"/>
  <c r="FE29" i="3"/>
  <c r="IC53" i="3"/>
  <c r="CN44" i="3"/>
  <c r="BP72" i="3"/>
  <c r="FW36" i="3"/>
  <c r="CL25" i="3"/>
  <c r="DG25" i="3"/>
  <c r="CH25" i="3"/>
  <c r="DK25" i="3"/>
  <c r="BH26" i="3"/>
  <c r="DK26" i="3"/>
  <c r="DG26" i="3"/>
  <c r="CH26" i="3"/>
  <c r="AR51" i="3"/>
  <c r="EO65" i="3"/>
  <c r="AV33" i="3"/>
  <c r="DF5" i="3"/>
  <c r="DH5" i="3"/>
  <c r="HY25" i="3"/>
  <c r="GW25" i="3"/>
  <c r="HA25" i="3"/>
  <c r="HW25" i="3"/>
  <c r="HA27" i="3"/>
  <c r="HW27" i="3"/>
  <c r="GW27" i="3"/>
  <c r="EA70" i="3"/>
  <c r="HR18" i="3"/>
  <c r="EA87" i="3"/>
  <c r="H55" i="3"/>
  <c r="DM72" i="3"/>
  <c r="FD57" i="3"/>
  <c r="DM89" i="3"/>
  <c r="L28" i="3"/>
  <c r="GG28" i="3"/>
  <c r="FE92" i="3"/>
  <c r="FE48" i="3"/>
  <c r="IG48" i="3"/>
  <c r="FE66" i="3"/>
  <c r="IG53" i="3"/>
  <c r="DG9" i="3"/>
  <c r="CH9" i="3"/>
  <c r="DK9" i="3"/>
  <c r="GC94" i="3"/>
  <c r="HA94" i="3"/>
  <c r="HW94" i="3"/>
  <c r="GW94" i="3"/>
  <c r="HA102" i="3"/>
  <c r="GC102" i="3"/>
  <c r="HW102" i="3"/>
  <c r="GW102" i="3"/>
  <c r="H62" i="3"/>
  <c r="AG62" i="3"/>
  <c r="AS62" i="3"/>
  <c r="BI62" i="3"/>
  <c r="CQ62" i="3"/>
  <c r="CY62" i="3"/>
  <c r="FD62" i="3"/>
  <c r="GR69" i="3"/>
  <c r="GN46" i="3"/>
  <c r="CR34" i="3"/>
  <c r="H34" i="3"/>
  <c r="AI32" i="3"/>
  <c r="CD81" i="3"/>
  <c r="FE22" i="3"/>
  <c r="CC30" i="3"/>
  <c r="CR9" i="3"/>
  <c r="J9" i="3"/>
  <c r="BX9" i="3"/>
  <c r="CD38" i="3"/>
  <c r="GU106" i="3"/>
  <c r="GC105" i="3"/>
  <c r="GW105" i="3"/>
  <c r="HW105" i="3"/>
  <c r="GS103" i="3"/>
  <c r="EA104" i="3"/>
  <c r="CB102" i="3"/>
  <c r="CC102" i="3"/>
  <c r="GE105" i="3"/>
  <c r="HV105" i="3"/>
  <c r="HX102" i="3"/>
  <c r="CF102" i="3"/>
  <c r="DG102" i="3"/>
  <c r="CH102" i="3"/>
  <c r="CM104" i="3"/>
  <c r="DF102" i="3"/>
  <c r="DH104" i="3"/>
  <c r="AG105" i="3"/>
  <c r="AS105" i="3"/>
  <c r="CS103" i="3"/>
  <c r="BL103" i="3"/>
  <c r="GC95" i="3"/>
  <c r="GW95" i="3"/>
  <c r="HW95" i="3"/>
  <c r="J62" i="3"/>
  <c r="N62" i="3"/>
  <c r="R62" i="3"/>
  <c r="Z62" i="3"/>
  <c r="AD62" i="3"/>
  <c r="AH62" i="3"/>
  <c r="AP62" i="3"/>
  <c r="AT62" i="3"/>
  <c r="AZ62" i="3"/>
  <c r="BF62" i="3"/>
  <c r="BN62" i="3"/>
  <c r="BR62" i="3"/>
  <c r="BV62" i="3"/>
  <c r="CD62" i="3"/>
  <c r="CN62" i="3"/>
  <c r="CR62" i="3"/>
  <c r="CV62" i="3"/>
  <c r="CZ62" i="3"/>
  <c r="DM62" i="3"/>
  <c r="DQ62" i="3"/>
  <c r="DU62" i="3"/>
  <c r="EG62" i="3"/>
  <c r="EO62" i="3"/>
  <c r="EW62" i="3"/>
  <c r="FA62" i="3"/>
  <c r="FE62" i="3"/>
  <c r="FN62" i="3"/>
  <c r="FR62" i="3"/>
  <c r="FY62" i="3"/>
  <c r="GM62" i="3"/>
  <c r="GQ62" i="3"/>
  <c r="HS62" i="3"/>
  <c r="BY63" i="3"/>
  <c r="F62" i="3"/>
  <c r="K62" i="3"/>
  <c r="AM62" i="3"/>
  <c r="AQ62" i="3"/>
  <c r="BC62" i="3"/>
  <c r="BK62" i="3"/>
  <c r="BO62" i="3"/>
  <c r="BS62" i="3"/>
  <c r="BW62" i="3"/>
  <c r="CS62" i="3"/>
  <c r="CW62" i="3"/>
  <c r="DA62" i="3"/>
  <c r="DN62" i="3"/>
  <c r="FB62" i="3"/>
  <c r="FF62" i="3"/>
  <c r="FO62" i="3"/>
  <c r="FZ62" i="3"/>
  <c r="GN62" i="3"/>
  <c r="HT62" i="3"/>
  <c r="IH62" i="3"/>
  <c r="DK102" i="3"/>
  <c r="HA105" i="3"/>
  <c r="CI62" i="3"/>
  <c r="ID48" i="3"/>
  <c r="DA48" i="3"/>
  <c r="DA51" i="3"/>
  <c r="HN13" i="3"/>
  <c r="HB13" i="3"/>
  <c r="GX13" i="3"/>
  <c r="G62" i="3"/>
  <c r="L62" i="3"/>
  <c r="P62" i="3"/>
  <c r="T62" i="3"/>
  <c r="X62" i="3"/>
  <c r="AB62" i="3"/>
  <c r="AF62" i="3"/>
  <c r="AJ62" i="3"/>
  <c r="AN62" i="3"/>
  <c r="BD62" i="3"/>
  <c r="BP62" i="3"/>
  <c r="BT62" i="3"/>
  <c r="CP62" i="3"/>
  <c r="CT62" i="3"/>
  <c r="DO62" i="3"/>
  <c r="EA62" i="3"/>
  <c r="EE62" i="3"/>
  <c r="EM62" i="3"/>
  <c r="EU62" i="3"/>
  <c r="FG62" i="3"/>
  <c r="FK62" i="3"/>
  <c r="GA62" i="3"/>
  <c r="GF62" i="3"/>
  <c r="HA95" i="3"/>
  <c r="CI103" i="3"/>
  <c r="DH9" i="3"/>
  <c r="H115" i="4"/>
  <c r="H114" i="4"/>
  <c r="H111" i="4"/>
  <c r="H112" i="4"/>
  <c r="H86" i="4"/>
  <c r="H87" i="4"/>
  <c r="H185" i="4"/>
  <c r="H210" i="4"/>
  <c r="H211" i="4"/>
  <c r="H216" i="4"/>
  <c r="H217" i="4"/>
  <c r="ID102" i="3"/>
  <c r="DA102" i="3"/>
  <c r="BV66" i="3"/>
  <c r="CB66" i="3"/>
  <c r="P97" i="3"/>
  <c r="Y97" i="3"/>
  <c r="AD97" i="3"/>
  <c r="AO97" i="3"/>
  <c r="CV97" i="3"/>
  <c r="DP97" i="3"/>
  <c r="FK97" i="3"/>
  <c r="FZ97" i="3"/>
  <c r="L97" i="3"/>
  <c r="R97" i="3"/>
  <c r="Z97" i="3"/>
  <c r="AE97" i="3"/>
  <c r="AT97" i="3"/>
  <c r="CW97" i="3"/>
  <c r="DQ97" i="3"/>
  <c r="FL97" i="3"/>
  <c r="HS97" i="3"/>
  <c r="IH97" i="3"/>
  <c r="N97" i="3"/>
  <c r="S97" i="3"/>
  <c r="AA97" i="3"/>
  <c r="AK97" i="3"/>
  <c r="BS97" i="3"/>
  <c r="FR97" i="3"/>
  <c r="DA63" i="3"/>
  <c r="ID63" i="3"/>
  <c r="FQ40" i="3"/>
  <c r="CY103" i="3"/>
  <c r="CR40" i="3"/>
  <c r="BO40" i="3"/>
  <c r="GO91" i="3"/>
  <c r="AI91" i="3"/>
  <c r="CZ68" i="3"/>
  <c r="FD68" i="3"/>
  <c r="FA99" i="3"/>
  <c r="J99" i="3"/>
  <c r="FK72" i="3"/>
  <c r="Z72" i="3"/>
  <c r="BU54" i="3"/>
  <c r="DQ54" i="3"/>
  <c r="S57" i="3"/>
  <c r="FK57" i="3"/>
  <c r="AK57" i="3"/>
  <c r="CW57" i="3"/>
  <c r="Q67" i="3"/>
  <c r="AC67" i="3"/>
  <c r="DN67" i="3"/>
  <c r="AM67" i="3"/>
  <c r="FK67" i="3"/>
  <c r="O67" i="3"/>
  <c r="CT67" i="3"/>
  <c r="GA67" i="3"/>
  <c r="L33" i="3"/>
  <c r="AE33" i="3"/>
  <c r="DQ33" i="3"/>
  <c r="P33" i="3"/>
  <c r="AO33" i="3"/>
  <c r="T33" i="3"/>
  <c r="BU33" i="3"/>
  <c r="FL33" i="3"/>
  <c r="FR45" i="3"/>
  <c r="M45" i="3"/>
  <c r="R45" i="3"/>
  <c r="AA45" i="3"/>
  <c r="AJ45" i="3"/>
  <c r="AT45" i="3"/>
  <c r="FX45" i="3"/>
  <c r="N45" i="3"/>
  <c r="T45" i="3"/>
  <c r="AB45" i="3"/>
  <c r="AK45" i="3"/>
  <c r="BU45" i="3"/>
  <c r="DN45" i="3"/>
  <c r="FH45" i="3"/>
  <c r="GA45" i="3"/>
  <c r="IH45" i="3"/>
  <c r="FZ69" i="3"/>
  <c r="M90" i="3"/>
  <c r="S90" i="3"/>
  <c r="AD90" i="3"/>
  <c r="AT90" i="3"/>
  <c r="FO90" i="3"/>
  <c r="N90" i="3"/>
  <c r="Y90" i="3"/>
  <c r="AJ90" i="3"/>
  <c r="BS90" i="3"/>
  <c r="DO90" i="3"/>
  <c r="FR90" i="3"/>
  <c r="N32" i="3"/>
  <c r="P19" i="3"/>
  <c r="X19" i="3"/>
  <c r="AC19" i="3"/>
  <c r="AO19" i="3"/>
  <c r="CT19" i="3"/>
  <c r="DO19" i="3"/>
  <c r="FL19" i="3"/>
  <c r="GA19" i="3"/>
  <c r="L19" i="3"/>
  <c r="Q19" i="3"/>
  <c r="Y19" i="3"/>
  <c r="AE19" i="3"/>
  <c r="AP19" i="3"/>
  <c r="CV19" i="3"/>
  <c r="DQ19" i="3"/>
  <c r="FO19" i="3"/>
  <c r="HS19" i="3"/>
  <c r="IH19" i="3"/>
  <c r="M81" i="3"/>
  <c r="M80" i="3"/>
  <c r="Q80" i="3"/>
  <c r="X80" i="3"/>
  <c r="AB80" i="3"/>
  <c r="AJ80" i="3"/>
  <c r="AP80" i="3"/>
  <c r="CT80" i="3"/>
  <c r="DN80" i="3"/>
  <c r="FH80" i="3"/>
  <c r="FR80" i="3"/>
  <c r="HS80" i="3"/>
  <c r="N80" i="3"/>
  <c r="R80" i="3"/>
  <c r="Y80" i="3"/>
  <c r="AC80" i="3"/>
  <c r="AK80" i="3"/>
  <c r="AT80" i="3"/>
  <c r="CV80" i="3"/>
  <c r="DO80" i="3"/>
  <c r="FK80" i="3"/>
  <c r="FX80" i="3"/>
  <c r="AJ6" i="3"/>
  <c r="M6" i="3"/>
  <c r="P86" i="3"/>
  <c r="L87" i="3"/>
  <c r="P87" i="3"/>
  <c r="T87" i="3"/>
  <c r="AA87" i="3"/>
  <c r="AE87" i="3"/>
  <c r="AO87" i="3"/>
  <c r="BU87" i="3"/>
  <c r="DN87" i="3"/>
  <c r="FO87" i="3"/>
  <c r="GA87" i="3"/>
  <c r="IH87" i="3"/>
  <c r="M87" i="3"/>
  <c r="Q87" i="3"/>
  <c r="X87" i="3"/>
  <c r="AB87" i="3"/>
  <c r="AJ87" i="3"/>
  <c r="AP87" i="3"/>
  <c r="CT87" i="3"/>
  <c r="DO87" i="3"/>
  <c r="FH87" i="3"/>
  <c r="FR87" i="3"/>
  <c r="HS87" i="3"/>
  <c r="O23" i="3"/>
  <c r="M42" i="3"/>
  <c r="Q42" i="3"/>
  <c r="X42" i="3"/>
  <c r="AB42" i="3"/>
  <c r="AJ42" i="3"/>
  <c r="AP42" i="3"/>
  <c r="CT42" i="3"/>
  <c r="DN42" i="3"/>
  <c r="FO42" i="3"/>
  <c r="N42" i="3"/>
  <c r="R42" i="3"/>
  <c r="Y42" i="3"/>
  <c r="AC42" i="3"/>
  <c r="AK42" i="3"/>
  <c r="AT42" i="3"/>
  <c r="CV42" i="3"/>
  <c r="DO42" i="3"/>
  <c r="FH42" i="3"/>
  <c r="FR42" i="3"/>
  <c r="FE65" i="3"/>
  <c r="IG65" i="3"/>
  <c r="IG21" i="3"/>
  <c r="FE21" i="3"/>
  <c r="FE90" i="3"/>
  <c r="IG74" i="3"/>
  <c r="DB104" i="3"/>
  <c r="DB103" i="3"/>
  <c r="AR103" i="3"/>
  <c r="BP40" i="3"/>
  <c r="BT40" i="3"/>
  <c r="HS90" i="3"/>
  <c r="AK90" i="3"/>
  <c r="Q90" i="3"/>
  <c r="FH19" i="3"/>
  <c r="BU19" i="3"/>
  <c r="AB19" i="3"/>
  <c r="N19" i="3"/>
  <c r="FO45" i="3"/>
  <c r="DO45" i="3"/>
  <c r="AP45" i="3"/>
  <c r="Y45" i="3"/>
  <c r="L45" i="3"/>
  <c r="X67" i="3"/>
  <c r="IF103" i="3"/>
  <c r="FN103" i="3"/>
  <c r="EL103" i="3"/>
  <c r="DS103" i="3"/>
  <c r="AI38" i="3"/>
  <c r="GD104" i="3"/>
  <c r="IE103" i="3"/>
  <c r="FG103" i="3"/>
  <c r="DA50" i="3"/>
  <c r="DA92" i="3"/>
  <c r="DA87" i="3"/>
  <c r="ID36" i="3"/>
  <c r="ID64" i="3"/>
  <c r="DA14" i="3"/>
  <c r="ID51" i="3"/>
  <c r="DA74" i="3"/>
  <c r="N102" i="3"/>
  <c r="CW102" i="3"/>
  <c r="M54" i="3"/>
  <c r="Y54" i="3"/>
  <c r="AK54" i="3"/>
  <c r="FR54" i="3"/>
  <c r="IH54" i="3"/>
  <c r="N57" i="3"/>
  <c r="X57" i="3"/>
  <c r="AJ57" i="3"/>
  <c r="BS57" i="3"/>
  <c r="DN57" i="3"/>
  <c r="FR57" i="3"/>
  <c r="AC89" i="3"/>
  <c r="DR79" i="3"/>
  <c r="ES79" i="3"/>
  <c r="EK79" i="3"/>
  <c r="BV104" i="3"/>
  <c r="FX33" i="3"/>
  <c r="FK33" i="3"/>
  <c r="DP33" i="3"/>
  <c r="CW33" i="3"/>
  <c r="BS33" i="3"/>
  <c r="AM33" i="3"/>
  <c r="AD33" i="3"/>
  <c r="Z33" i="3"/>
  <c r="S33" i="3"/>
  <c r="O33" i="3"/>
  <c r="FX67" i="3"/>
  <c r="FH67" i="3"/>
  <c r="BS67" i="3"/>
  <c r="AK67" i="3"/>
  <c r="AB67" i="3"/>
  <c r="S67" i="3"/>
  <c r="N67" i="3"/>
  <c r="FH57" i="3"/>
  <c r="CT57" i="3"/>
  <c r="AC57" i="3"/>
  <c r="R57" i="3"/>
  <c r="GA54" i="3"/>
  <c r="DN54" i="3"/>
  <c r="AT54" i="3"/>
  <c r="T54" i="3"/>
  <c r="IC55" i="3"/>
  <c r="AJ102" i="3"/>
  <c r="FC40" i="3"/>
  <c r="K40" i="3"/>
  <c r="AL16" i="3"/>
  <c r="BE16" i="3"/>
  <c r="AX65" i="3"/>
  <c r="AF65" i="3"/>
  <c r="AQ61" i="3"/>
  <c r="BK61" i="3"/>
  <c r="AQ72" i="3"/>
  <c r="BK72" i="3"/>
  <c r="AZ65" i="3"/>
  <c r="HQ65" i="3"/>
  <c r="EX7" i="3"/>
  <c r="BV11" i="3"/>
  <c r="CB11" i="3"/>
  <c r="DM55" i="3"/>
  <c r="DM67" i="3"/>
  <c r="CZ67" i="3"/>
  <c r="FD89" i="3"/>
  <c r="H90" i="3"/>
  <c r="FB90" i="3"/>
  <c r="FA105" i="3"/>
  <c r="T70" i="3"/>
  <c r="AO70" i="3"/>
  <c r="FH70" i="3"/>
  <c r="M18" i="3"/>
  <c r="O18" i="3"/>
  <c r="T18" i="3"/>
  <c r="AC18" i="3"/>
  <c r="AM18" i="3"/>
  <c r="BU18" i="3"/>
  <c r="DO18" i="3"/>
  <c r="FK18" i="3"/>
  <c r="FZ18" i="3"/>
  <c r="IH18" i="3"/>
  <c r="BS68" i="3"/>
  <c r="L64" i="3"/>
  <c r="P64" i="3"/>
  <c r="T64" i="3"/>
  <c r="AA64" i="3"/>
  <c r="AE64" i="3"/>
  <c r="AO64" i="3"/>
  <c r="BU64" i="3"/>
  <c r="R4" i="3"/>
  <c r="FR4" i="3"/>
  <c r="AD4" i="3"/>
  <c r="FE73" i="3"/>
  <c r="FE68" i="3"/>
  <c r="FE103" i="3"/>
  <c r="IC103" i="3"/>
  <c r="GT79" i="3"/>
  <c r="BV8" i="3"/>
  <c r="IH90" i="3"/>
  <c r="GA90" i="3"/>
  <c r="FK90" i="3"/>
  <c r="DN90" i="3"/>
  <c r="CT90" i="3"/>
  <c r="AM90" i="3"/>
  <c r="AC90" i="3"/>
  <c r="X90" i="3"/>
  <c r="O90" i="3"/>
  <c r="FX19" i="3"/>
  <c r="FK19" i="3"/>
  <c r="DP19" i="3"/>
  <c r="CW19" i="3"/>
  <c r="BS19" i="3"/>
  <c r="AM19" i="3"/>
  <c r="AD19" i="3"/>
  <c r="Z19" i="3"/>
  <c r="S19" i="3"/>
  <c r="O19" i="3"/>
  <c r="FZ45" i="3"/>
  <c r="FK45" i="3"/>
  <c r="DP45" i="3"/>
  <c r="CW45" i="3"/>
  <c r="BS45" i="3"/>
  <c r="AM45" i="3"/>
  <c r="AD45" i="3"/>
  <c r="Z45" i="3"/>
  <c r="S45" i="3"/>
  <c r="O45" i="3"/>
  <c r="IH33" i="3"/>
  <c r="HS33" i="3"/>
  <c r="FR33" i="3"/>
  <c r="FH33" i="3"/>
  <c r="DO33" i="3"/>
  <c r="CV33" i="3"/>
  <c r="AT33" i="3"/>
  <c r="AK33" i="3"/>
  <c r="AC33" i="3"/>
  <c r="Y33" i="3"/>
  <c r="R33" i="3"/>
  <c r="N33" i="3"/>
  <c r="FR67" i="3"/>
  <c r="DP67" i="3"/>
  <c r="CW67" i="3"/>
  <c r="AT67" i="3"/>
  <c r="AJ67" i="3"/>
  <c r="Z67" i="3"/>
  <c r="R67" i="3"/>
  <c r="M67" i="3"/>
  <c r="GA64" i="3"/>
  <c r="FO64" i="3"/>
  <c r="DQ64" i="3"/>
  <c r="CW64" i="3"/>
  <c r="AT64" i="3"/>
  <c r="AJ64" i="3"/>
  <c r="Z64" i="3"/>
  <c r="R64" i="3"/>
  <c r="M64" i="3"/>
  <c r="IG47" i="3"/>
  <c r="FL18" i="3"/>
  <c r="AT18" i="3"/>
  <c r="AD18" i="3"/>
  <c r="S18" i="3"/>
  <c r="L18" i="3"/>
  <c r="GA57" i="3"/>
  <c r="DP57" i="3"/>
  <c r="AT57" i="3"/>
  <c r="AB57" i="3"/>
  <c r="O57" i="3"/>
  <c r="FX54" i="3"/>
  <c r="AJ54" i="3"/>
  <c r="Q54" i="3"/>
  <c r="HS70" i="3"/>
  <c r="AA70" i="3"/>
  <c r="DP72" i="3"/>
  <c r="FZ102" i="3"/>
  <c r="AC102" i="3"/>
  <c r="FD90" i="3"/>
  <c r="FB40" i="3"/>
  <c r="H40" i="3"/>
  <c r="HR91" i="3"/>
  <c r="BC27" i="3"/>
  <c r="HQ47" i="3"/>
  <c r="AQ47" i="3"/>
  <c r="BD65" i="3"/>
  <c r="BF72" i="3"/>
  <c r="HQ10" i="3"/>
  <c r="BC61" i="3"/>
  <c r="BC56" i="3"/>
  <c r="AY68" i="3"/>
  <c r="AV7" i="3"/>
  <c r="AV16" i="3"/>
  <c r="GA33" i="3"/>
  <c r="FO33" i="3"/>
  <c r="DN33" i="3"/>
  <c r="CT33" i="3"/>
  <c r="AP33" i="3"/>
  <c r="AJ33" i="3"/>
  <c r="AB33" i="3"/>
  <c r="X33" i="3"/>
  <c r="Q33" i="3"/>
  <c r="M33" i="3"/>
  <c r="IH67" i="3"/>
  <c r="HS67" i="3"/>
  <c r="FO67" i="3"/>
  <c r="DO67" i="3"/>
  <c r="CV67" i="3"/>
  <c r="AP67" i="3"/>
  <c r="AD67" i="3"/>
  <c r="Y67" i="3"/>
  <c r="IH57" i="3"/>
  <c r="FX57" i="3"/>
  <c r="AM57" i="3"/>
  <c r="Z57" i="3"/>
  <c r="M57" i="3"/>
  <c r="FH54" i="3"/>
  <c r="CV54" i="3"/>
  <c r="AE54" i="3"/>
  <c r="N54" i="3"/>
  <c r="AD72" i="3"/>
  <c r="FK102" i="3"/>
  <c r="R102" i="3"/>
  <c r="FA40" i="3"/>
  <c r="CZ66" i="3"/>
  <c r="FD72" i="3"/>
  <c r="EA91" i="3"/>
  <c r="HC5" i="3"/>
  <c r="BK47" i="3"/>
  <c r="AG47" i="3"/>
  <c r="AQ65" i="3"/>
  <c r="BD72" i="3"/>
  <c r="HQ61" i="3"/>
  <c r="AG61" i="3"/>
  <c r="HQ56" i="3"/>
  <c r="AQ56" i="3"/>
  <c r="AV68" i="3"/>
  <c r="HT7" i="3"/>
  <c r="AL7" i="3"/>
  <c r="AN16" i="3"/>
  <c r="EO61" i="3"/>
  <c r="GQ99" i="3"/>
  <c r="GO99" i="3"/>
  <c r="FE53" i="3"/>
  <c r="BQ79" i="3"/>
  <c r="AH79" i="3"/>
  <c r="BP79" i="3"/>
  <c r="DJ79" i="3"/>
  <c r="BR47" i="3"/>
  <c r="BN18" i="3"/>
  <c r="AS54" i="3"/>
  <c r="BV70" i="3"/>
  <c r="EA18" i="3"/>
  <c r="FJ73" i="3"/>
  <c r="CZ72" i="3"/>
  <c r="FB54" i="3"/>
  <c r="H68" i="3"/>
  <c r="H20" i="3"/>
  <c r="K102" i="3"/>
  <c r="IG92" i="3"/>
  <c r="CB36" i="3"/>
  <c r="FJ104" i="3"/>
  <c r="DU103" i="3"/>
  <c r="BJ105" i="3"/>
  <c r="AV105" i="3"/>
  <c r="CY105" i="3"/>
  <c r="BI105" i="3"/>
  <c r="AZ105" i="3"/>
  <c r="DJ102" i="3"/>
  <c r="EM104" i="3"/>
  <c r="GL105" i="3"/>
  <c r="BH105" i="3"/>
  <c r="HZ105" i="3"/>
  <c r="HH105" i="3"/>
  <c r="CB104" i="3"/>
  <c r="GO104" i="3"/>
  <c r="AI104" i="3"/>
  <c r="HU103" i="3"/>
  <c r="HI103" i="3"/>
  <c r="GY103" i="3"/>
  <c r="GB103" i="3"/>
  <c r="HY106" i="3"/>
  <c r="HL106" i="3"/>
  <c r="HC106" i="3"/>
  <c r="GD106" i="3"/>
  <c r="GR38" i="3"/>
  <c r="GP82" i="3"/>
  <c r="EC82" i="3"/>
  <c r="FB9" i="3"/>
  <c r="BR9" i="3"/>
  <c r="EC9" i="3"/>
  <c r="BT9" i="3"/>
  <c r="FC30" i="3"/>
  <c r="CZ30" i="3"/>
  <c r="H30" i="3"/>
  <c r="IG29" i="3"/>
  <c r="CD58" i="3"/>
  <c r="HQ58" i="3"/>
  <c r="BD58" i="3"/>
  <c r="AG58" i="3"/>
  <c r="GR81" i="3"/>
  <c r="IH81" i="3"/>
  <c r="HS81" i="3"/>
  <c r="FR81" i="3"/>
  <c r="FH81" i="3"/>
  <c r="DO81" i="3"/>
  <c r="CV81" i="3"/>
  <c r="AT81" i="3"/>
  <c r="AJ81" i="3"/>
  <c r="Z81" i="3"/>
  <c r="R81" i="3"/>
  <c r="FX32" i="3"/>
  <c r="FH32" i="3"/>
  <c r="DN32" i="3"/>
  <c r="CT32" i="3"/>
  <c r="AM32" i="3"/>
  <c r="AC32" i="3"/>
  <c r="X32" i="3"/>
  <c r="O32" i="3"/>
  <c r="EA32" i="3"/>
  <c r="FC15" i="3"/>
  <c r="BJ15" i="3"/>
  <c r="GR11" i="3"/>
  <c r="BS96" i="3"/>
  <c r="Q96" i="3"/>
  <c r="BS83" i="3"/>
  <c r="N83" i="3"/>
  <c r="FK23" i="3"/>
  <c r="BU23" i="3"/>
  <c r="FZ86" i="3"/>
  <c r="Y86" i="3"/>
  <c r="FR6" i="3"/>
  <c r="CT6" i="3"/>
  <c r="GN26" i="3"/>
  <c r="GO26" i="3"/>
  <c r="AI26" i="3"/>
  <c r="GQ26" i="3"/>
  <c r="CE26" i="3"/>
  <c r="HR26" i="3"/>
  <c r="EA26" i="3"/>
  <c r="AI71" i="3"/>
  <c r="GO71" i="3"/>
  <c r="EA71" i="3"/>
  <c r="GN71" i="3"/>
  <c r="GQ71" i="3"/>
  <c r="CE71" i="3"/>
  <c r="EA25" i="3"/>
  <c r="HR25" i="3"/>
  <c r="GO25" i="3"/>
  <c r="AI25" i="3"/>
  <c r="GQ25" i="3"/>
  <c r="CE25" i="3"/>
  <c r="GN25" i="3"/>
  <c r="J39" i="3"/>
  <c r="DM39" i="3"/>
  <c r="FD39" i="3"/>
  <c r="H39" i="3"/>
  <c r="FA39" i="3"/>
  <c r="K39" i="3"/>
  <c r="FB39" i="3"/>
  <c r="BR39" i="3"/>
  <c r="FC39" i="3"/>
  <c r="BR91" i="3"/>
  <c r="DM91" i="3"/>
  <c r="FB91" i="3"/>
  <c r="J15" i="3"/>
  <c r="DM15" i="3"/>
  <c r="FD15" i="3"/>
  <c r="FA106" i="3"/>
  <c r="H106" i="3"/>
  <c r="AB55" i="3"/>
  <c r="DP55" i="3"/>
  <c r="Z55" i="3"/>
  <c r="O88" i="3"/>
  <c r="P88" i="3"/>
  <c r="FL88" i="3"/>
  <c r="AM88" i="3"/>
  <c r="FO88" i="3"/>
  <c r="Q89" i="3"/>
  <c r="Y89" i="3"/>
  <c r="AD89" i="3"/>
  <c r="AP89" i="3"/>
  <c r="CV89" i="3"/>
  <c r="DO89" i="3"/>
  <c r="FK89" i="3"/>
  <c r="GA89" i="3"/>
  <c r="IH89" i="3"/>
  <c r="M89" i="3"/>
  <c r="R89" i="3"/>
  <c r="Z89" i="3"/>
  <c r="AJ89" i="3"/>
  <c r="AT89" i="3"/>
  <c r="CW89" i="3"/>
  <c r="DP89" i="3"/>
  <c r="FO89" i="3"/>
  <c r="HS89" i="3"/>
  <c r="N89" i="3"/>
  <c r="S89" i="3"/>
  <c r="AB89" i="3"/>
  <c r="AK89" i="3"/>
  <c r="BS89" i="3"/>
  <c r="FR89" i="3"/>
  <c r="AM89" i="3"/>
  <c r="O89" i="3"/>
  <c r="CT89" i="3"/>
  <c r="FH89" i="3"/>
  <c r="X89" i="3"/>
  <c r="FX89" i="3"/>
  <c r="L26" i="3"/>
  <c r="P26" i="3"/>
  <c r="T26" i="3"/>
  <c r="AA26" i="3"/>
  <c r="AE26" i="3"/>
  <c r="AO26" i="3"/>
  <c r="BU26" i="3"/>
  <c r="DQ26" i="3"/>
  <c r="FL26" i="3"/>
  <c r="FZ26" i="3"/>
  <c r="M26" i="3"/>
  <c r="Q26" i="3"/>
  <c r="X26" i="3"/>
  <c r="AB26" i="3"/>
  <c r="AJ26" i="3"/>
  <c r="AP26" i="3"/>
  <c r="CT26" i="3"/>
  <c r="DN26" i="3"/>
  <c r="FO26" i="3"/>
  <c r="GA26" i="3"/>
  <c r="N26" i="3"/>
  <c r="R26" i="3"/>
  <c r="Y26" i="3"/>
  <c r="AC26" i="3"/>
  <c r="AK26" i="3"/>
  <c r="AT26" i="3"/>
  <c r="CV26" i="3"/>
  <c r="DO26" i="3"/>
  <c r="FH26" i="3"/>
  <c r="FR26" i="3"/>
  <c r="HS26" i="3"/>
  <c r="IH26" i="3"/>
  <c r="O26" i="3"/>
  <c r="AM26" i="3"/>
  <c r="DP26" i="3"/>
  <c r="S26" i="3"/>
  <c r="BS26" i="3"/>
  <c r="Z26" i="3"/>
  <c r="CW26" i="3"/>
  <c r="FK26" i="3"/>
  <c r="AA69" i="3"/>
  <c r="O69" i="3"/>
  <c r="AM69" i="3"/>
  <c r="P69" i="3"/>
  <c r="Z69" i="3"/>
  <c r="AO69" i="3"/>
  <c r="FK69" i="3"/>
  <c r="L81" i="3"/>
  <c r="P81" i="3"/>
  <c r="T81" i="3"/>
  <c r="AA81" i="3"/>
  <c r="AE81" i="3"/>
  <c r="AO81" i="3"/>
  <c r="L60" i="3"/>
  <c r="P60" i="3"/>
  <c r="T60" i="3"/>
  <c r="AA60" i="3"/>
  <c r="AE60" i="3"/>
  <c r="AO60" i="3"/>
  <c r="BU60" i="3"/>
  <c r="DQ60" i="3"/>
  <c r="FL60" i="3"/>
  <c r="FZ60" i="3"/>
  <c r="M60" i="3"/>
  <c r="Q60" i="3"/>
  <c r="X60" i="3"/>
  <c r="AB60" i="3"/>
  <c r="AJ60" i="3"/>
  <c r="AP60" i="3"/>
  <c r="CT60" i="3"/>
  <c r="DN60" i="3"/>
  <c r="FO60" i="3"/>
  <c r="GA60" i="3"/>
  <c r="R60" i="3"/>
  <c r="AC60" i="3"/>
  <c r="AT60" i="3"/>
  <c r="FH60" i="3"/>
  <c r="HS60" i="3"/>
  <c r="IH60" i="3"/>
  <c r="S60" i="3"/>
  <c r="AD60" i="3"/>
  <c r="BS60" i="3"/>
  <c r="DO60" i="3"/>
  <c r="FK60" i="3"/>
  <c r="N60" i="3"/>
  <c r="Y60" i="3"/>
  <c r="AK60" i="3"/>
  <c r="CV60" i="3"/>
  <c r="DP60" i="3"/>
  <c r="FR60" i="3"/>
  <c r="N23" i="3"/>
  <c r="R23" i="3"/>
  <c r="Y23" i="3"/>
  <c r="AC23" i="3"/>
  <c r="AK23" i="3"/>
  <c r="AT23" i="3"/>
  <c r="CV23" i="3"/>
  <c r="DO23" i="3"/>
  <c r="FH23" i="3"/>
  <c r="FR23" i="3"/>
  <c r="HS23" i="3"/>
  <c r="IH23" i="3"/>
  <c r="P23" i="3"/>
  <c r="X23" i="3"/>
  <c r="AD23" i="3"/>
  <c r="AO23" i="3"/>
  <c r="CT23" i="3"/>
  <c r="DP23" i="3"/>
  <c r="FL23" i="3"/>
  <c r="GA23" i="3"/>
  <c r="L23" i="3"/>
  <c r="Q23" i="3"/>
  <c r="Z23" i="3"/>
  <c r="AE23" i="3"/>
  <c r="AP23" i="3"/>
  <c r="CW23" i="3"/>
  <c r="DQ23" i="3"/>
  <c r="FO23" i="3"/>
  <c r="M23" i="3"/>
  <c r="S23" i="3"/>
  <c r="AA23" i="3"/>
  <c r="AJ23" i="3"/>
  <c r="BS23" i="3"/>
  <c r="FX23" i="3"/>
  <c r="IG39" i="3"/>
  <c r="FE39" i="3"/>
  <c r="FE61" i="3"/>
  <c r="IG61" i="3"/>
  <c r="FE51" i="3"/>
  <c r="IG51" i="3"/>
  <c r="CD61" i="3"/>
  <c r="BW61" i="3"/>
  <c r="GR61" i="3"/>
  <c r="CD56" i="3"/>
  <c r="CN56" i="3"/>
  <c r="CD44" i="3"/>
  <c r="GR44" i="3"/>
  <c r="BW44" i="3"/>
  <c r="CD70" i="3"/>
  <c r="CN70" i="3"/>
  <c r="CD51" i="3"/>
  <c r="GR51" i="3"/>
  <c r="BW51" i="3"/>
  <c r="CD18" i="3"/>
  <c r="BW18" i="3"/>
  <c r="GR18" i="3"/>
  <c r="CD66" i="3"/>
  <c r="CN66" i="3"/>
  <c r="CD69" i="3"/>
  <c r="CN69" i="3"/>
  <c r="BW105" i="3"/>
  <c r="CN105" i="3"/>
  <c r="AI46" i="3"/>
  <c r="GO46" i="3"/>
  <c r="EA46" i="3"/>
  <c r="HR46" i="3"/>
  <c r="AN15" i="3"/>
  <c r="BE15" i="3"/>
  <c r="BM103" i="3"/>
  <c r="FF104" i="3"/>
  <c r="EV103" i="3"/>
  <c r="CX103" i="3"/>
  <c r="BE105" i="3"/>
  <c r="AN105" i="3"/>
  <c r="CQ105" i="3"/>
  <c r="BF105" i="3"/>
  <c r="AQ105" i="3"/>
  <c r="CP104" i="3"/>
  <c r="DE105" i="3"/>
  <c r="GN104" i="3"/>
  <c r="HO103" i="3"/>
  <c r="HG103" i="3"/>
  <c r="GU103" i="3"/>
  <c r="HU106" i="3"/>
  <c r="HI106" i="3"/>
  <c r="GY106" i="3"/>
  <c r="GB106" i="3"/>
  <c r="CN38" i="3"/>
  <c r="GI82" i="3"/>
  <c r="DR82" i="3"/>
  <c r="FA9" i="3"/>
  <c r="K9" i="3"/>
  <c r="GI9" i="3"/>
  <c r="DR9" i="3"/>
  <c r="FB30" i="3"/>
  <c r="BR30" i="3"/>
  <c r="BW58" i="3"/>
  <c r="BK58" i="3"/>
  <c r="BC58" i="3"/>
  <c r="CN81" i="3"/>
  <c r="GA81" i="3"/>
  <c r="FO81" i="3"/>
  <c r="DN81" i="3"/>
  <c r="CT81" i="3"/>
  <c r="AP81" i="3"/>
  <c r="AD81" i="3"/>
  <c r="Y81" i="3"/>
  <c r="Q81" i="3"/>
  <c r="FR32" i="3"/>
  <c r="BS32" i="3"/>
  <c r="AK32" i="3"/>
  <c r="AB32" i="3"/>
  <c r="S32" i="3"/>
  <c r="HR32" i="3"/>
  <c r="FB15" i="3"/>
  <c r="K15" i="3"/>
  <c r="AY15" i="3"/>
  <c r="AF15" i="3"/>
  <c r="CE46" i="3"/>
  <c r="BW69" i="3"/>
  <c r="CN18" i="3"/>
  <c r="GR56" i="3"/>
  <c r="GA96" i="3"/>
  <c r="DO96" i="3"/>
  <c r="IG44" i="3"/>
  <c r="FR83" i="3"/>
  <c r="AM23" i="3"/>
  <c r="FK86" i="3"/>
  <c r="CV86" i="3"/>
  <c r="CW60" i="3"/>
  <c r="HR71" i="3"/>
  <c r="CE5" i="3"/>
  <c r="GQ5" i="3"/>
  <c r="AI5" i="3"/>
  <c r="HR5" i="3"/>
  <c r="EA5" i="3"/>
  <c r="GN5" i="3"/>
  <c r="GO5" i="3"/>
  <c r="Y71" i="3"/>
  <c r="HS71" i="3"/>
  <c r="AJ71" i="3"/>
  <c r="IH71" i="3"/>
  <c r="FX71" i="3"/>
  <c r="DP92" i="3"/>
  <c r="Q92" i="3"/>
  <c r="T92" i="3"/>
  <c r="AA66" i="3"/>
  <c r="FO66" i="3"/>
  <c r="DN66" i="3"/>
  <c r="Y66" i="3"/>
  <c r="M52" i="3"/>
  <c r="Z52" i="3"/>
  <c r="AT52" i="3"/>
  <c r="DO52" i="3"/>
  <c r="GA52" i="3"/>
  <c r="IH52" i="3"/>
  <c r="Q52" i="3"/>
  <c r="AD52" i="3"/>
  <c r="CV52" i="3"/>
  <c r="DP52" i="3"/>
  <c r="HS52" i="3"/>
  <c r="R52" i="3"/>
  <c r="AJ52" i="3"/>
  <c r="CW52" i="3"/>
  <c r="FK52" i="3"/>
  <c r="FO52" i="3"/>
  <c r="Y52" i="3"/>
  <c r="AP52" i="3"/>
  <c r="L32" i="3"/>
  <c r="P32" i="3"/>
  <c r="T32" i="3"/>
  <c r="AA32" i="3"/>
  <c r="AE32" i="3"/>
  <c r="AO32" i="3"/>
  <c r="BU32" i="3"/>
  <c r="DQ32" i="3"/>
  <c r="FL32" i="3"/>
  <c r="FZ32" i="3"/>
  <c r="O6" i="3"/>
  <c r="S6" i="3"/>
  <c r="Z6" i="3"/>
  <c r="AD6" i="3"/>
  <c r="AM6" i="3"/>
  <c r="BS6" i="3"/>
  <c r="CW6" i="3"/>
  <c r="DP6" i="3"/>
  <c r="FK6" i="3"/>
  <c r="FX6" i="3"/>
  <c r="L6" i="3"/>
  <c r="P6" i="3"/>
  <c r="T6" i="3"/>
  <c r="AA6" i="3"/>
  <c r="AE6" i="3"/>
  <c r="AO6" i="3"/>
  <c r="BU6" i="3"/>
  <c r="DQ6" i="3"/>
  <c r="FL6" i="3"/>
  <c r="FZ6" i="3"/>
  <c r="N6" i="3"/>
  <c r="Y6" i="3"/>
  <c r="AK6" i="3"/>
  <c r="CV6" i="3"/>
  <c r="GA6" i="3"/>
  <c r="Q6" i="3"/>
  <c r="AB6" i="3"/>
  <c r="AP6" i="3"/>
  <c r="FH6" i="3"/>
  <c r="HS6" i="3"/>
  <c r="IH6" i="3"/>
  <c r="R6" i="3"/>
  <c r="AC6" i="3"/>
  <c r="AT6" i="3"/>
  <c r="DN6" i="3"/>
  <c r="FO6" i="3"/>
  <c r="M86" i="3"/>
  <c r="Q86" i="3"/>
  <c r="X86" i="3"/>
  <c r="AB86" i="3"/>
  <c r="AJ86" i="3"/>
  <c r="AP86" i="3"/>
  <c r="CT86" i="3"/>
  <c r="DN86" i="3"/>
  <c r="FO86" i="3"/>
  <c r="GA86" i="3"/>
  <c r="L86" i="3"/>
  <c r="R86" i="3"/>
  <c r="Z86" i="3"/>
  <c r="AE86" i="3"/>
  <c r="AT86" i="3"/>
  <c r="CW86" i="3"/>
  <c r="DQ86" i="3"/>
  <c r="FL86" i="3"/>
  <c r="HS86" i="3"/>
  <c r="IH86" i="3"/>
  <c r="N86" i="3"/>
  <c r="S86" i="3"/>
  <c r="AA86" i="3"/>
  <c r="AK86" i="3"/>
  <c r="BS86" i="3"/>
  <c r="FR86" i="3"/>
  <c r="O86" i="3"/>
  <c r="T86" i="3"/>
  <c r="AC86" i="3"/>
  <c r="AM86" i="3"/>
  <c r="BU86" i="3"/>
  <c r="DO86" i="3"/>
  <c r="FH86" i="3"/>
  <c r="FX86" i="3"/>
  <c r="L83" i="3"/>
  <c r="P83" i="3"/>
  <c r="T83" i="3"/>
  <c r="AA83" i="3"/>
  <c r="AE83" i="3"/>
  <c r="AO83" i="3"/>
  <c r="BU83" i="3"/>
  <c r="DQ83" i="3"/>
  <c r="FL83" i="3"/>
  <c r="FZ83" i="3"/>
  <c r="O83" i="3"/>
  <c r="X83" i="3"/>
  <c r="AC83" i="3"/>
  <c r="AM83" i="3"/>
  <c r="CT83" i="3"/>
  <c r="DN83" i="3"/>
  <c r="FH83" i="3"/>
  <c r="FX83" i="3"/>
  <c r="Q83" i="3"/>
  <c r="Y83" i="3"/>
  <c r="AD83" i="3"/>
  <c r="AP83" i="3"/>
  <c r="CV83" i="3"/>
  <c r="DO83" i="3"/>
  <c r="FK83" i="3"/>
  <c r="GA83" i="3"/>
  <c r="M83" i="3"/>
  <c r="R83" i="3"/>
  <c r="Z83" i="3"/>
  <c r="AJ83" i="3"/>
  <c r="AT83" i="3"/>
  <c r="CW83" i="3"/>
  <c r="DP83" i="3"/>
  <c r="FO83" i="3"/>
  <c r="HS83" i="3"/>
  <c r="IH83" i="3"/>
  <c r="L96" i="3"/>
  <c r="P96" i="3"/>
  <c r="T96" i="3"/>
  <c r="AA96" i="3"/>
  <c r="AE96" i="3"/>
  <c r="AO96" i="3"/>
  <c r="BU96" i="3"/>
  <c r="DQ96" i="3"/>
  <c r="FL96" i="3"/>
  <c r="FZ96" i="3"/>
  <c r="M96" i="3"/>
  <c r="R96" i="3"/>
  <c r="Z96" i="3"/>
  <c r="AJ96" i="3"/>
  <c r="AT96" i="3"/>
  <c r="CW96" i="3"/>
  <c r="DP96" i="3"/>
  <c r="FO96" i="3"/>
  <c r="HS96" i="3"/>
  <c r="IH96" i="3"/>
  <c r="N96" i="3"/>
  <c r="S96" i="3"/>
  <c r="AB96" i="3"/>
  <c r="AK96" i="3"/>
  <c r="O96" i="3"/>
  <c r="X96" i="3"/>
  <c r="AC96" i="3"/>
  <c r="AM96" i="3"/>
  <c r="CT96" i="3"/>
  <c r="DN96" i="3"/>
  <c r="FH96" i="3"/>
  <c r="FX96" i="3"/>
  <c r="FE56" i="3"/>
  <c r="IG56" i="3"/>
  <c r="FE40" i="3"/>
  <c r="IG40" i="3"/>
  <c r="FE43" i="3"/>
  <c r="IG43" i="3"/>
  <c r="CD11" i="3"/>
  <c r="CN11" i="3"/>
  <c r="CE32" i="3"/>
  <c r="GQ32" i="3"/>
  <c r="H19" i="3"/>
  <c r="CZ19" i="3"/>
  <c r="FA19" i="3"/>
  <c r="FE80" i="3"/>
  <c r="IG80" i="3"/>
  <c r="EN103" i="3"/>
  <c r="AY105" i="3"/>
  <c r="AL105" i="3"/>
  <c r="HQ105" i="3"/>
  <c r="BD105" i="3"/>
  <c r="CO105" i="3"/>
  <c r="HR104" i="3"/>
  <c r="HM103" i="3"/>
  <c r="HE103" i="3"/>
  <c r="HO106" i="3"/>
  <c r="HG106" i="3"/>
  <c r="FD9" i="3"/>
  <c r="DM9" i="3"/>
  <c r="FA30" i="3"/>
  <c r="BI58" i="3"/>
  <c r="FZ81" i="3"/>
  <c r="FL81" i="3"/>
  <c r="DQ81" i="3"/>
  <c r="BU81" i="3"/>
  <c r="AM81" i="3"/>
  <c r="AC81" i="3"/>
  <c r="X81" i="3"/>
  <c r="O81" i="3"/>
  <c r="IH32" i="3"/>
  <c r="HS32" i="3"/>
  <c r="FO32" i="3"/>
  <c r="DP32" i="3"/>
  <c r="CW32" i="3"/>
  <c r="AT32" i="3"/>
  <c r="AJ32" i="3"/>
  <c r="Z32" i="3"/>
  <c r="R32" i="3"/>
  <c r="M32" i="3"/>
  <c r="GO32" i="3"/>
  <c r="FA15" i="3"/>
  <c r="H15" i="3"/>
  <c r="AX15" i="3"/>
  <c r="GR105" i="3"/>
  <c r="CN51" i="3"/>
  <c r="GR70" i="3"/>
  <c r="BW56" i="3"/>
  <c r="FR96" i="3"/>
  <c r="AD96" i="3"/>
  <c r="AB83" i="3"/>
  <c r="DN23" i="3"/>
  <c r="AB23" i="3"/>
  <c r="AO86" i="3"/>
  <c r="FX60" i="3"/>
  <c r="AM60" i="3"/>
  <c r="DO6" i="3"/>
  <c r="X6" i="3"/>
  <c r="AD26" i="3"/>
  <c r="DN89" i="3"/>
  <c r="AO88" i="3"/>
  <c r="DM103" i="3"/>
  <c r="DA7" i="3"/>
  <c r="ID7" i="3"/>
  <c r="DA88" i="3"/>
  <c r="ID88" i="3"/>
  <c r="DA72" i="3"/>
  <c r="ID72" i="3"/>
  <c r="ID38" i="3"/>
  <c r="DA38" i="3"/>
  <c r="DA105" i="3"/>
  <c r="ID105" i="3"/>
  <c r="CC65" i="3"/>
  <c r="GP65" i="3"/>
  <c r="ID87" i="3"/>
  <c r="ID74" i="3"/>
  <c r="ID14" i="3"/>
  <c r="DA64" i="3"/>
  <c r="ID50" i="3"/>
  <c r="BQ16" i="3"/>
  <c r="FQ56" i="3"/>
  <c r="ES25" i="3"/>
  <c r="EK25" i="3"/>
  <c r="CL10" i="3"/>
  <c r="BH10" i="3"/>
  <c r="CO10" i="3"/>
  <c r="CP11" i="3"/>
  <c r="GM11" i="3"/>
  <c r="GK11" i="3"/>
  <c r="CQ56" i="3"/>
  <c r="CY87" i="3"/>
  <c r="CQ60" i="3"/>
  <c r="AR60" i="3"/>
  <c r="EF60" i="3"/>
  <c r="EN60" i="3"/>
  <c r="EF102" i="3"/>
  <c r="CS102" i="3"/>
  <c r="EV102" i="3"/>
  <c r="EG61" i="3"/>
  <c r="DV63" i="3"/>
  <c r="EO63" i="3"/>
  <c r="AV11" i="3"/>
  <c r="HT11" i="3"/>
  <c r="AL11" i="3"/>
  <c r="AV56" i="3"/>
  <c r="HT56" i="3"/>
  <c r="AY61" i="3"/>
  <c r="BJ61" i="3"/>
  <c r="BD44" i="3"/>
  <c r="AG44" i="3"/>
  <c r="BC87" i="3"/>
  <c r="BI87" i="3"/>
  <c r="BC63" i="3"/>
  <c r="BK63" i="3"/>
  <c r="AZ63" i="3"/>
  <c r="HQ63" i="3"/>
  <c r="AZ10" i="3"/>
  <c r="BK10" i="3"/>
  <c r="BD10" i="3"/>
  <c r="AG64" i="3"/>
  <c r="BF64" i="3"/>
  <c r="BK64" i="3"/>
  <c r="AG18" i="3"/>
  <c r="BF18" i="3"/>
  <c r="AZ18" i="3"/>
  <c r="BC36" i="3"/>
  <c r="HQ36" i="3"/>
  <c r="BD36" i="3"/>
  <c r="AQ27" i="3"/>
  <c r="BK27" i="3"/>
  <c r="BF27" i="3"/>
  <c r="GS5" i="3"/>
  <c r="HI5" i="3"/>
  <c r="HY5" i="3"/>
  <c r="GY5" i="3"/>
  <c r="HM5" i="3"/>
  <c r="HC10" i="3"/>
  <c r="HO10" i="3"/>
  <c r="HI10" i="3"/>
  <c r="FP50" i="3"/>
  <c r="FP53" i="3"/>
  <c r="CB6" i="3"/>
  <c r="BV6" i="3"/>
  <c r="J91" i="3"/>
  <c r="CZ57" i="3"/>
  <c r="CZ92" i="3"/>
  <c r="H69" i="3"/>
  <c r="J69" i="3"/>
  <c r="J38" i="3"/>
  <c r="K38" i="3"/>
  <c r="FD38" i="3"/>
  <c r="O102" i="3"/>
  <c r="M102" i="3"/>
  <c r="X102" i="3"/>
  <c r="AM102" i="3"/>
  <c r="FR102" i="3"/>
  <c r="L70" i="3"/>
  <c r="O72" i="3"/>
  <c r="CW72" i="3"/>
  <c r="FX72" i="3"/>
  <c r="P54" i="3"/>
  <c r="L54" i="3"/>
  <c r="DM31" i="3"/>
  <c r="H31" i="3"/>
  <c r="FH102" i="3"/>
  <c r="BS102" i="3"/>
  <c r="AB102" i="3"/>
  <c r="CZ38" i="3"/>
  <c r="FD69" i="3"/>
  <c r="K71" i="3"/>
  <c r="CC91" i="3"/>
  <c r="EP7" i="3"/>
  <c r="HY10" i="3"/>
  <c r="GY10" i="3"/>
  <c r="HL5" i="3"/>
  <c r="AG27" i="3"/>
  <c r="BF36" i="3"/>
  <c r="HQ18" i="3"/>
  <c r="AQ64" i="3"/>
  <c r="BI10" i="3"/>
  <c r="BI63" i="3"/>
  <c r="AG63" i="3"/>
  <c r="AQ87" i="3"/>
  <c r="BI44" i="3"/>
  <c r="AX56" i="3"/>
  <c r="AY11" i="3"/>
  <c r="EW63" i="3"/>
  <c r="CS60" i="3"/>
  <c r="CK11" i="3"/>
  <c r="ET5" i="3"/>
  <c r="BO56" i="3"/>
  <c r="BP61" i="3"/>
  <c r="BN33" i="3"/>
  <c r="CR33" i="3"/>
  <c r="GJ6" i="3"/>
  <c r="GL6" i="3"/>
  <c r="CP60" i="3"/>
  <c r="DT60" i="3"/>
  <c r="DV64" i="3"/>
  <c r="DV68" i="3"/>
  <c r="HT10" i="3"/>
  <c r="BE10" i="3"/>
  <c r="AN56" i="3"/>
  <c r="AN61" i="3"/>
  <c r="AN97" i="3"/>
  <c r="AL97" i="3"/>
  <c r="AZ44" i="3"/>
  <c r="AZ98" i="3"/>
  <c r="BK98" i="3"/>
  <c r="AQ98" i="3"/>
  <c r="HQ98" i="3"/>
  <c r="AG87" i="3"/>
  <c r="BD86" i="3"/>
  <c r="AZ36" i="3"/>
  <c r="AZ64" i="3"/>
  <c r="BC18" i="3"/>
  <c r="AZ37" i="3"/>
  <c r="AQ37" i="3"/>
  <c r="HC11" i="3"/>
  <c r="HE11" i="3"/>
  <c r="HO11" i="3"/>
  <c r="GY11" i="3"/>
  <c r="HU11" i="3"/>
  <c r="CC61" i="3"/>
  <c r="GP63" i="3"/>
  <c r="CB64" i="3"/>
  <c r="BV68" i="3"/>
  <c r="DM36" i="3"/>
  <c r="CZ37" i="3"/>
  <c r="FA33" i="3"/>
  <c r="DM34" i="3"/>
  <c r="AP103" i="3"/>
  <c r="FH104" i="3"/>
  <c r="AM73" i="3"/>
  <c r="O70" i="3"/>
  <c r="Y70" i="3"/>
  <c r="AK70" i="3"/>
  <c r="BU70" i="3"/>
  <c r="DP70" i="3"/>
  <c r="FX70" i="3"/>
  <c r="FE77" i="3"/>
  <c r="GS82" i="3"/>
  <c r="CN82" i="3"/>
  <c r="AI102" i="3"/>
  <c r="CJ105" i="3"/>
  <c r="CG104" i="3"/>
  <c r="CU102" i="3"/>
  <c r="HS57" i="3"/>
  <c r="FO57" i="3"/>
  <c r="DO57" i="3"/>
  <c r="CV57" i="3"/>
  <c r="AP57" i="3"/>
  <c r="AD57" i="3"/>
  <c r="Y57" i="3"/>
  <c r="Q57" i="3"/>
  <c r="FK54" i="3"/>
  <c r="AP54" i="3"/>
  <c r="AB54" i="3"/>
  <c r="R54" i="3"/>
  <c r="FK70" i="3"/>
  <c r="CV70" i="3"/>
  <c r="AD70" i="3"/>
  <c r="S70" i="3"/>
  <c r="AM72" i="3"/>
  <c r="AA104" i="3"/>
  <c r="HS102" i="3"/>
  <c r="DN102" i="3"/>
  <c r="AT102" i="3"/>
  <c r="S102" i="3"/>
  <c r="R38" i="3"/>
  <c r="H38" i="3"/>
  <c r="K22" i="3"/>
  <c r="DM69" i="3"/>
  <c r="DM68" i="3"/>
  <c r="DM57" i="3"/>
  <c r="CC63" i="3"/>
  <c r="HC28" i="3"/>
  <c r="HU10" i="3"/>
  <c r="GU10" i="3"/>
  <c r="GU11" i="3"/>
  <c r="HE5" i="3"/>
  <c r="HQ27" i="3"/>
  <c r="AQ36" i="3"/>
  <c r="BI18" i="3"/>
  <c r="HQ64" i="3"/>
  <c r="BC10" i="3"/>
  <c r="BF63" i="3"/>
  <c r="BK87" i="3"/>
  <c r="BI98" i="3"/>
  <c r="BF44" i="3"/>
  <c r="AY97" i="3"/>
  <c r="AV61" i="3"/>
  <c r="AX11" i="3"/>
  <c r="EG63" i="3"/>
  <c r="EN102" i="3"/>
  <c r="AR54" i="3"/>
  <c r="CY60" i="3"/>
  <c r="CF27" i="3"/>
  <c r="EL5" i="3"/>
  <c r="BQ87" i="3"/>
  <c r="BN34" i="3"/>
  <c r="EF61" i="3"/>
  <c r="EN63" i="3"/>
  <c r="AF87" i="3"/>
  <c r="AL86" i="3"/>
  <c r="AY86" i="3"/>
  <c r="AV67" i="3"/>
  <c r="AN66" i="3"/>
  <c r="HT66" i="3"/>
  <c r="BF37" i="3"/>
  <c r="EH64" i="3"/>
  <c r="CB56" i="3"/>
  <c r="CC72" i="3"/>
  <c r="CC73" i="3"/>
  <c r="CC57" i="3"/>
  <c r="CR71" i="3"/>
  <c r="BQ65" i="3"/>
  <c r="BQ39" i="3"/>
  <c r="CY68" i="3"/>
  <c r="AS92" i="3"/>
  <c r="AS66" i="3"/>
  <c r="EN87" i="3"/>
  <c r="EW7" i="3"/>
  <c r="EW66" i="3"/>
  <c r="AX91" i="3"/>
  <c r="AY73" i="3"/>
  <c r="AY36" i="3"/>
  <c r="BI16" i="3"/>
  <c r="BD66" i="3"/>
  <c r="BX66" i="3"/>
  <c r="BY66" i="3"/>
  <c r="CB70" i="3"/>
  <c r="CB68" i="3"/>
  <c r="BV92" i="3"/>
  <c r="FF72" i="3"/>
  <c r="FF7" i="3"/>
  <c r="CZ52" i="3"/>
  <c r="H86" i="3"/>
  <c r="L39" i="3"/>
  <c r="IG91" i="3"/>
  <c r="FE18" i="3"/>
  <c r="FE64" i="3"/>
  <c r="IG90" i="3"/>
  <c r="IC54" i="3"/>
  <c r="II60" i="3"/>
  <c r="II58" i="3"/>
  <c r="HQ79" i="3"/>
  <c r="HT106" i="3"/>
  <c r="AF106" i="3"/>
  <c r="GM104" i="3"/>
  <c r="CK104" i="3"/>
  <c r="CL105" i="3"/>
  <c r="GQ102" i="3"/>
  <c r="HE104" i="3"/>
  <c r="GQ38" i="3"/>
  <c r="CE38" i="3"/>
  <c r="IG77" i="3"/>
  <c r="HO82" i="3"/>
  <c r="CE58" i="3"/>
  <c r="BQ14" i="3"/>
  <c r="BP14" i="3"/>
  <c r="CY97" i="3"/>
  <c r="AS88" i="3"/>
  <c r="AR88" i="3"/>
  <c r="HZ6" i="3"/>
  <c r="HV6" i="3"/>
  <c r="CC86" i="3"/>
  <c r="CC87" i="3"/>
  <c r="GP87" i="3"/>
  <c r="CC7" i="3"/>
  <c r="GP7" i="3"/>
  <c r="EA64" i="3"/>
  <c r="HR64" i="3"/>
  <c r="GN64" i="3"/>
  <c r="HR68" i="3"/>
  <c r="GQ68" i="3"/>
  <c r="EA92" i="3"/>
  <c r="CE92" i="3"/>
  <c r="HR92" i="3"/>
  <c r="AI92" i="3"/>
  <c r="HR11" i="3"/>
  <c r="AI11" i="3"/>
  <c r="EA11" i="3"/>
  <c r="GO7" i="3"/>
  <c r="CE7" i="3"/>
  <c r="GN16" i="3"/>
  <c r="HR16" i="3"/>
  <c r="AI16" i="3"/>
  <c r="H61" i="3"/>
  <c r="CZ61" i="3"/>
  <c r="DM61" i="3"/>
  <c r="FA61" i="3"/>
  <c r="FA56" i="3"/>
  <c r="H56" i="3"/>
  <c r="K56" i="3"/>
  <c r="J44" i="3"/>
  <c r="DM44" i="3"/>
  <c r="FD44" i="3"/>
  <c r="CZ44" i="3"/>
  <c r="H44" i="3"/>
  <c r="FA44" i="3"/>
  <c r="FC44" i="3"/>
  <c r="K44" i="3"/>
  <c r="K73" i="3"/>
  <c r="FC73" i="3"/>
  <c r="CZ73" i="3"/>
  <c r="FB73" i="3"/>
  <c r="BR73" i="3"/>
  <c r="K47" i="3"/>
  <c r="FD47" i="3"/>
  <c r="DM47" i="3"/>
  <c r="FB47" i="3"/>
  <c r="FB65" i="3"/>
  <c r="CZ65" i="3"/>
  <c r="FC65" i="3"/>
  <c r="BR65" i="3"/>
  <c r="J21" i="3"/>
  <c r="DM21" i="3"/>
  <c r="FD21" i="3"/>
  <c r="H21" i="3"/>
  <c r="FA21" i="3"/>
  <c r="K21" i="3"/>
  <c r="FB21" i="3"/>
  <c r="CZ21" i="3"/>
  <c r="FC21" i="3"/>
  <c r="FD74" i="3"/>
  <c r="CZ74" i="3"/>
  <c r="H103" i="3"/>
  <c r="CZ103" i="3"/>
  <c r="FC103" i="3"/>
  <c r="J103" i="3"/>
  <c r="FA103" i="3"/>
  <c r="K103" i="3"/>
  <c r="FB103" i="3"/>
  <c r="FD103" i="3"/>
  <c r="AB105" i="3"/>
  <c r="DN105" i="3"/>
  <c r="BU105" i="3"/>
  <c r="N105" i="3"/>
  <c r="AK105" i="3"/>
  <c r="O68" i="3"/>
  <c r="R68" i="3"/>
  <c r="AB68" i="3"/>
  <c r="AP68" i="3"/>
  <c r="CW68" i="3"/>
  <c r="GA68" i="3"/>
  <c r="M68" i="3"/>
  <c r="S68" i="3"/>
  <c r="AD68" i="3"/>
  <c r="AT68" i="3"/>
  <c r="FK68" i="3"/>
  <c r="HS68" i="3"/>
  <c r="IH68" i="3"/>
  <c r="Z68" i="3"/>
  <c r="CV68" i="3"/>
  <c r="N68" i="3"/>
  <c r="AJ68" i="3"/>
  <c r="FO68" i="3"/>
  <c r="N92" i="3"/>
  <c r="X92" i="3"/>
  <c r="AE92" i="3"/>
  <c r="BU92" i="3"/>
  <c r="DN92" i="3"/>
  <c r="FH92" i="3"/>
  <c r="FX92" i="3"/>
  <c r="P92" i="3"/>
  <c r="Y92" i="3"/>
  <c r="AK92" i="3"/>
  <c r="CT92" i="3"/>
  <c r="DO92" i="3"/>
  <c r="FK92" i="3"/>
  <c r="GA92" i="3"/>
  <c r="AB92" i="3"/>
  <c r="CV92" i="3"/>
  <c r="FO92" i="3"/>
  <c r="L92" i="3"/>
  <c r="AC92" i="3"/>
  <c r="FR92" i="3"/>
  <c r="M97" i="3"/>
  <c r="M88" i="3"/>
  <c r="Q88" i="3"/>
  <c r="X88" i="3"/>
  <c r="AB88" i="3"/>
  <c r="AJ88" i="3"/>
  <c r="AP88" i="3"/>
  <c r="CT88" i="3"/>
  <c r="DN88" i="3"/>
  <c r="FH88" i="3"/>
  <c r="FR88" i="3"/>
  <c r="HS88" i="3"/>
  <c r="N88" i="3"/>
  <c r="R88" i="3"/>
  <c r="Y88" i="3"/>
  <c r="AC88" i="3"/>
  <c r="AK88" i="3"/>
  <c r="AT88" i="3"/>
  <c r="CV88" i="3"/>
  <c r="DO88" i="3"/>
  <c r="FK88" i="3"/>
  <c r="FX88" i="3"/>
  <c r="S88" i="3"/>
  <c r="AD88" i="3"/>
  <c r="BS88" i="3"/>
  <c r="DP88" i="3"/>
  <c r="FZ88" i="3"/>
  <c r="IH88" i="3"/>
  <c r="L88" i="3"/>
  <c r="T88" i="3"/>
  <c r="AE88" i="3"/>
  <c r="BU88" i="3"/>
  <c r="DQ88" i="3"/>
  <c r="GA88" i="3"/>
  <c r="O66" i="3"/>
  <c r="N66" i="3"/>
  <c r="T66" i="3"/>
  <c r="AB66" i="3"/>
  <c r="AK66" i="3"/>
  <c r="AT66" i="3"/>
  <c r="CV66" i="3"/>
  <c r="DO66" i="3"/>
  <c r="FH66" i="3"/>
  <c r="FR66" i="3"/>
  <c r="HS66" i="3"/>
  <c r="IH66" i="3"/>
  <c r="P66" i="3"/>
  <c r="X66" i="3"/>
  <c r="AC66" i="3"/>
  <c r="AM66" i="3"/>
  <c r="BS66" i="3"/>
  <c r="CW66" i="3"/>
  <c r="DP66" i="3"/>
  <c r="FK66" i="3"/>
  <c r="FX66" i="3"/>
  <c r="Q66" i="3"/>
  <c r="AE66" i="3"/>
  <c r="BU66" i="3"/>
  <c r="DQ66" i="3"/>
  <c r="FZ66" i="3"/>
  <c r="R66" i="3"/>
  <c r="AJ66" i="3"/>
  <c r="CT66" i="3"/>
  <c r="GA66" i="3"/>
  <c r="P53" i="3"/>
  <c r="Y53" i="3"/>
  <c r="Q53" i="3"/>
  <c r="AC53" i="3"/>
  <c r="AP53" i="3"/>
  <c r="FH53" i="3"/>
  <c r="GA53" i="3"/>
  <c r="T53" i="3"/>
  <c r="AE53" i="3"/>
  <c r="BU53" i="3"/>
  <c r="DN53" i="3"/>
  <c r="FL53" i="3"/>
  <c r="HS53" i="3"/>
  <c r="IH53" i="3"/>
  <c r="X53" i="3"/>
  <c r="CT53" i="3"/>
  <c r="DQ53" i="3"/>
  <c r="AB53" i="3"/>
  <c r="CV53" i="3"/>
  <c r="FO53" i="3"/>
  <c r="M99" i="3"/>
  <c r="Q99" i="3"/>
  <c r="X99" i="3"/>
  <c r="AB99" i="3"/>
  <c r="O99" i="3"/>
  <c r="T99" i="3"/>
  <c r="AC99" i="3"/>
  <c r="AK99" i="3"/>
  <c r="AT99" i="3"/>
  <c r="CV99" i="3"/>
  <c r="DO99" i="3"/>
  <c r="FH99" i="3"/>
  <c r="FR99" i="3"/>
  <c r="HS99" i="3"/>
  <c r="IH99" i="3"/>
  <c r="P99" i="3"/>
  <c r="Y99" i="3"/>
  <c r="AD99" i="3"/>
  <c r="AM99" i="3"/>
  <c r="BS99" i="3"/>
  <c r="CW99" i="3"/>
  <c r="DP99" i="3"/>
  <c r="FK99" i="3"/>
  <c r="FX99" i="3"/>
  <c r="M69" i="3"/>
  <c r="Q69" i="3"/>
  <c r="X69" i="3"/>
  <c r="AB69" i="3"/>
  <c r="AJ69" i="3"/>
  <c r="AP69" i="3"/>
  <c r="CT69" i="3"/>
  <c r="DN69" i="3"/>
  <c r="FO69" i="3"/>
  <c r="GA69" i="3"/>
  <c r="N69" i="3"/>
  <c r="R69" i="3"/>
  <c r="Y69" i="3"/>
  <c r="AC69" i="3"/>
  <c r="AK69" i="3"/>
  <c r="AT69" i="3"/>
  <c r="CV69" i="3"/>
  <c r="DO69" i="3"/>
  <c r="FH69" i="3"/>
  <c r="FR69" i="3"/>
  <c r="HS69" i="3"/>
  <c r="IH69" i="3"/>
  <c r="N31" i="3"/>
  <c r="S31" i="3"/>
  <c r="AA31" i="3"/>
  <c r="AK31" i="3"/>
  <c r="BS31" i="3"/>
  <c r="FR31" i="3"/>
  <c r="O31" i="3"/>
  <c r="T31" i="3"/>
  <c r="AC31" i="3"/>
  <c r="AM31" i="3"/>
  <c r="BU31" i="3"/>
  <c r="DO31" i="3"/>
  <c r="FH31" i="3"/>
  <c r="FX31" i="3"/>
  <c r="L5" i="3"/>
  <c r="P5" i="3"/>
  <c r="T5" i="3"/>
  <c r="AA5" i="3"/>
  <c r="AE5" i="3"/>
  <c r="AO5" i="3"/>
  <c r="BU5" i="3"/>
  <c r="DQ5" i="3"/>
  <c r="FL5" i="3"/>
  <c r="FZ5" i="3"/>
  <c r="M5" i="3"/>
  <c r="Q5" i="3"/>
  <c r="X5" i="3"/>
  <c r="AB5" i="3"/>
  <c r="AJ5" i="3"/>
  <c r="AP5" i="3"/>
  <c r="CT5" i="3"/>
  <c r="DN5" i="3"/>
  <c r="FO5" i="3"/>
  <c r="GA5" i="3"/>
  <c r="L25" i="3"/>
  <c r="P25" i="3"/>
  <c r="T25" i="3"/>
  <c r="AA25" i="3"/>
  <c r="AE25" i="3"/>
  <c r="AO25" i="3"/>
  <c r="BU25" i="3"/>
  <c r="DQ25" i="3"/>
  <c r="FL25" i="3"/>
  <c r="FZ25" i="3"/>
  <c r="M25" i="3"/>
  <c r="Q25" i="3"/>
  <c r="M71" i="3"/>
  <c r="X71" i="3"/>
  <c r="AD71" i="3"/>
  <c r="AT71" i="3"/>
  <c r="FH71" i="3"/>
  <c r="GA71" i="3"/>
  <c r="O71" i="3"/>
  <c r="Z71" i="3"/>
  <c r="AP71" i="3"/>
  <c r="FK71" i="3"/>
  <c r="Q71" i="3"/>
  <c r="AC71" i="3"/>
  <c r="CT71" i="3"/>
  <c r="DN71" i="3"/>
  <c r="FO71" i="3"/>
  <c r="AM71" i="3"/>
  <c r="DO71" i="3"/>
  <c r="R71" i="3"/>
  <c r="CV71" i="3"/>
  <c r="DP71" i="3"/>
  <c r="M91" i="3"/>
  <c r="T91" i="3"/>
  <c r="AD91" i="3"/>
  <c r="BS91" i="3"/>
  <c r="DN91" i="3"/>
  <c r="FL91" i="3"/>
  <c r="O91" i="3"/>
  <c r="X91" i="3"/>
  <c r="AJ91" i="3"/>
  <c r="BU91" i="3"/>
  <c r="DP91" i="3"/>
  <c r="FX91" i="3"/>
  <c r="AA91" i="3"/>
  <c r="CT91" i="3"/>
  <c r="FZ91" i="3"/>
  <c r="AB91" i="3"/>
  <c r="GA91" i="3"/>
  <c r="O55" i="3"/>
  <c r="X55" i="3"/>
  <c r="AC55" i="3"/>
  <c r="AM55" i="3"/>
  <c r="CT55" i="3"/>
  <c r="DN55" i="3"/>
  <c r="FK55" i="3"/>
  <c r="GA55" i="3"/>
  <c r="IH55" i="3"/>
  <c r="Q55" i="3"/>
  <c r="Y55" i="3"/>
  <c r="AD55" i="3"/>
  <c r="AP55" i="3"/>
  <c r="CV55" i="3"/>
  <c r="DO55" i="3"/>
  <c r="FO55" i="3"/>
  <c r="HS55" i="3"/>
  <c r="R55" i="3"/>
  <c r="AJ55" i="3"/>
  <c r="CW55" i="3"/>
  <c r="FR55" i="3"/>
  <c r="S55" i="3"/>
  <c r="AK55" i="3"/>
  <c r="FX55" i="3"/>
  <c r="FE71" i="3"/>
  <c r="IG71" i="3"/>
  <c r="FE36" i="3"/>
  <c r="IG36" i="3"/>
  <c r="FE37" i="3"/>
  <c r="IG37" i="3"/>
  <c r="O22" i="3"/>
  <c r="S22" i="3"/>
  <c r="Z22" i="3"/>
  <c r="AD22" i="3"/>
  <c r="AM22" i="3"/>
  <c r="BS22" i="3"/>
  <c r="CW22" i="3"/>
  <c r="DP22" i="3"/>
  <c r="FK22" i="3"/>
  <c r="FX22" i="3"/>
  <c r="L22" i="3"/>
  <c r="P22" i="3"/>
  <c r="T22" i="3"/>
  <c r="AA22" i="3"/>
  <c r="AE22" i="3"/>
  <c r="AO22" i="3"/>
  <c r="BU22" i="3"/>
  <c r="DQ22" i="3"/>
  <c r="FL22" i="3"/>
  <c r="FZ22" i="3"/>
  <c r="BL104" i="3"/>
  <c r="FF105" i="3"/>
  <c r="AX106" i="3"/>
  <c r="EE104" i="3"/>
  <c r="GJ105" i="3"/>
  <c r="CE102" i="3"/>
  <c r="HM104" i="3"/>
  <c r="GS104" i="3"/>
  <c r="GR82" i="3"/>
  <c r="HG82" i="3"/>
  <c r="GU82" i="3"/>
  <c r="GQ58" i="3"/>
  <c r="CU105" i="3"/>
  <c r="BJ106" i="3"/>
  <c r="GK104" i="3"/>
  <c r="DT104" i="3"/>
  <c r="DI105" i="3"/>
  <c r="GO102" i="3"/>
  <c r="HY104" i="3"/>
  <c r="HL104" i="3"/>
  <c r="HC104" i="3"/>
  <c r="GO38" i="3"/>
  <c r="HM82" i="3"/>
  <c r="HE82" i="3"/>
  <c r="GO58" i="3"/>
  <c r="IH25" i="3"/>
  <c r="HS25" i="3"/>
  <c r="FO25" i="3"/>
  <c r="DP25" i="3"/>
  <c r="CW25" i="3"/>
  <c r="AT25" i="3"/>
  <c r="AJ25" i="3"/>
  <c r="Z25" i="3"/>
  <c r="R25" i="3"/>
  <c r="IH5" i="3"/>
  <c r="HS5" i="3"/>
  <c r="FH5" i="3"/>
  <c r="AT5" i="3"/>
  <c r="AC5" i="3"/>
  <c r="R5" i="3"/>
  <c r="GA22" i="3"/>
  <c r="CV22" i="3"/>
  <c r="AK22" i="3"/>
  <c r="Y22" i="3"/>
  <c r="N22" i="3"/>
  <c r="FX69" i="3"/>
  <c r="DQ69" i="3"/>
  <c r="BU69" i="3"/>
  <c r="AE69" i="3"/>
  <c r="T69" i="3"/>
  <c r="L69" i="3"/>
  <c r="IH31" i="3"/>
  <c r="HS31" i="3"/>
  <c r="CW31" i="3"/>
  <c r="AE31" i="3"/>
  <c r="R31" i="3"/>
  <c r="GA99" i="3"/>
  <c r="CT99" i="3"/>
  <c r="AJ99" i="3"/>
  <c r="S99" i="3"/>
  <c r="AA88" i="3"/>
  <c r="FL66" i="3"/>
  <c r="AP66" i="3"/>
  <c r="M66" i="3"/>
  <c r="DO68" i="3"/>
  <c r="Y68" i="3"/>
  <c r="IH92" i="3"/>
  <c r="HS92" i="3"/>
  <c r="AP92" i="3"/>
  <c r="P91" i="3"/>
  <c r="BS55" i="3"/>
  <c r="N55" i="3"/>
  <c r="AO53" i="3"/>
  <c r="BR21" i="3"/>
  <c r="FB44" i="3"/>
  <c r="CZ56" i="3"/>
  <c r="GN7" i="3"/>
  <c r="FZ39" i="3"/>
  <c r="FL39" i="3"/>
  <c r="DQ39" i="3"/>
  <c r="BU39" i="3"/>
  <c r="AO39" i="3"/>
  <c r="AE39" i="3"/>
  <c r="AA39" i="3"/>
  <c r="T39" i="3"/>
  <c r="P39" i="3"/>
  <c r="GA25" i="3"/>
  <c r="FK25" i="3"/>
  <c r="DO25" i="3"/>
  <c r="CV25" i="3"/>
  <c r="AP25" i="3"/>
  <c r="AD25" i="3"/>
  <c r="Y25" i="3"/>
  <c r="O25" i="3"/>
  <c r="FX5" i="3"/>
  <c r="CW5" i="3"/>
  <c r="AM5" i="3"/>
  <c r="Z5" i="3"/>
  <c r="O5" i="3"/>
  <c r="FR22" i="3"/>
  <c r="DO22" i="3"/>
  <c r="CT22" i="3"/>
  <c r="AJ22" i="3"/>
  <c r="X22" i="3"/>
  <c r="M22" i="3"/>
  <c r="FL69" i="3"/>
  <c r="DP69" i="3"/>
  <c r="BS69" i="3"/>
  <c r="AD69" i="3"/>
  <c r="S69" i="3"/>
  <c r="FZ31" i="3"/>
  <c r="DQ31" i="3"/>
  <c r="CV31" i="3"/>
  <c r="AD31" i="3"/>
  <c r="P31" i="3"/>
  <c r="FZ99" i="3"/>
  <c r="DQ99" i="3"/>
  <c r="BU99" i="3"/>
  <c r="AE99" i="3"/>
  <c r="R99" i="3"/>
  <c r="CW88" i="3"/>
  <c r="Z88" i="3"/>
  <c r="AO66" i="3"/>
  <c r="L66" i="3"/>
  <c r="FR68" i="3"/>
  <c r="Q68" i="3"/>
  <c r="AO92" i="3"/>
  <c r="AO91" i="3"/>
  <c r="FH55" i="3"/>
  <c r="AT55" i="3"/>
  <c r="M55" i="3"/>
  <c r="FZ53" i="3"/>
  <c r="AK53" i="3"/>
  <c r="CW71" i="3"/>
  <c r="FH105" i="3"/>
  <c r="DM52" i="3"/>
  <c r="BR44" i="3"/>
  <c r="AN89" i="3"/>
  <c r="AX89" i="3"/>
  <c r="AA106" i="3"/>
  <c r="DQ106" i="3"/>
  <c r="FD67" i="3"/>
  <c r="FD91" i="3"/>
  <c r="K91" i="3"/>
  <c r="HY11" i="3"/>
  <c r="HL11" i="3"/>
  <c r="BK90" i="3"/>
  <c r="BI36" i="3"/>
  <c r="BK18" i="3"/>
  <c r="BI64" i="3"/>
  <c r="HQ87" i="3"/>
  <c r="BD87" i="3"/>
  <c r="HQ44" i="3"/>
  <c r="HT72" i="3"/>
  <c r="AS70" i="3"/>
  <c r="FW68" i="3"/>
  <c r="CY88" i="3"/>
  <c r="BX77" i="3"/>
  <c r="GZ79" i="3"/>
  <c r="FW79" i="3"/>
  <c r="BL79" i="3"/>
  <c r="FD55" i="3"/>
  <c r="CZ89" i="3"/>
  <c r="H52" i="3"/>
  <c r="HN79" i="3"/>
  <c r="HJ79" i="3"/>
  <c r="HF79" i="3"/>
  <c r="EC79" i="3"/>
  <c r="CR79" i="3"/>
  <c r="BT79" i="3"/>
  <c r="HT8" i="3"/>
  <c r="AY8" i="3"/>
  <c r="DP4" i="3"/>
  <c r="AL98" i="3"/>
  <c r="BJ98" i="3"/>
  <c r="AX57" i="3"/>
  <c r="AN57" i="3"/>
  <c r="AQ6" i="3"/>
  <c r="HQ6" i="3"/>
  <c r="BI25" i="3"/>
  <c r="BF25" i="3"/>
  <c r="AQ67" i="3"/>
  <c r="HQ67" i="3"/>
  <c r="BD88" i="3"/>
  <c r="AQ88" i="3"/>
  <c r="FV55" i="3"/>
  <c r="FP55" i="3"/>
  <c r="EA43" i="3"/>
  <c r="GN43" i="3"/>
  <c r="CE51" i="3"/>
  <c r="GQ51" i="3"/>
  <c r="EA51" i="3"/>
  <c r="AI51" i="3"/>
  <c r="GN51" i="3"/>
  <c r="GO51" i="3"/>
  <c r="GN44" i="3"/>
  <c r="CE44" i="3"/>
  <c r="AI44" i="3"/>
  <c r="CZ60" i="3"/>
  <c r="FC60" i="3"/>
  <c r="J83" i="3"/>
  <c r="FB83" i="3"/>
  <c r="H83" i="3"/>
  <c r="FC83" i="3"/>
  <c r="BR83" i="3"/>
  <c r="FD83" i="3"/>
  <c r="CZ83" i="3"/>
  <c r="FC70" i="3"/>
  <c r="BR70" i="3"/>
  <c r="CZ51" i="3"/>
  <c r="CZ54" i="3"/>
  <c r="K54" i="3"/>
  <c r="FC54" i="3"/>
  <c r="BR54" i="3"/>
  <c r="FA54" i="3"/>
  <c r="BR64" i="3"/>
  <c r="FC64" i="3"/>
  <c r="J36" i="3"/>
  <c r="FD36" i="3"/>
  <c r="FC37" i="3"/>
  <c r="K33" i="3"/>
  <c r="FB33" i="3"/>
  <c r="H33" i="3"/>
  <c r="FC33" i="3"/>
  <c r="BR33" i="3"/>
  <c r="CZ33" i="3"/>
  <c r="FB45" i="3"/>
  <c r="H45" i="3"/>
  <c r="K45" i="3"/>
  <c r="FA45" i="3"/>
  <c r="CZ102" i="3"/>
  <c r="BR102" i="3"/>
  <c r="FA102" i="3"/>
  <c r="H102" i="3"/>
  <c r="FB102" i="3"/>
  <c r="N38" i="3"/>
  <c r="S38" i="3"/>
  <c r="AA38" i="3"/>
  <c r="AK38" i="3"/>
  <c r="BS38" i="3"/>
  <c r="FH38" i="3"/>
  <c r="FX38" i="3"/>
  <c r="L38" i="3"/>
  <c r="T38" i="3"/>
  <c r="AD38" i="3"/>
  <c r="AT38" i="3"/>
  <c r="FK38" i="3"/>
  <c r="HS38" i="3"/>
  <c r="O38" i="3"/>
  <c r="Y38" i="3"/>
  <c r="AE38" i="3"/>
  <c r="BU38" i="3"/>
  <c r="DO38" i="3"/>
  <c r="FL38" i="3"/>
  <c r="P38" i="3"/>
  <c r="Z38" i="3"/>
  <c r="AM38" i="3"/>
  <c r="CV38" i="3"/>
  <c r="DP38" i="3"/>
  <c r="FR38" i="3"/>
  <c r="O104" i="3"/>
  <c r="S104" i="3"/>
  <c r="Z104" i="3"/>
  <c r="AD104" i="3"/>
  <c r="AM104" i="3"/>
  <c r="BS104" i="3"/>
  <c r="CW104" i="3"/>
  <c r="DP104" i="3"/>
  <c r="FL104" i="3"/>
  <c r="FZ104" i="3"/>
  <c r="IH104" i="3"/>
  <c r="N104" i="3"/>
  <c r="T104" i="3"/>
  <c r="AB104" i="3"/>
  <c r="AK104" i="3"/>
  <c r="BU104" i="3"/>
  <c r="DN104" i="3"/>
  <c r="FK104" i="3"/>
  <c r="GA104" i="3"/>
  <c r="P104" i="3"/>
  <c r="X104" i="3"/>
  <c r="AC104" i="3"/>
  <c r="AO104" i="3"/>
  <c r="CT104" i="3"/>
  <c r="DO104" i="3"/>
  <c r="FO104" i="3"/>
  <c r="HS104" i="3"/>
  <c r="L104" i="3"/>
  <c r="Q104" i="3"/>
  <c r="Y104" i="3"/>
  <c r="AE104" i="3"/>
  <c r="AP104" i="3"/>
  <c r="CV104" i="3"/>
  <c r="DQ104" i="3"/>
  <c r="FR104" i="3"/>
  <c r="Z73" i="3"/>
  <c r="CW73" i="3"/>
  <c r="FK73" i="3"/>
  <c r="O73" i="3"/>
  <c r="BS73" i="3"/>
  <c r="FX73" i="3"/>
  <c r="S73" i="3"/>
  <c r="AD73" i="3"/>
  <c r="DP73" i="3"/>
  <c r="L51" i="3"/>
  <c r="P51" i="3"/>
  <c r="T51" i="3"/>
  <c r="AA51" i="3"/>
  <c r="AE51" i="3"/>
  <c r="AO51" i="3"/>
  <c r="BU51" i="3"/>
  <c r="DQ51" i="3"/>
  <c r="FL51" i="3"/>
  <c r="FZ51" i="3"/>
  <c r="M51" i="3"/>
  <c r="Q51" i="3"/>
  <c r="X51" i="3"/>
  <c r="AB51" i="3"/>
  <c r="AJ51" i="3"/>
  <c r="AP51" i="3"/>
  <c r="CT51" i="3"/>
  <c r="DN51" i="3"/>
  <c r="FO51" i="3"/>
  <c r="GA51" i="3"/>
  <c r="O47" i="3"/>
  <c r="Z47" i="3"/>
  <c r="AM47" i="3"/>
  <c r="CW47" i="3"/>
  <c r="FZ47" i="3"/>
  <c r="P47" i="3"/>
  <c r="AA47" i="3"/>
  <c r="AO47" i="3"/>
  <c r="FK47" i="3"/>
  <c r="S47" i="3"/>
  <c r="AD47" i="3"/>
  <c r="BS47" i="3"/>
  <c r="DP47" i="3"/>
  <c r="FL47" i="3"/>
  <c r="N65" i="3"/>
  <c r="Y65" i="3"/>
  <c r="AK65" i="3"/>
  <c r="CV65" i="3"/>
  <c r="GA65" i="3"/>
  <c r="Q65" i="3"/>
  <c r="AB65" i="3"/>
  <c r="AP65" i="3"/>
  <c r="FH65" i="3"/>
  <c r="HS65" i="3"/>
  <c r="IH65" i="3"/>
  <c r="R65" i="3"/>
  <c r="AC65" i="3"/>
  <c r="AT65" i="3"/>
  <c r="DN65" i="3"/>
  <c r="FO65" i="3"/>
  <c r="O37" i="3"/>
  <c r="S37" i="3"/>
  <c r="Z37" i="3"/>
  <c r="AD37" i="3"/>
  <c r="AM37" i="3"/>
  <c r="BS37" i="3"/>
  <c r="CW37" i="3"/>
  <c r="DP37" i="3"/>
  <c r="FK37" i="3"/>
  <c r="FX37" i="3"/>
  <c r="L37" i="3"/>
  <c r="P37" i="3"/>
  <c r="T37" i="3"/>
  <c r="AA37" i="3"/>
  <c r="AE37" i="3"/>
  <c r="AO37" i="3"/>
  <c r="BU37" i="3"/>
  <c r="DQ37" i="3"/>
  <c r="FL37" i="3"/>
  <c r="FZ37" i="3"/>
  <c r="L43" i="3"/>
  <c r="P43" i="3"/>
  <c r="T43" i="3"/>
  <c r="AA43" i="3"/>
  <c r="AE43" i="3"/>
  <c r="AO43" i="3"/>
  <c r="BU43" i="3"/>
  <c r="DQ43" i="3"/>
  <c r="FL43" i="3"/>
  <c r="FZ43" i="3"/>
  <c r="L27" i="3"/>
  <c r="T27" i="3"/>
  <c r="AE27" i="3"/>
  <c r="BU27" i="3"/>
  <c r="DQ27" i="3"/>
  <c r="FX27" i="3"/>
  <c r="L90" i="3"/>
  <c r="P90" i="3"/>
  <c r="T90" i="3"/>
  <c r="AA90" i="3"/>
  <c r="AE90" i="3"/>
  <c r="AO90" i="3"/>
  <c r="BU90" i="3"/>
  <c r="DQ90" i="3"/>
  <c r="FL90" i="3"/>
  <c r="FZ90" i="3"/>
  <c r="S40" i="3"/>
  <c r="AD40" i="3"/>
  <c r="BS40" i="3"/>
  <c r="DO40" i="3"/>
  <c r="FK40" i="3"/>
  <c r="N40" i="3"/>
  <c r="Y40" i="3"/>
  <c r="AK40" i="3"/>
  <c r="CV40" i="3"/>
  <c r="DP40" i="3"/>
  <c r="FR40" i="3"/>
  <c r="O40" i="3"/>
  <c r="Z40" i="3"/>
  <c r="AM40" i="3"/>
  <c r="CW40" i="3"/>
  <c r="FX40" i="3"/>
  <c r="IG72" i="3"/>
  <c r="FE72" i="3"/>
  <c r="IG55" i="3"/>
  <c r="FE55" i="3"/>
  <c r="FE57" i="3"/>
  <c r="IG57" i="3"/>
  <c r="IG89" i="3"/>
  <c r="FE88" i="3"/>
  <c r="IG88" i="3"/>
  <c r="IG45" i="3"/>
  <c r="IG52" i="3"/>
  <c r="FE52" i="3"/>
  <c r="IG105" i="3"/>
  <c r="FE105" i="3"/>
  <c r="J14" i="3"/>
  <c r="DM14" i="3"/>
  <c r="FD14" i="3"/>
  <c r="CZ14" i="3"/>
  <c r="H14" i="3"/>
  <c r="FA14" i="3"/>
  <c r="K14" i="3"/>
  <c r="FB14" i="3"/>
  <c r="M31" i="3"/>
  <c r="Q31" i="3"/>
  <c r="X31" i="3"/>
  <c r="AB31" i="3"/>
  <c r="AJ31" i="3"/>
  <c r="AP31" i="3"/>
  <c r="CT31" i="3"/>
  <c r="DN31" i="3"/>
  <c r="FO31" i="3"/>
  <c r="GA31" i="3"/>
  <c r="FC80" i="3"/>
  <c r="BR80" i="3"/>
  <c r="CZ80" i="3"/>
  <c r="AT104" i="3"/>
  <c r="M104" i="3"/>
  <c r="CW38" i="3"/>
  <c r="FC14" i="3"/>
  <c r="H54" i="3"/>
  <c r="GQ44" i="3"/>
  <c r="FX104" i="3"/>
  <c r="AJ104" i="3"/>
  <c r="FZ38" i="3"/>
  <c r="AO38" i="3"/>
  <c r="FC102" i="3"/>
  <c r="BR14" i="3"/>
  <c r="DM83" i="3"/>
  <c r="ES106" i="3"/>
  <c r="GI106" i="3"/>
  <c r="BF70" i="3"/>
  <c r="AQ70" i="3"/>
  <c r="AQ92" i="3"/>
  <c r="BF92" i="3"/>
  <c r="BF89" i="3"/>
  <c r="AZ89" i="3"/>
  <c r="BK28" i="3"/>
  <c r="HQ28" i="3"/>
  <c r="HC6" i="3"/>
  <c r="GU6" i="3"/>
  <c r="HO6" i="3"/>
  <c r="HG6" i="3"/>
  <c r="U38" i="3"/>
  <c r="F106" i="3"/>
  <c r="CC11" i="3"/>
  <c r="GP11" i="3"/>
  <c r="BV42" i="3"/>
  <c r="CB83" i="3"/>
  <c r="GN92" i="3"/>
  <c r="GO92" i="3"/>
  <c r="FJ72" i="3"/>
  <c r="CU72" i="3"/>
  <c r="GN50" i="3"/>
  <c r="EA53" i="3"/>
  <c r="HR53" i="3"/>
  <c r="AI53" i="3"/>
  <c r="GQ53" i="3"/>
  <c r="EA7" i="3"/>
  <c r="HR7" i="3"/>
  <c r="AI7" i="3"/>
  <c r="GQ7" i="3"/>
  <c r="CE16" i="3"/>
  <c r="GQ16" i="3"/>
  <c r="EA16" i="3"/>
  <c r="FJ7" i="3"/>
  <c r="CU7" i="3"/>
  <c r="BR61" i="3"/>
  <c r="FB61" i="3"/>
  <c r="K61" i="3"/>
  <c r="FC61" i="3"/>
  <c r="J56" i="3"/>
  <c r="DM56" i="3"/>
  <c r="FD56" i="3"/>
  <c r="J73" i="3"/>
  <c r="DM73" i="3"/>
  <c r="FD73" i="3"/>
  <c r="J54" i="3"/>
  <c r="H47" i="3"/>
  <c r="CZ47" i="3"/>
  <c r="FC47" i="3"/>
  <c r="J65" i="3"/>
  <c r="DM65" i="3"/>
  <c r="FD65" i="3"/>
  <c r="J33" i="3"/>
  <c r="J84" i="3"/>
  <c r="J43" i="3"/>
  <c r="DM43" i="3"/>
  <c r="FD43" i="3"/>
  <c r="BR69" i="3"/>
  <c r="K90" i="3"/>
  <c r="FA90" i="3"/>
  <c r="J102" i="3"/>
  <c r="J104" i="3"/>
  <c r="M38" i="3"/>
  <c r="T106" i="3"/>
  <c r="BU106" i="3"/>
  <c r="FZ106" i="3"/>
  <c r="AB103" i="3"/>
  <c r="GA103" i="3"/>
  <c r="O92" i="3"/>
  <c r="S92" i="3"/>
  <c r="Z92" i="3"/>
  <c r="AD92" i="3"/>
  <c r="AM92" i="3"/>
  <c r="BS92" i="3"/>
  <c r="CW92" i="3"/>
  <c r="L71" i="3"/>
  <c r="P71" i="3"/>
  <c r="T71" i="3"/>
  <c r="AA71" i="3"/>
  <c r="AE71" i="3"/>
  <c r="AO71" i="3"/>
  <c r="BU71" i="3"/>
  <c r="DQ71" i="3"/>
  <c r="FL71" i="3"/>
  <c r="FZ71" i="3"/>
  <c r="N91" i="3"/>
  <c r="R91" i="3"/>
  <c r="Y91" i="3"/>
  <c r="AC91" i="3"/>
  <c r="AK91" i="3"/>
  <c r="AT91" i="3"/>
  <c r="CV91" i="3"/>
  <c r="DO91" i="3"/>
  <c r="FH91" i="3"/>
  <c r="FR91" i="3"/>
  <c r="HS91" i="3"/>
  <c r="IH91" i="3"/>
  <c r="O53" i="3"/>
  <c r="S53" i="3"/>
  <c r="Z53" i="3"/>
  <c r="AD53" i="3"/>
  <c r="AM53" i="3"/>
  <c r="BS53" i="3"/>
  <c r="CW53" i="3"/>
  <c r="DP53" i="3"/>
  <c r="FK53" i="3"/>
  <c r="FX53" i="3"/>
  <c r="FE70" i="3"/>
  <c r="IG70" i="3"/>
  <c r="AD66" i="3"/>
  <c r="Z66" i="3"/>
  <c r="S66" i="3"/>
  <c r="IG64" i="3"/>
  <c r="FX68" i="3"/>
  <c r="FH68" i="3"/>
  <c r="DN68" i="3"/>
  <c r="CT68" i="3"/>
  <c r="AM68" i="3"/>
  <c r="AC68" i="3"/>
  <c r="X68" i="3"/>
  <c r="GA97" i="3"/>
  <c r="FO97" i="3"/>
  <c r="DN97" i="3"/>
  <c r="CT97" i="3"/>
  <c r="AP97" i="3"/>
  <c r="AJ97" i="3"/>
  <c r="AB97" i="3"/>
  <c r="X97" i="3"/>
  <c r="Q97" i="3"/>
  <c r="IG18" i="3"/>
  <c r="GA18" i="3"/>
  <c r="FO18" i="3"/>
  <c r="DN18" i="3"/>
  <c r="CT18" i="3"/>
  <c r="AP18" i="3"/>
  <c r="AJ18" i="3"/>
  <c r="AB18" i="3"/>
  <c r="X18" i="3"/>
  <c r="Q18" i="3"/>
  <c r="FZ92" i="3"/>
  <c r="FL92" i="3"/>
  <c r="DQ92" i="3"/>
  <c r="AT92" i="3"/>
  <c r="AJ92" i="3"/>
  <c r="AA92" i="3"/>
  <c r="R92" i="3"/>
  <c r="M92" i="3"/>
  <c r="FO91" i="3"/>
  <c r="DQ91" i="3"/>
  <c r="CW91" i="3"/>
  <c r="AP91" i="3"/>
  <c r="AE91" i="3"/>
  <c r="Z91" i="3"/>
  <c r="Q91" i="3"/>
  <c r="L91" i="3"/>
  <c r="HS54" i="3"/>
  <c r="FO54" i="3"/>
  <c r="DO54" i="3"/>
  <c r="CT54" i="3"/>
  <c r="AO54" i="3"/>
  <c r="AC54" i="3"/>
  <c r="X54" i="3"/>
  <c r="FR53" i="3"/>
  <c r="AT53" i="3"/>
  <c r="AJ53" i="3"/>
  <c r="AA53" i="3"/>
  <c r="R53" i="3"/>
  <c r="M53" i="3"/>
  <c r="FR70" i="3"/>
  <c r="DQ70" i="3"/>
  <c r="CW70" i="3"/>
  <c r="AT70" i="3"/>
  <c r="AE70" i="3"/>
  <c r="Z70" i="3"/>
  <c r="R70" i="3"/>
  <c r="FR71" i="3"/>
  <c r="BS71" i="3"/>
  <c r="AK71" i="3"/>
  <c r="AB71" i="3"/>
  <c r="S71" i="3"/>
  <c r="N71" i="3"/>
  <c r="X103" i="3"/>
  <c r="FX102" i="3"/>
  <c r="DP102" i="3"/>
  <c r="CT102" i="3"/>
  <c r="AK102" i="3"/>
  <c r="Z102" i="3"/>
  <c r="P106" i="3"/>
  <c r="FA38" i="3"/>
  <c r="FD104" i="3"/>
  <c r="DM105" i="3"/>
  <c r="FC90" i="3"/>
  <c r="BR90" i="3"/>
  <c r="FA69" i="3"/>
  <c r="FA43" i="3"/>
  <c r="H43" i="3"/>
  <c r="FD52" i="3"/>
  <c r="H37" i="3"/>
  <c r="H89" i="3"/>
  <c r="H67" i="3"/>
  <c r="FA65" i="3"/>
  <c r="H65" i="3"/>
  <c r="FA47" i="3"/>
  <c r="J47" i="3"/>
  <c r="H57" i="3"/>
  <c r="FA91" i="3"/>
  <c r="CZ55" i="3"/>
  <c r="FA73" i="3"/>
  <c r="H73" i="3"/>
  <c r="H72" i="3"/>
  <c r="FC56" i="3"/>
  <c r="BR56" i="3"/>
  <c r="FD61" i="3"/>
  <c r="J61" i="3"/>
  <c r="GO16" i="3"/>
  <c r="GO11" i="3"/>
  <c r="GQ92" i="3"/>
  <c r="GO53" i="3"/>
  <c r="GQ64" i="3"/>
  <c r="BV83" i="3"/>
  <c r="HU6" i="3"/>
  <c r="AQ89" i="3"/>
  <c r="HI6" i="3"/>
  <c r="BI92" i="3"/>
  <c r="BD70" i="3"/>
  <c r="AL36" i="3"/>
  <c r="H91" i="3"/>
  <c r="CZ91" i="3"/>
  <c r="FC91" i="3"/>
  <c r="K69" i="3"/>
  <c r="FC69" i="3"/>
  <c r="BR38" i="3"/>
  <c r="FB38" i="3"/>
  <c r="Q102" i="3"/>
  <c r="Y102" i="3"/>
  <c r="AD102" i="3"/>
  <c r="AP102" i="3"/>
  <c r="CV102" i="3"/>
  <c r="DO102" i="3"/>
  <c r="FO102" i="3"/>
  <c r="GA102" i="3"/>
  <c r="IH102" i="3"/>
  <c r="M70" i="3"/>
  <c r="Q70" i="3"/>
  <c r="X70" i="3"/>
  <c r="AB70" i="3"/>
  <c r="AJ70" i="3"/>
  <c r="AP70" i="3"/>
  <c r="CT70" i="3"/>
  <c r="DN70" i="3"/>
  <c r="FO70" i="3"/>
  <c r="GA70" i="3"/>
  <c r="O54" i="3"/>
  <c r="S54" i="3"/>
  <c r="Z54" i="3"/>
  <c r="AD54" i="3"/>
  <c r="AM54" i="3"/>
  <c r="BS54" i="3"/>
  <c r="CW54" i="3"/>
  <c r="DP54" i="3"/>
  <c r="FL54" i="3"/>
  <c r="FZ54" i="3"/>
  <c r="BZ103" i="3"/>
  <c r="CG11" i="3"/>
  <c r="EE11" i="3"/>
  <c r="CX60" i="3"/>
  <c r="DU60" i="3"/>
  <c r="AN11" i="3"/>
  <c r="BE11" i="3"/>
  <c r="AF16" i="3"/>
  <c r="AX16" i="3"/>
  <c r="HT16" i="3"/>
  <c r="AN7" i="3"/>
  <c r="BE7" i="3"/>
  <c r="AN68" i="3"/>
  <c r="BE68" i="3"/>
  <c r="BC44" i="3"/>
  <c r="BK44" i="3"/>
  <c r="AZ56" i="3"/>
  <c r="BI56" i="3"/>
  <c r="AZ61" i="3"/>
  <c r="BI61" i="3"/>
  <c r="AQ10" i="3"/>
  <c r="BF10" i="3"/>
  <c r="AZ72" i="3"/>
  <c r="BI72" i="3"/>
  <c r="BC65" i="3"/>
  <c r="BK65" i="3"/>
  <c r="AZ47" i="3"/>
  <c r="BI47" i="3"/>
  <c r="AZ27" i="3"/>
  <c r="BI27" i="3"/>
  <c r="GU5" i="3"/>
  <c r="HG5" i="3"/>
  <c r="HO5" i="3"/>
  <c r="GS10" i="3"/>
  <c r="HE10" i="3"/>
  <c r="HM10" i="3"/>
  <c r="BZ102" i="3"/>
  <c r="BO13" i="3"/>
  <c r="HF13" i="3"/>
  <c r="EP66" i="3"/>
  <c r="EX66" i="3"/>
  <c r="EX60" i="3"/>
  <c r="EH60" i="3"/>
  <c r="EP60" i="3"/>
  <c r="CB71" i="3"/>
  <c r="BV71" i="3"/>
  <c r="BV63" i="3"/>
  <c r="CB61" i="3"/>
  <c r="CC50" i="3"/>
  <c r="CC55" i="3"/>
  <c r="GP55" i="3"/>
  <c r="CC51" i="3"/>
  <c r="GP52" i="3"/>
  <c r="GQ67" i="3"/>
  <c r="AI67" i="3"/>
  <c r="EA67" i="3"/>
  <c r="GQ73" i="3"/>
  <c r="AI73" i="3"/>
  <c r="CE73" i="3"/>
  <c r="EA63" i="3"/>
  <c r="GQ61" i="3"/>
  <c r="EA61" i="3"/>
  <c r="GQ56" i="3"/>
  <c r="AI56" i="3"/>
  <c r="HR56" i="3"/>
  <c r="CE56" i="3"/>
  <c r="FJ63" i="3"/>
  <c r="FF61" i="3"/>
  <c r="FA87" i="3"/>
  <c r="J87" i="3"/>
  <c r="FB87" i="3"/>
  <c r="K87" i="3"/>
  <c r="FB42" i="3"/>
  <c r="FD42" i="3"/>
  <c r="K42" i="3"/>
  <c r="CZ70" i="3"/>
  <c r="H70" i="3"/>
  <c r="FA70" i="3"/>
  <c r="K70" i="3"/>
  <c r="FB70" i="3"/>
  <c r="H18" i="3"/>
  <c r="FA18" i="3"/>
  <c r="K18" i="3"/>
  <c r="FB18" i="3"/>
  <c r="BR18" i="3"/>
  <c r="FC18" i="3"/>
  <c r="CZ64" i="3"/>
  <c r="H64" i="3"/>
  <c r="FA64" i="3"/>
  <c r="K64" i="3"/>
  <c r="FB64" i="3"/>
  <c r="K36" i="3"/>
  <c r="FA36" i="3"/>
  <c r="BR36" i="3"/>
  <c r="FB36" i="3"/>
  <c r="H36" i="3"/>
  <c r="CZ36" i="3"/>
  <c r="FC36" i="3"/>
  <c r="J37" i="3"/>
  <c r="DM37" i="3"/>
  <c r="FD37" i="3"/>
  <c r="K37" i="3"/>
  <c r="FA37" i="3"/>
  <c r="BR37" i="3"/>
  <c r="FB37" i="3"/>
  <c r="J34" i="3"/>
  <c r="FA34" i="3"/>
  <c r="K34" i="3"/>
  <c r="FC34" i="3"/>
  <c r="CZ34" i="3"/>
  <c r="FD34" i="3"/>
  <c r="DM23" i="3"/>
  <c r="H23" i="3"/>
  <c r="FB23" i="3"/>
  <c r="J23" i="3"/>
  <c r="FD23" i="3"/>
  <c r="K104" i="3"/>
  <c r="FA104" i="3"/>
  <c r="BR104" i="3"/>
  <c r="FB104" i="3"/>
  <c r="H104" i="3"/>
  <c r="CZ104" i="3"/>
  <c r="FC104" i="3"/>
  <c r="M106" i="3"/>
  <c r="Q106" i="3"/>
  <c r="X106" i="3"/>
  <c r="AB106" i="3"/>
  <c r="AJ106" i="3"/>
  <c r="AP106" i="3"/>
  <c r="CT106" i="3"/>
  <c r="DN106" i="3"/>
  <c r="FO106" i="3"/>
  <c r="GA106" i="3"/>
  <c r="N106" i="3"/>
  <c r="R106" i="3"/>
  <c r="Y106" i="3"/>
  <c r="AC106" i="3"/>
  <c r="AK106" i="3"/>
  <c r="AT106" i="3"/>
  <c r="CV106" i="3"/>
  <c r="DO106" i="3"/>
  <c r="FH106" i="3"/>
  <c r="FR106" i="3"/>
  <c r="HS106" i="3"/>
  <c r="IH106" i="3"/>
  <c r="O106" i="3"/>
  <c r="S106" i="3"/>
  <c r="Z106" i="3"/>
  <c r="AD106" i="3"/>
  <c r="AM106" i="3"/>
  <c r="BS106" i="3"/>
  <c r="CW106" i="3"/>
  <c r="DP106" i="3"/>
  <c r="FK106" i="3"/>
  <c r="FX106" i="3"/>
  <c r="N103" i="3"/>
  <c r="R103" i="3"/>
  <c r="Y103" i="3"/>
  <c r="AC103" i="3"/>
  <c r="AK103" i="3"/>
  <c r="AT103" i="3"/>
  <c r="CV103" i="3"/>
  <c r="DO103" i="3"/>
  <c r="FH103" i="3"/>
  <c r="FR103" i="3"/>
  <c r="HS103" i="3"/>
  <c r="IH103" i="3"/>
  <c r="O103" i="3"/>
  <c r="S103" i="3"/>
  <c r="Z103" i="3"/>
  <c r="AD103" i="3"/>
  <c r="AM103" i="3"/>
  <c r="BS103" i="3"/>
  <c r="CW103" i="3"/>
  <c r="DP103" i="3"/>
  <c r="FK103" i="3"/>
  <c r="FX103" i="3"/>
  <c r="L103" i="3"/>
  <c r="P103" i="3"/>
  <c r="T103" i="3"/>
  <c r="AA103" i="3"/>
  <c r="AE103" i="3"/>
  <c r="AO103" i="3"/>
  <c r="BU103" i="3"/>
  <c r="DQ103" i="3"/>
  <c r="FL103" i="3"/>
  <c r="FZ103" i="3"/>
  <c r="L73" i="3"/>
  <c r="P73" i="3"/>
  <c r="T73" i="3"/>
  <c r="AA73" i="3"/>
  <c r="AE73" i="3"/>
  <c r="AO73" i="3"/>
  <c r="BU73" i="3"/>
  <c r="DQ73" i="3"/>
  <c r="FL73" i="3"/>
  <c r="FZ73" i="3"/>
  <c r="M73" i="3"/>
  <c r="Q73" i="3"/>
  <c r="X73" i="3"/>
  <c r="AB73" i="3"/>
  <c r="AJ73" i="3"/>
  <c r="AP73" i="3"/>
  <c r="CT73" i="3"/>
  <c r="DN73" i="3"/>
  <c r="FO73" i="3"/>
  <c r="GA73" i="3"/>
  <c r="N73" i="3"/>
  <c r="R73" i="3"/>
  <c r="Y73" i="3"/>
  <c r="AC73" i="3"/>
  <c r="AK73" i="3"/>
  <c r="AT73" i="3"/>
  <c r="CV73" i="3"/>
  <c r="DO73" i="3"/>
  <c r="FH73" i="3"/>
  <c r="FR73" i="3"/>
  <c r="HS73" i="3"/>
  <c r="IH73" i="3"/>
  <c r="N52" i="3"/>
  <c r="S52" i="3"/>
  <c r="AB52" i="3"/>
  <c r="AK52" i="3"/>
  <c r="BS52" i="3"/>
  <c r="FR52" i="3"/>
  <c r="O52" i="3"/>
  <c r="X52" i="3"/>
  <c r="AC52" i="3"/>
  <c r="AM52" i="3"/>
  <c r="CT52" i="3"/>
  <c r="DN52" i="3"/>
  <c r="FH52" i="3"/>
  <c r="FX52" i="3"/>
  <c r="M47" i="3"/>
  <c r="Q47" i="3"/>
  <c r="X47" i="3"/>
  <c r="AB47" i="3"/>
  <c r="AJ47" i="3"/>
  <c r="AP47" i="3"/>
  <c r="CT47" i="3"/>
  <c r="DN47" i="3"/>
  <c r="FO47" i="3"/>
  <c r="GA47" i="3"/>
  <c r="N47" i="3"/>
  <c r="R47" i="3"/>
  <c r="Y47" i="3"/>
  <c r="AC47" i="3"/>
  <c r="AK47" i="3"/>
  <c r="AT47" i="3"/>
  <c r="CV47" i="3"/>
  <c r="DO47" i="3"/>
  <c r="FH47" i="3"/>
  <c r="FR47" i="3"/>
  <c r="HS47" i="3"/>
  <c r="IH47" i="3"/>
  <c r="O65" i="3"/>
  <c r="S65" i="3"/>
  <c r="Z65" i="3"/>
  <c r="AD65" i="3"/>
  <c r="AM65" i="3"/>
  <c r="BS65" i="3"/>
  <c r="CW65" i="3"/>
  <c r="DP65" i="3"/>
  <c r="FK65" i="3"/>
  <c r="FX65" i="3"/>
  <c r="L65" i="3"/>
  <c r="P65" i="3"/>
  <c r="T65" i="3"/>
  <c r="AA65" i="3"/>
  <c r="AE65" i="3"/>
  <c r="AO65" i="3"/>
  <c r="BU65" i="3"/>
  <c r="DQ65" i="3"/>
  <c r="FL65" i="3"/>
  <c r="FZ65" i="3"/>
  <c r="N21" i="3"/>
  <c r="R21" i="3"/>
  <c r="Y21" i="3"/>
  <c r="AC21" i="3"/>
  <c r="AK21" i="3"/>
  <c r="AT21" i="3"/>
  <c r="CV21" i="3"/>
  <c r="DO21" i="3"/>
  <c r="FH21" i="3"/>
  <c r="FR21" i="3"/>
  <c r="HS21" i="3"/>
  <c r="IH21" i="3"/>
  <c r="O21" i="3"/>
  <c r="S21" i="3"/>
  <c r="Z21" i="3"/>
  <c r="AD21" i="3"/>
  <c r="AM21" i="3"/>
  <c r="BS21" i="3"/>
  <c r="CW21" i="3"/>
  <c r="DP21" i="3"/>
  <c r="FK21" i="3"/>
  <c r="FX21" i="3"/>
  <c r="M27" i="3"/>
  <c r="Q27" i="3"/>
  <c r="X27" i="3"/>
  <c r="AB27" i="3"/>
  <c r="AJ27" i="3"/>
  <c r="AP27" i="3"/>
  <c r="CT27" i="3"/>
  <c r="DN27" i="3"/>
  <c r="FO27" i="3"/>
  <c r="GA27" i="3"/>
  <c r="N27" i="3"/>
  <c r="R27" i="3"/>
  <c r="Y27" i="3"/>
  <c r="AC27" i="3"/>
  <c r="AK27" i="3"/>
  <c r="AT27" i="3"/>
  <c r="CV27" i="3"/>
  <c r="DO27" i="3"/>
  <c r="FH27" i="3"/>
  <c r="FR27" i="3"/>
  <c r="HS27" i="3"/>
  <c r="IH27" i="3"/>
  <c r="O14" i="3"/>
  <c r="S14" i="3"/>
  <c r="Z14" i="3"/>
  <c r="AD14" i="3"/>
  <c r="AM14" i="3"/>
  <c r="BS14" i="3"/>
  <c r="CW14" i="3"/>
  <c r="DP14" i="3"/>
  <c r="FK14" i="3"/>
  <c r="FX14" i="3"/>
  <c r="L74" i="3"/>
  <c r="P74" i="3"/>
  <c r="T74" i="3"/>
  <c r="AA74" i="3"/>
  <c r="AE74" i="3"/>
  <c r="AO74" i="3"/>
  <c r="BU74" i="3"/>
  <c r="DQ74" i="3"/>
  <c r="L40" i="3"/>
  <c r="P40" i="3"/>
  <c r="T40" i="3"/>
  <c r="AA40" i="3"/>
  <c r="AE40" i="3"/>
  <c r="AO40" i="3"/>
  <c r="BU40" i="3"/>
  <c r="DQ40" i="3"/>
  <c r="FL40" i="3"/>
  <c r="FZ40" i="3"/>
  <c r="M40" i="3"/>
  <c r="Q40" i="3"/>
  <c r="X40" i="3"/>
  <c r="AB40" i="3"/>
  <c r="AJ40" i="3"/>
  <c r="AP40" i="3"/>
  <c r="CT40" i="3"/>
  <c r="DN40" i="3"/>
  <c r="FO40" i="3"/>
  <c r="GA40" i="3"/>
  <c r="FE54" i="3"/>
  <c r="IG54" i="3"/>
  <c r="IG102" i="3"/>
  <c r="FE102" i="3"/>
  <c r="IG82" i="3"/>
  <c r="FE106" i="3"/>
  <c r="IG106" i="3"/>
  <c r="CD30" i="3"/>
  <c r="GR30" i="3"/>
  <c r="CN30" i="3"/>
  <c r="CC35" i="3"/>
  <c r="GP35" i="3"/>
  <c r="BW35" i="3"/>
  <c r="GR35" i="3"/>
  <c r="CD35" i="3"/>
  <c r="CN35" i="3"/>
  <c r="FJ15" i="3"/>
  <c r="CU15" i="3"/>
  <c r="FF15" i="3"/>
  <c r="BW23" i="3"/>
  <c r="GR23" i="3"/>
  <c r="CD23" i="3"/>
  <c r="CN23" i="3"/>
  <c r="CZ22" i="3"/>
  <c r="FD22" i="3"/>
  <c r="H22" i="3"/>
  <c r="DM22" i="3"/>
  <c r="J22" i="3"/>
  <c r="FA22" i="3"/>
  <c r="GP8" i="3"/>
  <c r="CC8" i="3"/>
  <c r="CO79" i="3"/>
  <c r="CF79" i="3"/>
  <c r="CL79" i="3"/>
  <c r="DI79" i="3"/>
  <c r="GJ79" i="3"/>
  <c r="BH79" i="3"/>
  <c r="CJ79" i="3"/>
  <c r="DE79" i="3"/>
  <c r="GL79" i="3"/>
  <c r="AI79" i="3"/>
  <c r="CE79" i="3"/>
  <c r="GQ79" i="3"/>
  <c r="EA79" i="3"/>
  <c r="GN79" i="3"/>
  <c r="HR79" i="3"/>
  <c r="GO79" i="3"/>
  <c r="BW79" i="3"/>
  <c r="GR79" i="3"/>
  <c r="CD79" i="3"/>
  <c r="CN79" i="3"/>
  <c r="EH79" i="3"/>
  <c r="EP79" i="3"/>
  <c r="EX79" i="3"/>
  <c r="DW79" i="3"/>
  <c r="CA104" i="3"/>
  <c r="CA103" i="3"/>
  <c r="CL102" i="3"/>
  <c r="GJ102" i="3"/>
  <c r="GL102" i="3"/>
  <c r="AZ11" i="3"/>
  <c r="FW65" i="3"/>
  <c r="EE6" i="3"/>
  <c r="CG6" i="3"/>
  <c r="CQ83" i="3"/>
  <c r="AR83" i="3"/>
  <c r="CY83" i="3"/>
  <c r="AS83" i="3"/>
  <c r="AS81" i="3"/>
  <c r="CQ81" i="3"/>
  <c r="AR81" i="3"/>
  <c r="CY81" i="3"/>
  <c r="BJ70" i="3"/>
  <c r="AV70" i="3"/>
  <c r="AF89" i="3"/>
  <c r="AY89" i="3"/>
  <c r="AL89" i="3"/>
  <c r="BE89" i="3"/>
  <c r="AX33" i="3"/>
  <c r="AL37" i="3"/>
  <c r="AG91" i="3"/>
  <c r="BF91" i="3"/>
  <c r="BC71" i="3"/>
  <c r="AZ71" i="3"/>
  <c r="HQ57" i="3"/>
  <c r="BI57" i="3"/>
  <c r="AG33" i="3"/>
  <c r="BC37" i="3"/>
  <c r="BK37" i="3"/>
  <c r="AG37" i="3"/>
  <c r="BD37" i="3"/>
  <c r="HQ37" i="3"/>
  <c r="BD26" i="3"/>
  <c r="AQ26" i="3"/>
  <c r="AZ81" i="3"/>
  <c r="AG81" i="3"/>
  <c r="AQ81" i="3"/>
  <c r="BF81" i="3"/>
  <c r="BC81" i="3"/>
  <c r="BK81" i="3"/>
  <c r="HQ81" i="3"/>
  <c r="BI81" i="3"/>
  <c r="HE25" i="3"/>
  <c r="HC25" i="3"/>
  <c r="HI26" i="3"/>
  <c r="HC26" i="3"/>
  <c r="CC6" i="3"/>
  <c r="GP6" i="3"/>
  <c r="BV76" i="3"/>
  <c r="CB76" i="3"/>
  <c r="BV91" i="3"/>
  <c r="CB92" i="3"/>
  <c r="AI99" i="3"/>
  <c r="GN99" i="3"/>
  <c r="AI64" i="3"/>
  <c r="GO64" i="3"/>
  <c r="CE64" i="3"/>
  <c r="GN67" i="3"/>
  <c r="CE68" i="3"/>
  <c r="EA68" i="3"/>
  <c r="GN96" i="3"/>
  <c r="AI96" i="3"/>
  <c r="CE96" i="3"/>
  <c r="GO96" i="3"/>
  <c r="EA96" i="3"/>
  <c r="HR96" i="3"/>
  <c r="GQ96" i="3"/>
  <c r="GN56" i="3"/>
  <c r="FJ61" i="3"/>
  <c r="K83" i="3"/>
  <c r="J70" i="3"/>
  <c r="J18" i="3"/>
  <c r="J64" i="3"/>
  <c r="BR22" i="3"/>
  <c r="IC105" i="3"/>
  <c r="CE35" i="3"/>
  <c r="GQ35" i="3"/>
  <c r="AI35" i="3"/>
  <c r="EA35" i="3"/>
  <c r="GN35" i="3"/>
  <c r="GO35" i="3"/>
  <c r="HR35" i="3"/>
  <c r="BP32" i="3"/>
  <c r="CR32" i="3"/>
  <c r="GT32" i="3"/>
  <c r="GZ32" i="3"/>
  <c r="HF32" i="3"/>
  <c r="HJ32" i="3"/>
  <c r="HN32" i="3"/>
  <c r="AH32" i="3"/>
  <c r="BQ32" i="3"/>
  <c r="FW32" i="3"/>
  <c r="BN32" i="3"/>
  <c r="BT32" i="3"/>
  <c r="GV32" i="3"/>
  <c r="HD32" i="3"/>
  <c r="HP32" i="3"/>
  <c r="BO32" i="3"/>
  <c r="FQ32" i="3"/>
  <c r="CB23" i="3"/>
  <c r="BV23" i="3"/>
  <c r="FF8" i="3"/>
  <c r="CU8" i="3"/>
  <c r="FJ8" i="3"/>
  <c r="BI79" i="3"/>
  <c r="AZ79" i="3"/>
  <c r="BF79" i="3"/>
  <c r="AQ79" i="3"/>
  <c r="BD79" i="3"/>
  <c r="J79" i="3"/>
  <c r="CZ79" i="3"/>
  <c r="FB79" i="3"/>
  <c r="K79" i="3"/>
  <c r="BR79" i="3"/>
  <c r="FC79" i="3"/>
  <c r="H79" i="3"/>
  <c r="DM79" i="3"/>
  <c r="FA79" i="3"/>
  <c r="BK79" i="3"/>
  <c r="BC79" i="3"/>
  <c r="BQ53" i="3"/>
  <c r="FW53" i="3"/>
  <c r="BN53" i="3"/>
  <c r="BT53" i="3"/>
  <c r="GV53" i="3"/>
  <c r="HD53" i="3"/>
  <c r="HP53" i="3"/>
  <c r="AH53" i="3"/>
  <c r="BO53" i="3"/>
  <c r="CR53" i="3"/>
  <c r="BP53" i="3"/>
  <c r="FQ53" i="3"/>
  <c r="GT53" i="3"/>
  <c r="GZ53" i="3"/>
  <c r="HF53" i="3"/>
  <c r="HJ53" i="3"/>
  <c r="HN53" i="3"/>
  <c r="EV92" i="3"/>
  <c r="CX92" i="3"/>
  <c r="AY18" i="3"/>
  <c r="AL18" i="3"/>
  <c r="AY64" i="3"/>
  <c r="AL64" i="3"/>
  <c r="AQ96" i="3"/>
  <c r="BD96" i="3"/>
  <c r="BI96" i="3"/>
  <c r="HQ96" i="3"/>
  <c r="AZ96" i="3"/>
  <c r="BF96" i="3"/>
  <c r="AG96" i="3"/>
  <c r="BK96" i="3"/>
  <c r="BC96" i="3"/>
  <c r="BI7" i="3"/>
  <c r="BC7" i="3"/>
  <c r="AG66" i="3"/>
  <c r="BK66" i="3"/>
  <c r="BK97" i="3"/>
  <c r="BC97" i="3"/>
  <c r="BC28" i="3"/>
  <c r="AG28" i="3"/>
  <c r="AG30" i="3"/>
  <c r="AZ30" i="3"/>
  <c r="HQ30" i="3"/>
  <c r="AQ30" i="3"/>
  <c r="BC30" i="3"/>
  <c r="BF30" i="3"/>
  <c r="BK30" i="3"/>
  <c r="HE28" i="3"/>
  <c r="HM28" i="3"/>
  <c r="HY28" i="3"/>
  <c r="FV4" i="3"/>
  <c r="FP4" i="3"/>
  <c r="BD30" i="3"/>
  <c r="BI30" i="3"/>
  <c r="BE8" i="3"/>
  <c r="AF8" i="3"/>
  <c r="AZ21" i="3"/>
  <c r="GS43" i="3"/>
  <c r="AM4" i="3"/>
  <c r="AH96" i="3"/>
  <c r="BP96" i="3"/>
  <c r="CR96" i="3"/>
  <c r="GV96" i="3"/>
  <c r="HD96" i="3"/>
  <c r="HP96" i="3"/>
  <c r="BQ96" i="3"/>
  <c r="FQ96" i="3"/>
  <c r="BN96" i="3"/>
  <c r="FW96" i="3"/>
  <c r="GT96" i="3"/>
  <c r="GZ96" i="3"/>
  <c r="HF96" i="3"/>
  <c r="HJ96" i="3"/>
  <c r="HN96" i="3"/>
  <c r="AR46" i="3"/>
  <c r="AS46" i="3"/>
  <c r="CQ46" i="3"/>
  <c r="CY46" i="3"/>
  <c r="AX96" i="3"/>
  <c r="AY96" i="3"/>
  <c r="BE96" i="3"/>
  <c r="AF96" i="3"/>
  <c r="AL96" i="3"/>
  <c r="BJ96" i="3"/>
  <c r="AF53" i="3"/>
  <c r="AN53" i="3"/>
  <c r="AY53" i="3"/>
  <c r="BE53" i="3"/>
  <c r="BJ53" i="3"/>
  <c r="AV53" i="3"/>
  <c r="AL53" i="3"/>
  <c r="AX53" i="3"/>
  <c r="HT53" i="3"/>
  <c r="BI53" i="3"/>
  <c r="AG53" i="3"/>
  <c r="AQ53" i="3"/>
  <c r="AZ53" i="3"/>
  <c r="BF53" i="3"/>
  <c r="BC53" i="3"/>
  <c r="BK53" i="3"/>
  <c r="HQ53" i="3"/>
  <c r="BD53" i="3"/>
  <c r="DW7" i="3"/>
  <c r="BV56" i="3"/>
  <c r="BV61" i="3"/>
  <c r="CC98" i="3"/>
  <c r="GP76" i="3"/>
  <c r="GP72" i="3"/>
  <c r="GP57" i="3"/>
  <c r="H96" i="3"/>
  <c r="DM96" i="3"/>
  <c r="FA96" i="3"/>
  <c r="J96" i="3"/>
  <c r="CZ96" i="3"/>
  <c r="FB96" i="3"/>
  <c r="K96" i="3"/>
  <c r="BR96" i="3"/>
  <c r="FC96" i="3"/>
  <c r="AH34" i="3"/>
  <c r="AX32" i="3"/>
  <c r="HT32" i="3"/>
  <c r="AY32" i="3"/>
  <c r="BE32" i="3"/>
  <c r="AL32" i="3"/>
  <c r="BJ32" i="3"/>
  <c r="AF32" i="3"/>
  <c r="AN32" i="3"/>
  <c r="AV32" i="3"/>
  <c r="CC23" i="3"/>
  <c r="GP23" i="3"/>
  <c r="CA102" i="3"/>
  <c r="HP79" i="3"/>
  <c r="HD79" i="3"/>
  <c r="GV79" i="3"/>
  <c r="FQ79" i="3"/>
  <c r="BX79" i="3"/>
  <c r="BN79" i="3"/>
  <c r="BJ8" i="3"/>
  <c r="AX8" i="3"/>
  <c r="AN8" i="3"/>
  <c r="GF4" i="3"/>
  <c r="FH4" i="3"/>
  <c r="Z4" i="3"/>
  <c r="FD96" i="3"/>
  <c r="AN96" i="3"/>
  <c r="CC76" i="3"/>
  <c r="AH99" i="3"/>
  <c r="BP99" i="3"/>
  <c r="FW99" i="3"/>
  <c r="GT99" i="3"/>
  <c r="GZ99" i="3"/>
  <c r="HF99" i="3"/>
  <c r="HJ99" i="3"/>
  <c r="HN99" i="3"/>
  <c r="BQ99" i="3"/>
  <c r="BN99" i="3"/>
  <c r="BT99" i="3"/>
  <c r="FQ99" i="3"/>
  <c r="GV99" i="3"/>
  <c r="HD99" i="3"/>
  <c r="HP99" i="3"/>
  <c r="BC21" i="3"/>
  <c r="BK21" i="3"/>
  <c r="HQ21" i="3"/>
  <c r="AQ21" i="3"/>
  <c r="BD21" i="3"/>
  <c r="AG21" i="3"/>
  <c r="BI21" i="3"/>
  <c r="GU43" i="3"/>
  <c r="HG43" i="3"/>
  <c r="HL43" i="3"/>
  <c r="HU43" i="3"/>
  <c r="GY43" i="3"/>
  <c r="HM43" i="3"/>
  <c r="GB43" i="3"/>
  <c r="HC43" i="3"/>
  <c r="HI43" i="3"/>
  <c r="HO43" i="3"/>
  <c r="HY43" i="3"/>
  <c r="FP52" i="3"/>
  <c r="FV52" i="3"/>
  <c r="EP67" i="3"/>
  <c r="BV98" i="3"/>
  <c r="BV52" i="3"/>
  <c r="CB52" i="3"/>
  <c r="O4" i="3"/>
  <c r="S4" i="3"/>
  <c r="AA4" i="3"/>
  <c r="AE4" i="3"/>
  <c r="AJ4" i="3"/>
  <c r="BU4" i="3"/>
  <c r="CV4" i="3"/>
  <c r="DQ4" i="3"/>
  <c r="GA4" i="3"/>
  <c r="HS4" i="3"/>
  <c r="GH4" i="3"/>
  <c r="L4" i="3"/>
  <c r="P4" i="3"/>
  <c r="T4" i="3"/>
  <c r="X4" i="3"/>
  <c r="AB4" i="3"/>
  <c r="AK4" i="3"/>
  <c r="AO4" i="3"/>
  <c r="CW4" i="3"/>
  <c r="DN4" i="3"/>
  <c r="FO4" i="3"/>
  <c r="FX4" i="3"/>
  <c r="IH4" i="3"/>
  <c r="M4" i="3"/>
  <c r="Q4" i="3"/>
  <c r="Y4" i="3"/>
  <c r="AC4" i="3"/>
  <c r="AP4" i="3"/>
  <c r="AT4" i="3"/>
  <c r="CT4" i="3"/>
  <c r="DO4" i="3"/>
  <c r="FK4" i="3"/>
  <c r="CD96" i="3"/>
  <c r="CN96" i="3"/>
  <c r="GR96" i="3"/>
  <c r="BW96" i="3"/>
  <c r="CB35" i="3"/>
  <c r="BV35" i="3"/>
  <c r="CE23" i="3"/>
  <c r="GQ23" i="3"/>
  <c r="EA23" i="3"/>
  <c r="GN23" i="3"/>
  <c r="GO23" i="3"/>
  <c r="AI23" i="3"/>
  <c r="HR23" i="3"/>
  <c r="HS94" i="3"/>
  <c r="FX94" i="3"/>
  <c r="FL94" i="3"/>
  <c r="FH94" i="3"/>
  <c r="DO94" i="3"/>
  <c r="CV94" i="3"/>
  <c r="AT94" i="3"/>
  <c r="AP94" i="3"/>
  <c r="AC94" i="3"/>
  <c r="Y94" i="3"/>
  <c r="Q94" i="3"/>
  <c r="M94" i="3"/>
  <c r="IH94" i="3"/>
  <c r="GA94" i="3"/>
  <c r="FK94" i="3"/>
  <c r="DN94" i="3"/>
  <c r="BU94" i="3"/>
  <c r="AO94" i="3"/>
  <c r="AK94" i="3"/>
  <c r="AB94" i="3"/>
  <c r="X94" i="3"/>
  <c r="T94" i="3"/>
  <c r="P94" i="3"/>
  <c r="L94" i="3"/>
  <c r="GH94" i="3"/>
  <c r="FZ94" i="3"/>
  <c r="FO94" i="3"/>
  <c r="DQ94" i="3"/>
  <c r="CT94" i="3"/>
  <c r="AJ94" i="3"/>
  <c r="AE94" i="3"/>
  <c r="AA94" i="3"/>
  <c r="S94" i="3"/>
  <c r="O94" i="3"/>
  <c r="GF94" i="3"/>
  <c r="FR94" i="3"/>
  <c r="DP94" i="3"/>
  <c r="CW94" i="3"/>
  <c r="BS94" i="3"/>
  <c r="AM94" i="3"/>
  <c r="AD94" i="3"/>
  <c r="Z94" i="3"/>
  <c r="R94" i="3"/>
  <c r="N94" i="3"/>
  <c r="CO38" i="3"/>
  <c r="GI79" i="3"/>
  <c r="AV8" i="3"/>
  <c r="BO99" i="3"/>
  <c r="HE43" i="3"/>
  <c r="FZ4" i="3"/>
  <c r="FL4" i="3"/>
  <c r="BS4" i="3"/>
  <c r="N4" i="3"/>
  <c r="BT96" i="3"/>
  <c r="AV96" i="3"/>
  <c r="AH13" i="3"/>
  <c r="BP13" i="3"/>
  <c r="GT13" i="3"/>
  <c r="HJ13" i="3"/>
  <c r="CC52" i="3"/>
  <c r="BQ13" i="3"/>
  <c r="CR13" i="3"/>
  <c r="FQ13" i="3"/>
  <c r="GV13" i="3"/>
  <c r="HP13" i="3"/>
  <c r="BN13" i="3"/>
  <c r="BT13" i="3"/>
  <c r="HD13" i="3"/>
  <c r="CC10" i="3"/>
  <c r="DW66" i="3"/>
  <c r="FV53" i="3"/>
  <c r="HV10" i="3"/>
  <c r="HQ91" i="3"/>
  <c r="HQ66" i="3"/>
  <c r="EC104" i="3"/>
  <c r="BP60" i="3"/>
  <c r="FQ60" i="3"/>
  <c r="BN72" i="3"/>
  <c r="FW72" i="3"/>
  <c r="AH92" i="3"/>
  <c r="BN92" i="3"/>
  <c r="BT92" i="3"/>
  <c r="BO68" i="3"/>
  <c r="BQ64" i="3"/>
  <c r="AH64" i="3"/>
  <c r="CR67" i="3"/>
  <c r="BQ36" i="3"/>
  <c r="BP36" i="3"/>
  <c r="BT33" i="3"/>
  <c r="FQ37" i="3"/>
  <c r="BN37" i="3"/>
  <c r="FW37" i="3"/>
  <c r="BP37" i="3"/>
  <c r="DR10" i="3"/>
  <c r="GI10" i="3"/>
  <c r="ES27" i="3"/>
  <c r="GI27" i="3"/>
  <c r="GJ25" i="3"/>
  <c r="CF25" i="3"/>
  <c r="CO26" i="3"/>
  <c r="DE26" i="3"/>
  <c r="GL26" i="3"/>
  <c r="CF26" i="3"/>
  <c r="CK5" i="3"/>
  <c r="GM5" i="3"/>
  <c r="DT5" i="3"/>
  <c r="EE5" i="3"/>
  <c r="CG5" i="3"/>
  <c r="DT6" i="3"/>
  <c r="CK6" i="3"/>
  <c r="GM6" i="3"/>
  <c r="GK6" i="3"/>
  <c r="CY71" i="3"/>
  <c r="AS71" i="3"/>
  <c r="CQ61" i="3"/>
  <c r="CY61" i="3"/>
  <c r="AS61" i="3"/>
  <c r="AR73" i="3"/>
  <c r="AS73" i="3"/>
  <c r="CY51" i="3"/>
  <c r="AS51" i="3"/>
  <c r="CY47" i="3"/>
  <c r="AS47" i="3"/>
  <c r="AR47" i="3"/>
  <c r="CY65" i="3"/>
  <c r="AS65" i="3"/>
  <c r="AR65" i="3"/>
  <c r="CY50" i="3"/>
  <c r="AS50" i="3"/>
  <c r="EF56" i="3"/>
  <c r="EN56" i="3"/>
  <c r="EF67" i="3"/>
  <c r="EN67" i="3"/>
  <c r="CX67" i="3"/>
  <c r="CS67" i="3"/>
  <c r="EG65" i="3"/>
  <c r="DV65" i="3"/>
  <c r="AF60" i="3"/>
  <c r="AX60" i="3"/>
  <c r="HT60" i="3"/>
  <c r="AY60" i="3"/>
  <c r="AN60" i="3"/>
  <c r="AL60" i="3"/>
  <c r="BJ60" i="3"/>
  <c r="AV6" i="3"/>
  <c r="BJ6" i="3"/>
  <c r="AF6" i="3"/>
  <c r="AY6" i="3"/>
  <c r="AN6" i="3"/>
  <c r="AL6" i="3"/>
  <c r="HT6" i="3"/>
  <c r="AF98" i="3"/>
  <c r="AX98" i="3"/>
  <c r="HT98" i="3"/>
  <c r="AY98" i="3"/>
  <c r="AV98" i="3"/>
  <c r="AF70" i="3"/>
  <c r="AX70" i="3"/>
  <c r="HT70" i="3"/>
  <c r="AL70" i="3"/>
  <c r="BE70" i="3"/>
  <c r="AY70" i="3"/>
  <c r="AV57" i="3"/>
  <c r="BJ57" i="3"/>
  <c r="AL57" i="3"/>
  <c r="BE57" i="3"/>
  <c r="AF57" i="3"/>
  <c r="AY57" i="3"/>
  <c r="AY88" i="3"/>
  <c r="AL88" i="3"/>
  <c r="AF67" i="3"/>
  <c r="AX67" i="3"/>
  <c r="HT67" i="3"/>
  <c r="AN67" i="3"/>
  <c r="BJ67" i="3"/>
  <c r="AL67" i="3"/>
  <c r="BE67" i="3"/>
  <c r="AN33" i="3"/>
  <c r="BE33" i="3"/>
  <c r="AL33" i="3"/>
  <c r="BJ33" i="3"/>
  <c r="AF33" i="3"/>
  <c r="AY33" i="3"/>
  <c r="AZ6" i="3"/>
  <c r="BI6" i="3"/>
  <c r="AG6" i="3"/>
  <c r="BF6" i="3"/>
  <c r="BD6" i="3"/>
  <c r="BC91" i="3"/>
  <c r="BK91" i="3"/>
  <c r="AZ91" i="3"/>
  <c r="BI91" i="3"/>
  <c r="AQ71" i="3"/>
  <c r="BF71" i="3"/>
  <c r="AG71" i="3"/>
  <c r="BD71" i="3"/>
  <c r="HQ71" i="3"/>
  <c r="AG25" i="3"/>
  <c r="BD25" i="3"/>
  <c r="HQ25" i="3"/>
  <c r="BC25" i="3"/>
  <c r="BK25" i="3"/>
  <c r="BF73" i="3"/>
  <c r="BD73" i="3"/>
  <c r="BC88" i="3"/>
  <c r="BK88" i="3"/>
  <c r="AZ88" i="3"/>
  <c r="BI88" i="3"/>
  <c r="BC26" i="3"/>
  <c r="BK26" i="3"/>
  <c r="AZ26" i="3"/>
  <c r="BI26" i="3"/>
  <c r="GY25" i="3"/>
  <c r="HI25" i="3"/>
  <c r="HU25" i="3"/>
  <c r="GU25" i="3"/>
  <c r="HG25" i="3"/>
  <c r="HO25" i="3"/>
  <c r="GY26" i="3"/>
  <c r="HM26" i="3"/>
  <c r="GS26" i="3"/>
  <c r="HL26" i="3"/>
  <c r="BQ88" i="3"/>
  <c r="BT88" i="3"/>
  <c r="FW88" i="3"/>
  <c r="BO88" i="3"/>
  <c r="BV53" i="3"/>
  <c r="BV5" i="3"/>
  <c r="HM25" i="3"/>
  <c r="GS25" i="3"/>
  <c r="HQ26" i="3"/>
  <c r="AG26" i="3"/>
  <c r="HQ88" i="3"/>
  <c r="AG88" i="3"/>
  <c r="BD91" i="3"/>
  <c r="BK71" i="3"/>
  <c r="AZ25" i="3"/>
  <c r="BK6" i="3"/>
  <c r="AN70" i="3"/>
  <c r="BE98" i="3"/>
  <c r="AV60" i="3"/>
  <c r="EV67" i="3"/>
  <c r="CY73" i="3"/>
  <c r="AR71" i="3"/>
  <c r="FQ92" i="3"/>
  <c r="DR6" i="3"/>
  <c r="GI6" i="3"/>
  <c r="EK103" i="3"/>
  <c r="ES103" i="3"/>
  <c r="CL28" i="3"/>
  <c r="GJ28" i="3"/>
  <c r="GL28" i="3"/>
  <c r="EU25" i="3"/>
  <c r="CP25" i="3"/>
  <c r="EM25" i="3"/>
  <c r="EV64" i="3"/>
  <c r="CX64" i="3"/>
  <c r="AV25" i="3"/>
  <c r="BJ25" i="3"/>
  <c r="AL25" i="3"/>
  <c r="BE25" i="3"/>
  <c r="AF25" i="3"/>
  <c r="HT25" i="3"/>
  <c r="AY25" i="3"/>
  <c r="AY44" i="3"/>
  <c r="AL44" i="3"/>
  <c r="AZ16" i="3"/>
  <c r="BK16" i="3"/>
  <c r="AZ7" i="3"/>
  <c r="BK7" i="3"/>
  <c r="BI11" i="3"/>
  <c r="BF11" i="3"/>
  <c r="BC70" i="3"/>
  <c r="BK70" i="3"/>
  <c r="AZ70" i="3"/>
  <c r="BI70" i="3"/>
  <c r="AZ66" i="3"/>
  <c r="BI66" i="3"/>
  <c r="AQ66" i="3"/>
  <c r="BF66" i="3"/>
  <c r="AQ97" i="3"/>
  <c r="BF97" i="3"/>
  <c r="AG97" i="3"/>
  <c r="BD97" i="3"/>
  <c r="HQ97" i="3"/>
  <c r="AG92" i="3"/>
  <c r="BD92" i="3"/>
  <c r="HQ92" i="3"/>
  <c r="BC92" i="3"/>
  <c r="BK92" i="3"/>
  <c r="AG89" i="3"/>
  <c r="BD89" i="3"/>
  <c r="HQ89" i="3"/>
  <c r="BC89" i="3"/>
  <c r="BK89" i="3"/>
  <c r="AZ28" i="3"/>
  <c r="BI28" i="3"/>
  <c r="AQ28" i="3"/>
  <c r="BF28" i="3"/>
  <c r="HZ11" i="3"/>
  <c r="HV11" i="3"/>
  <c r="GY28" i="3"/>
  <c r="HI28" i="3"/>
  <c r="HU28" i="3"/>
  <c r="GU28" i="3"/>
  <c r="HG28" i="3"/>
  <c r="HO28" i="3"/>
  <c r="AH86" i="3"/>
  <c r="BQ86" i="3"/>
  <c r="HR94" i="3"/>
  <c r="FI104" i="3"/>
  <c r="FI102" i="3"/>
  <c r="CC25" i="3"/>
  <c r="DW60" i="3"/>
  <c r="EH66" i="3"/>
  <c r="HL28" i="3"/>
  <c r="HY26" i="3"/>
  <c r="HL25" i="3"/>
  <c r="DJ5" i="3"/>
  <c r="BD28" i="3"/>
  <c r="BF26" i="3"/>
  <c r="BF88" i="3"/>
  <c r="BI89" i="3"/>
  <c r="AQ91" i="3"/>
  <c r="AZ92" i="3"/>
  <c r="AZ97" i="3"/>
  <c r="BC66" i="3"/>
  <c r="BI71" i="3"/>
  <c r="HQ70" i="3"/>
  <c r="AG70" i="3"/>
  <c r="AQ11" i="3"/>
  <c r="AQ25" i="3"/>
  <c r="BC16" i="3"/>
  <c r="BC6" i="3"/>
  <c r="HT33" i="3"/>
  <c r="AY67" i="3"/>
  <c r="HT57" i="3"/>
  <c r="AL73" i="3"/>
  <c r="AN98" i="3"/>
  <c r="BE6" i="3"/>
  <c r="AX25" i="3"/>
  <c r="EW65" i="3"/>
  <c r="DU67" i="3"/>
  <c r="AR50" i="3"/>
  <c r="GK5" i="3"/>
  <c r="BH28" i="3"/>
  <c r="GL25" i="3"/>
  <c r="AH88" i="3"/>
  <c r="BT64" i="3"/>
  <c r="FQ72" i="3"/>
  <c r="FW60" i="3"/>
  <c r="BT86" i="3"/>
  <c r="FW61" i="3"/>
  <c r="BN61" i="3"/>
  <c r="EK105" i="3"/>
  <c r="DR102" i="3"/>
  <c r="EC102" i="3"/>
  <c r="CJ102" i="3"/>
  <c r="DI102" i="3"/>
  <c r="BH102" i="3"/>
  <c r="DE102" i="3"/>
  <c r="AS87" i="3"/>
  <c r="CQ87" i="3"/>
  <c r="EE7" i="3"/>
  <c r="CG7" i="3"/>
  <c r="GM7" i="3"/>
  <c r="AS64" i="3"/>
  <c r="CY64" i="3"/>
  <c r="CY37" i="3"/>
  <c r="AS37" i="3"/>
  <c r="AR90" i="3"/>
  <c r="AS90" i="3"/>
  <c r="CX7" i="3"/>
  <c r="EV7" i="3"/>
  <c r="EN7" i="3"/>
  <c r="EF18" i="3"/>
  <c r="CS18" i="3"/>
  <c r="EV18" i="3"/>
  <c r="CX66" i="3"/>
  <c r="EV66" i="3"/>
  <c r="EN66" i="3"/>
  <c r="EG64" i="3"/>
  <c r="EW64" i="3"/>
  <c r="AL56" i="3"/>
  <c r="AY56" i="3"/>
  <c r="AF56" i="3"/>
  <c r="BE56" i="3"/>
  <c r="AL61" i="3"/>
  <c r="AX61" i="3"/>
  <c r="HT61" i="3"/>
  <c r="AL72" i="3"/>
  <c r="AY72" i="3"/>
  <c r="HT91" i="3"/>
  <c r="AF92" i="3"/>
  <c r="AX92" i="3"/>
  <c r="HT92" i="3"/>
  <c r="AV97" i="3"/>
  <c r="BJ97" i="3"/>
  <c r="AL66" i="3"/>
  <c r="AY66" i="3"/>
  <c r="AV89" i="3"/>
  <c r="BJ89" i="3"/>
  <c r="AG98" i="3"/>
  <c r="BD98" i="3"/>
  <c r="AH14" i="3"/>
  <c r="CR14" i="3"/>
  <c r="BO14" i="3"/>
  <c r="FW14" i="3"/>
  <c r="EB106" i="3"/>
  <c r="EB38" i="3"/>
  <c r="AF66" i="3"/>
  <c r="AX97" i="3"/>
  <c r="AY92" i="3"/>
  <c r="AX72" i="3"/>
  <c r="BE61" i="3"/>
  <c r="AF61" i="3"/>
  <c r="BJ56" i="3"/>
  <c r="CS66" i="3"/>
  <c r="EN18" i="3"/>
  <c r="CS7" i="3"/>
  <c r="CY36" i="3"/>
  <c r="CK7" i="3"/>
  <c r="CO102" i="3"/>
  <c r="FQ14" i="3"/>
  <c r="BT34" i="3"/>
  <c r="FW67" i="3"/>
  <c r="BT61" i="3"/>
  <c r="CU71" i="3"/>
  <c r="J40" i="3"/>
  <c r="BR34" i="3"/>
  <c r="IA105" i="3"/>
  <c r="IA102" i="3"/>
  <c r="EK102" i="3"/>
  <c r="AR87" i="3"/>
  <c r="AR61" i="3"/>
  <c r="CQ71" i="3"/>
  <c r="CY53" i="3"/>
  <c r="AS52" i="3"/>
  <c r="BY65" i="3"/>
  <c r="BV87" i="3"/>
  <c r="BV7" i="3"/>
  <c r="CC83" i="3"/>
  <c r="CC71" i="3"/>
  <c r="CC70" i="3"/>
  <c r="GP53" i="3"/>
  <c r="CC92" i="3"/>
  <c r="HK58" i="3"/>
  <c r="BZ105" i="3"/>
  <c r="BZ104" i="3"/>
  <c r="DC103" i="3"/>
  <c r="CC56" i="3"/>
  <c r="GP61" i="3"/>
  <c r="BV72" i="3"/>
  <c r="BV55" i="3"/>
  <c r="HK26" i="3"/>
  <c r="HK25" i="3"/>
  <c r="HZ5" i="3"/>
  <c r="HV5" i="3"/>
  <c r="HZ25" i="3"/>
  <c r="HV25" i="3"/>
  <c r="GU27" i="3"/>
  <c r="HG27" i="3"/>
  <c r="HO27" i="3"/>
  <c r="HC27" i="3"/>
  <c r="HM27" i="3"/>
  <c r="HE27" i="3"/>
  <c r="HU27" i="3"/>
  <c r="GS27" i="3"/>
  <c r="HY27" i="3"/>
  <c r="GY27" i="3"/>
  <c r="HI27" i="3"/>
  <c r="DW63" i="3"/>
  <c r="EP63" i="3"/>
  <c r="EX63" i="3"/>
  <c r="GN22" i="3"/>
  <c r="EA22" i="3"/>
  <c r="HR22" i="3"/>
  <c r="GQ22" i="3"/>
  <c r="GN52" i="3"/>
  <c r="CE52" i="3"/>
  <c r="GQ52" i="3"/>
  <c r="HR52" i="3"/>
  <c r="EA52" i="3"/>
  <c r="GN28" i="3"/>
  <c r="HR28" i="3"/>
  <c r="CE28" i="3"/>
  <c r="EA28" i="3"/>
  <c r="GQ28" i="3"/>
  <c r="GN65" i="3"/>
  <c r="GQ65" i="3"/>
  <c r="HR65" i="3"/>
  <c r="EA65" i="3"/>
  <c r="GN72" i="3"/>
  <c r="EA72" i="3"/>
  <c r="CE72" i="3"/>
  <c r="GQ72" i="3"/>
  <c r="HR72" i="3"/>
  <c r="GN55" i="3"/>
  <c r="CE55" i="3"/>
  <c r="EA55" i="3"/>
  <c r="GQ55" i="3"/>
  <c r="GN57" i="3"/>
  <c r="HR57" i="3"/>
  <c r="GQ57" i="3"/>
  <c r="EA57" i="3"/>
  <c r="CU70" i="3"/>
  <c r="FF70" i="3"/>
  <c r="GN83" i="3"/>
  <c r="EA83" i="3"/>
  <c r="CE83" i="3"/>
  <c r="GQ83" i="3"/>
  <c r="GN6" i="3"/>
  <c r="CE6" i="3"/>
  <c r="EA6" i="3"/>
  <c r="GQ6" i="3"/>
  <c r="HR6" i="3"/>
  <c r="GN60" i="3"/>
  <c r="HR60" i="3"/>
  <c r="GQ60" i="3"/>
  <c r="CE60" i="3"/>
  <c r="GN86" i="3"/>
  <c r="GQ86" i="3"/>
  <c r="CE86" i="3"/>
  <c r="EA86" i="3"/>
  <c r="HR86" i="3"/>
  <c r="CU60" i="3"/>
  <c r="FJ60" i="3"/>
  <c r="FF60" i="3"/>
  <c r="BR5" i="3"/>
  <c r="J5" i="3"/>
  <c r="FD5" i="3"/>
  <c r="FA5" i="3"/>
  <c r="K5" i="3"/>
  <c r="BR7" i="3"/>
  <c r="DM7" i="3"/>
  <c r="FA7" i="3"/>
  <c r="J7" i="3"/>
  <c r="K7" i="3"/>
  <c r="FD7" i="3"/>
  <c r="BR16" i="3"/>
  <c r="J16" i="3"/>
  <c r="FD16" i="3"/>
  <c r="DM16" i="3"/>
  <c r="K16" i="3"/>
  <c r="FA16" i="3"/>
  <c r="BR50" i="3"/>
  <c r="DM50" i="3"/>
  <c r="J50" i="3"/>
  <c r="FD50" i="3"/>
  <c r="K50" i="3"/>
  <c r="DM71" i="3"/>
  <c r="FD71" i="3"/>
  <c r="FA71" i="3"/>
  <c r="FB71" i="3"/>
  <c r="J71" i="3"/>
  <c r="FC71" i="3"/>
  <c r="J53" i="3"/>
  <c r="DM53" i="3"/>
  <c r="FD53" i="3"/>
  <c r="H53" i="3"/>
  <c r="FA53" i="3"/>
  <c r="K53" i="3"/>
  <c r="FB53" i="3"/>
  <c r="BR53" i="3"/>
  <c r="FC53" i="3"/>
  <c r="J92" i="3"/>
  <c r="DM92" i="3"/>
  <c r="FD92" i="3"/>
  <c r="H92" i="3"/>
  <c r="FA92" i="3"/>
  <c r="K92" i="3"/>
  <c r="FB92" i="3"/>
  <c r="BR92" i="3"/>
  <c r="FC92" i="3"/>
  <c r="J97" i="3"/>
  <c r="DM97" i="3"/>
  <c r="FD97" i="3"/>
  <c r="H97" i="3"/>
  <c r="FA97" i="3"/>
  <c r="K97" i="3"/>
  <c r="FB97" i="3"/>
  <c r="BR97" i="3"/>
  <c r="FC97" i="3"/>
  <c r="J66" i="3"/>
  <c r="DM66" i="3"/>
  <c r="FD66" i="3"/>
  <c r="H66" i="3"/>
  <c r="FA66" i="3"/>
  <c r="K66" i="3"/>
  <c r="FB66" i="3"/>
  <c r="BR66" i="3"/>
  <c r="FC66" i="3"/>
  <c r="J88" i="3"/>
  <c r="DM88" i="3"/>
  <c r="FD88" i="3"/>
  <c r="H88" i="3"/>
  <c r="FA88" i="3"/>
  <c r="K88" i="3"/>
  <c r="FB88" i="3"/>
  <c r="BR88" i="3"/>
  <c r="FC88" i="3"/>
  <c r="J51" i="3"/>
  <c r="DM51" i="3"/>
  <c r="FD51" i="3"/>
  <c r="H51" i="3"/>
  <c r="FA51" i="3"/>
  <c r="K51" i="3"/>
  <c r="FB51" i="3"/>
  <c r="BR51" i="3"/>
  <c r="FC51" i="3"/>
  <c r="BR99" i="3"/>
  <c r="FB99" i="3"/>
  <c r="K99" i="3"/>
  <c r="FC99" i="3"/>
  <c r="CZ99" i="3"/>
  <c r="FD99" i="3"/>
  <c r="H99" i="3"/>
  <c r="DM99" i="3"/>
  <c r="BR31" i="3"/>
  <c r="FB31" i="3"/>
  <c r="J31" i="3"/>
  <c r="FA31" i="3"/>
  <c r="K31" i="3"/>
  <c r="FC31" i="3"/>
  <c r="CZ31" i="3"/>
  <c r="FD31" i="3"/>
  <c r="BR74" i="3"/>
  <c r="FB74" i="3"/>
  <c r="H74" i="3"/>
  <c r="DM74" i="3"/>
  <c r="J74" i="3"/>
  <c r="FA74" i="3"/>
  <c r="K74" i="3"/>
  <c r="FC74" i="3"/>
  <c r="J106" i="3"/>
  <c r="DM106" i="3"/>
  <c r="FD106" i="3"/>
  <c r="K106" i="3"/>
  <c r="FB106" i="3"/>
  <c r="BR106" i="3"/>
  <c r="FC106" i="3"/>
  <c r="CZ106" i="3"/>
  <c r="BR82" i="3"/>
  <c r="CZ82" i="3"/>
  <c r="DM82" i="3"/>
  <c r="FB82" i="3"/>
  <c r="K82" i="3"/>
  <c r="FA82" i="3"/>
  <c r="FC82" i="3"/>
  <c r="H82" i="3"/>
  <c r="J82" i="3"/>
  <c r="FD82" i="3"/>
  <c r="O105" i="3"/>
  <c r="S105" i="3"/>
  <c r="Z105" i="3"/>
  <c r="AD105" i="3"/>
  <c r="AM105" i="3"/>
  <c r="BS105" i="3"/>
  <c r="CW105" i="3"/>
  <c r="DP105" i="3"/>
  <c r="FK105" i="3"/>
  <c r="FX105" i="3"/>
  <c r="P105" i="3"/>
  <c r="X105" i="3"/>
  <c r="AC105" i="3"/>
  <c r="AO105" i="3"/>
  <c r="CT105" i="3"/>
  <c r="DO105" i="3"/>
  <c r="FL105" i="3"/>
  <c r="GA105" i="3"/>
  <c r="IH105" i="3"/>
  <c r="L105" i="3"/>
  <c r="Q105" i="3"/>
  <c r="Y105" i="3"/>
  <c r="AE105" i="3"/>
  <c r="AP105" i="3"/>
  <c r="CV105" i="3"/>
  <c r="DQ105" i="3"/>
  <c r="FO105" i="3"/>
  <c r="HS105" i="3"/>
  <c r="M105" i="3"/>
  <c r="R105" i="3"/>
  <c r="AA105" i="3"/>
  <c r="AJ105" i="3"/>
  <c r="AT105" i="3"/>
  <c r="FR105" i="3"/>
  <c r="L72" i="3"/>
  <c r="P72" i="3"/>
  <c r="T72" i="3"/>
  <c r="AA72" i="3"/>
  <c r="AE72" i="3"/>
  <c r="AO72" i="3"/>
  <c r="BU72" i="3"/>
  <c r="DQ72" i="3"/>
  <c r="FL72" i="3"/>
  <c r="FZ72" i="3"/>
  <c r="M72" i="3"/>
  <c r="Q72" i="3"/>
  <c r="X72" i="3"/>
  <c r="AB72" i="3"/>
  <c r="AJ72" i="3"/>
  <c r="AP72" i="3"/>
  <c r="CT72" i="3"/>
  <c r="DN72" i="3"/>
  <c r="FO72" i="3"/>
  <c r="GA72" i="3"/>
  <c r="N72" i="3"/>
  <c r="R72" i="3"/>
  <c r="Y72" i="3"/>
  <c r="AC72" i="3"/>
  <c r="AK72" i="3"/>
  <c r="AT72" i="3"/>
  <c r="CV72" i="3"/>
  <c r="DO72" i="3"/>
  <c r="FH72" i="3"/>
  <c r="FR72" i="3"/>
  <c r="HS72" i="3"/>
  <c r="IH72" i="3"/>
  <c r="L55" i="3"/>
  <c r="P55" i="3"/>
  <c r="T55" i="3"/>
  <c r="AA55" i="3"/>
  <c r="AE55" i="3"/>
  <c r="AO55" i="3"/>
  <c r="BU55" i="3"/>
  <c r="DQ55" i="3"/>
  <c r="FL55" i="3"/>
  <c r="FZ55" i="3"/>
  <c r="L57" i="3"/>
  <c r="P57" i="3"/>
  <c r="T57" i="3"/>
  <c r="AA57" i="3"/>
  <c r="AE57" i="3"/>
  <c r="AO57" i="3"/>
  <c r="BU57" i="3"/>
  <c r="DQ57" i="3"/>
  <c r="FL57" i="3"/>
  <c r="FZ57" i="3"/>
  <c r="L68" i="3"/>
  <c r="P68" i="3"/>
  <c r="T68" i="3"/>
  <c r="AA68" i="3"/>
  <c r="AE68" i="3"/>
  <c r="AO68" i="3"/>
  <c r="BU68" i="3"/>
  <c r="DQ68" i="3"/>
  <c r="FL68" i="3"/>
  <c r="FZ68" i="3"/>
  <c r="L67" i="3"/>
  <c r="P67" i="3"/>
  <c r="T67" i="3"/>
  <c r="AA67" i="3"/>
  <c r="AE67" i="3"/>
  <c r="AO67" i="3"/>
  <c r="BU67" i="3"/>
  <c r="DQ67" i="3"/>
  <c r="FL67" i="3"/>
  <c r="FZ67" i="3"/>
  <c r="L89" i="3"/>
  <c r="P89" i="3"/>
  <c r="T89" i="3"/>
  <c r="AA89" i="3"/>
  <c r="AE89" i="3"/>
  <c r="AO89" i="3"/>
  <c r="BU89" i="3"/>
  <c r="DQ89" i="3"/>
  <c r="FL89" i="3"/>
  <c r="FZ89" i="3"/>
  <c r="L52" i="3"/>
  <c r="P52" i="3"/>
  <c r="T52" i="3"/>
  <c r="AA52" i="3"/>
  <c r="AE52" i="3"/>
  <c r="AO52" i="3"/>
  <c r="BU52" i="3"/>
  <c r="DQ52" i="3"/>
  <c r="FL52" i="3"/>
  <c r="FZ52" i="3"/>
  <c r="FE38" i="3"/>
  <c r="IG38" i="3"/>
  <c r="FE104" i="3"/>
  <c r="IG104" i="3"/>
  <c r="IC13" i="3"/>
  <c r="IC104" i="3"/>
  <c r="BX38" i="3"/>
  <c r="BX95" i="3"/>
  <c r="GB94" i="3"/>
  <c r="HU94" i="3"/>
  <c r="HM94" i="3"/>
  <c r="HI94" i="3"/>
  <c r="HE94" i="3"/>
  <c r="GY94" i="3"/>
  <c r="GS94" i="3"/>
  <c r="HL94" i="3"/>
  <c r="HY94" i="3"/>
  <c r="HO94" i="3"/>
  <c r="HG94" i="3"/>
  <c r="HC94" i="3"/>
  <c r="GU94" i="3"/>
  <c r="GD94" i="3"/>
  <c r="GR94" i="3"/>
  <c r="BW94" i="3"/>
  <c r="CN94" i="3"/>
  <c r="CD94" i="3"/>
  <c r="AF82" i="3"/>
  <c r="AY82" i="3"/>
  <c r="BE82" i="3"/>
  <c r="BJ82" i="3"/>
  <c r="AX82" i="3"/>
  <c r="AN82" i="3"/>
  <c r="AV82" i="3"/>
  <c r="AL82" i="3"/>
  <c r="HT82" i="3"/>
  <c r="IA106" i="3"/>
  <c r="IA38" i="3"/>
  <c r="CB106" i="3"/>
  <c r="BV106" i="3"/>
  <c r="HK13" i="3"/>
  <c r="HK104" i="3"/>
  <c r="AG102" i="3"/>
  <c r="BD102" i="3"/>
  <c r="HQ102" i="3"/>
  <c r="AQ102" i="3"/>
  <c r="BI102" i="3"/>
  <c r="AZ102" i="3"/>
  <c r="BK102" i="3"/>
  <c r="BC102" i="3"/>
  <c r="BF102" i="3"/>
  <c r="AR102" i="3"/>
  <c r="CY102" i="3"/>
  <c r="AS102" i="3"/>
  <c r="AL102" i="3"/>
  <c r="AY102" i="3"/>
  <c r="AX102" i="3"/>
  <c r="AF102" i="3"/>
  <c r="BE102" i="3"/>
  <c r="HT102" i="3"/>
  <c r="AN102" i="3"/>
  <c r="AV102" i="3"/>
  <c r="BS72" i="3"/>
  <c r="S72" i="3"/>
  <c r="FZ105" i="3"/>
  <c r="T105" i="3"/>
  <c r="CZ88" i="3"/>
  <c r="CZ97" i="3"/>
  <c r="CZ53" i="3"/>
  <c r="CE57" i="3"/>
  <c r="HR55" i="3"/>
  <c r="CE65" i="3"/>
  <c r="CE22" i="3"/>
  <c r="HL27" i="3"/>
  <c r="AH56" i="3"/>
  <c r="BO87" i="3"/>
  <c r="FW87" i="3"/>
  <c r="BN87" i="3"/>
  <c r="AH87" i="3"/>
  <c r="BT87" i="3"/>
  <c r="CR87" i="3"/>
  <c r="BO61" i="3"/>
  <c r="AH63" i="3"/>
  <c r="BT63" i="3"/>
  <c r="BQ63" i="3"/>
  <c r="BN63" i="3"/>
  <c r="FW63" i="3"/>
  <c r="HD4" i="3"/>
  <c r="HF4" i="3"/>
  <c r="GT4" i="3"/>
  <c r="GV4" i="3"/>
  <c r="BP73" i="3"/>
  <c r="BO73" i="3"/>
  <c r="CR18" i="3"/>
  <c r="BT18" i="3"/>
  <c r="BP66" i="3"/>
  <c r="BT66" i="3"/>
  <c r="CR89" i="3"/>
  <c r="FQ89" i="3"/>
  <c r="BO89" i="3"/>
  <c r="BP43" i="3"/>
  <c r="AH43" i="3"/>
  <c r="FQ43" i="3"/>
  <c r="BO43" i="3"/>
  <c r="FW43" i="3"/>
  <c r="ES11" i="3"/>
  <c r="GI11" i="3"/>
  <c r="EC11" i="3"/>
  <c r="DR11" i="3"/>
  <c r="EK11" i="3"/>
  <c r="CF5" i="3"/>
  <c r="DI5" i="3"/>
  <c r="DE5" i="3"/>
  <c r="GL5" i="3"/>
  <c r="BH5" i="3"/>
  <c r="CJ6" i="3"/>
  <c r="DI6" i="3"/>
  <c r="BH6" i="3"/>
  <c r="DE6" i="3"/>
  <c r="CL6" i="3"/>
  <c r="CO6" i="3"/>
  <c r="CG10" i="3"/>
  <c r="DT10" i="3"/>
  <c r="GK10" i="3"/>
  <c r="CP10" i="3"/>
  <c r="GM10" i="3"/>
  <c r="CM10" i="3"/>
  <c r="EE10" i="3"/>
  <c r="CQ86" i="3"/>
  <c r="AR86" i="3"/>
  <c r="CY86" i="3"/>
  <c r="CP61" i="3"/>
  <c r="EU61" i="3"/>
  <c r="CM60" i="3"/>
  <c r="EM60" i="3"/>
  <c r="CG60" i="3"/>
  <c r="EE60" i="3"/>
  <c r="EU60" i="3"/>
  <c r="CK60" i="3"/>
  <c r="GK60" i="3"/>
  <c r="CQ72" i="3"/>
  <c r="AR72" i="3"/>
  <c r="AS72" i="3"/>
  <c r="CY55" i="3"/>
  <c r="CQ55" i="3"/>
  <c r="AR55" i="3"/>
  <c r="AR57" i="3"/>
  <c r="AS57" i="3"/>
  <c r="AS67" i="3"/>
  <c r="CY67" i="3"/>
  <c r="CQ67" i="3"/>
  <c r="CQ33" i="3"/>
  <c r="AR33" i="3"/>
  <c r="AS33" i="3"/>
  <c r="CY33" i="3"/>
  <c r="CY69" i="3"/>
  <c r="AR69" i="3"/>
  <c r="AS69" i="3"/>
  <c r="DU56" i="3"/>
  <c r="CS56" i="3"/>
  <c r="EV56" i="3"/>
  <c r="CX56" i="3"/>
  <c r="CX61" i="3"/>
  <c r="EV61" i="3"/>
  <c r="CS61" i="3"/>
  <c r="DU61" i="3"/>
  <c r="CS57" i="3"/>
  <c r="EN57" i="3"/>
  <c r="DU57" i="3"/>
  <c r="EF57" i="3"/>
  <c r="CS65" i="3"/>
  <c r="EN65" i="3"/>
  <c r="EV65" i="3"/>
  <c r="CX65" i="3"/>
  <c r="DV60" i="3"/>
  <c r="EO60" i="3"/>
  <c r="EW60" i="3"/>
  <c r="EW68" i="3"/>
  <c r="EG68" i="3"/>
  <c r="EO68" i="3"/>
  <c r="EO67" i="3"/>
  <c r="EG67" i="3"/>
  <c r="EW67" i="3"/>
  <c r="AV10" i="3"/>
  <c r="BJ10" i="3"/>
  <c r="AX10" i="3"/>
  <c r="AF10" i="3"/>
  <c r="AY10" i="3"/>
  <c r="AV87" i="3"/>
  <c r="BJ87" i="3"/>
  <c r="AL87" i="3"/>
  <c r="BE87" i="3"/>
  <c r="AN87" i="3"/>
  <c r="HT87" i="3"/>
  <c r="AV63" i="3"/>
  <c r="BJ63" i="3"/>
  <c r="AX63" i="3"/>
  <c r="AF63" i="3"/>
  <c r="AY63" i="3"/>
  <c r="HT71" i="3"/>
  <c r="AF71" i="3"/>
  <c r="AX71" i="3"/>
  <c r="AF47" i="3"/>
  <c r="AX47" i="3"/>
  <c r="HT47" i="3"/>
  <c r="AY47" i="3"/>
  <c r="AL47" i="3"/>
  <c r="BE47" i="3"/>
  <c r="AV65" i="3"/>
  <c r="BJ65" i="3"/>
  <c r="AL65" i="3"/>
  <c r="BE65" i="3"/>
  <c r="AN65" i="3"/>
  <c r="HT65" i="3"/>
  <c r="AN88" i="3"/>
  <c r="BE88" i="3"/>
  <c r="AV88" i="3"/>
  <c r="HT88" i="3"/>
  <c r="AX88" i="3"/>
  <c r="AQ83" i="3"/>
  <c r="BF83" i="3"/>
  <c r="AZ83" i="3"/>
  <c r="BK83" i="3"/>
  <c r="BC83" i="3"/>
  <c r="HQ83" i="3"/>
  <c r="AZ86" i="3"/>
  <c r="BI86" i="3"/>
  <c r="AG86" i="3"/>
  <c r="BF86" i="3"/>
  <c r="AQ86" i="3"/>
  <c r="BK86" i="3"/>
  <c r="BC60" i="3"/>
  <c r="BK60" i="3"/>
  <c r="BD60" i="3"/>
  <c r="AG60" i="3"/>
  <c r="BF60" i="3"/>
  <c r="BC73" i="3"/>
  <c r="BK73" i="3"/>
  <c r="AQ73" i="3"/>
  <c r="BI73" i="3"/>
  <c r="AZ73" i="3"/>
  <c r="HQ73" i="3"/>
  <c r="BC67" i="3"/>
  <c r="BK67" i="3"/>
  <c r="BD67" i="3"/>
  <c r="AG67" i="3"/>
  <c r="BF67" i="3"/>
  <c r="BC68" i="3"/>
  <c r="BK68" i="3"/>
  <c r="AQ68" i="3"/>
  <c r="BI68" i="3"/>
  <c r="AZ68" i="3"/>
  <c r="HQ68" i="3"/>
  <c r="BC57" i="3"/>
  <c r="BK57" i="3"/>
  <c r="BD57" i="3"/>
  <c r="AG57" i="3"/>
  <c r="BF57" i="3"/>
  <c r="BC33" i="3"/>
  <c r="BK33" i="3"/>
  <c r="AQ33" i="3"/>
  <c r="BI33" i="3"/>
  <c r="AZ33" i="3"/>
  <c r="HQ33" i="3"/>
  <c r="BC84" i="3"/>
  <c r="BK84" i="3"/>
  <c r="BD84" i="3"/>
  <c r="AG84" i="3"/>
  <c r="BF84" i="3"/>
  <c r="BC99" i="3"/>
  <c r="BK99" i="3"/>
  <c r="AQ99" i="3"/>
  <c r="BI99" i="3"/>
  <c r="AZ99" i="3"/>
  <c r="HQ99" i="3"/>
  <c r="BX71" i="3"/>
  <c r="BX7" i="3"/>
  <c r="BX65" i="3"/>
  <c r="BX64" i="3"/>
  <c r="DW64" i="3"/>
  <c r="EX64" i="3"/>
  <c r="EP61" i="3"/>
  <c r="EX61" i="3"/>
  <c r="CC60" i="3"/>
  <c r="GP60" i="3"/>
  <c r="CB73" i="3"/>
  <c r="BV73" i="3"/>
  <c r="GN69" i="3"/>
  <c r="EA69" i="3"/>
  <c r="AI84" i="3"/>
  <c r="EA84" i="3"/>
  <c r="GN27" i="3"/>
  <c r="HR27" i="3"/>
  <c r="HR66" i="3"/>
  <c r="EA66" i="3"/>
  <c r="GN70" i="3"/>
  <c r="HR70" i="3"/>
  <c r="EA54" i="3"/>
  <c r="GN54" i="3"/>
  <c r="HR54" i="3"/>
  <c r="GN98" i="3"/>
  <c r="HR98" i="3"/>
  <c r="AI10" i="3"/>
  <c r="EA10" i="3"/>
  <c r="GN10" i="3"/>
  <c r="HR87" i="3"/>
  <c r="GN87" i="3"/>
  <c r="J60" i="3"/>
  <c r="FB60" i="3"/>
  <c r="H60" i="3"/>
  <c r="J86" i="3"/>
  <c r="BR86" i="3"/>
  <c r="FB86" i="3"/>
  <c r="J20" i="3"/>
  <c r="FB20" i="3"/>
  <c r="CZ20" i="3"/>
  <c r="H42" i="3"/>
  <c r="CZ42" i="3"/>
  <c r="FC42" i="3"/>
  <c r="BR72" i="3"/>
  <c r="FB72" i="3"/>
  <c r="BR55" i="3"/>
  <c r="FB55" i="3"/>
  <c r="BR57" i="3"/>
  <c r="FB57" i="3"/>
  <c r="BR68" i="3"/>
  <c r="FB68" i="3"/>
  <c r="BR67" i="3"/>
  <c r="FB67" i="3"/>
  <c r="BR89" i="3"/>
  <c r="FB89" i="3"/>
  <c r="BR52" i="3"/>
  <c r="FB52" i="3"/>
  <c r="J45" i="3"/>
  <c r="DM45" i="3"/>
  <c r="FD45" i="3"/>
  <c r="J19" i="3"/>
  <c r="DM19" i="3"/>
  <c r="FD19" i="3"/>
  <c r="J80" i="3"/>
  <c r="DM80" i="3"/>
  <c r="FD80" i="3"/>
  <c r="BR105" i="3"/>
  <c r="FB105" i="3"/>
  <c r="L82" i="3"/>
  <c r="P82" i="3"/>
  <c r="T82" i="3"/>
  <c r="X82" i="3"/>
  <c r="AB82" i="3"/>
  <c r="AK82" i="3"/>
  <c r="AO82" i="3"/>
  <c r="CV82" i="3"/>
  <c r="DQ82" i="3"/>
  <c r="FO82" i="3"/>
  <c r="FZ82" i="3"/>
  <c r="HS82" i="3"/>
  <c r="Q82" i="3"/>
  <c r="AA82" i="3"/>
  <c r="AM82" i="3"/>
  <c r="BU82" i="3"/>
  <c r="DO82" i="3"/>
  <c r="IH82" i="3"/>
  <c r="M82" i="3"/>
  <c r="R82" i="3"/>
  <c r="AC82" i="3"/>
  <c r="CW82" i="3"/>
  <c r="DP82" i="3"/>
  <c r="FK82" i="3"/>
  <c r="FX82" i="3"/>
  <c r="S82" i="3"/>
  <c r="Y82" i="3"/>
  <c r="AP82" i="3"/>
  <c r="AT82" i="3"/>
  <c r="FL82" i="3"/>
  <c r="FR82" i="3"/>
  <c r="GA82" i="3"/>
  <c r="Z82" i="3"/>
  <c r="FH82" i="3"/>
  <c r="BS82" i="3"/>
  <c r="CT82" i="3"/>
  <c r="N82" i="3"/>
  <c r="GF82" i="3"/>
  <c r="L102" i="3"/>
  <c r="P102" i="3"/>
  <c r="T102" i="3"/>
  <c r="AA102" i="3"/>
  <c r="AE102" i="3"/>
  <c r="AO102" i="3"/>
  <c r="BU102" i="3"/>
  <c r="DQ102" i="3"/>
  <c r="FL102" i="3"/>
  <c r="CJ38" i="3"/>
  <c r="CJ95" i="3"/>
  <c r="CO95" i="3"/>
  <c r="CL95" i="3"/>
  <c r="DI95" i="3"/>
  <c r="GL95" i="3"/>
  <c r="CF95" i="3"/>
  <c r="GJ95" i="3"/>
  <c r="BH95" i="3"/>
  <c r="DE95" i="3"/>
  <c r="BV38" i="3"/>
  <c r="CB95" i="3"/>
  <c r="BV95" i="3"/>
  <c r="DB82" i="3"/>
  <c r="DB94" i="3"/>
  <c r="DC106" i="3"/>
  <c r="DC38" i="3"/>
  <c r="HH38" i="3"/>
  <c r="GE38" i="3"/>
  <c r="HV38" i="3"/>
  <c r="HZ38" i="3"/>
  <c r="BZ106" i="3"/>
  <c r="DN82" i="3"/>
  <c r="FD105" i="3"/>
  <c r="CZ105" i="3"/>
  <c r="FB80" i="3"/>
  <c r="K80" i="3"/>
  <c r="FC19" i="3"/>
  <c r="BR19" i="3"/>
  <c r="CZ45" i="3"/>
  <c r="FC52" i="3"/>
  <c r="K52" i="3"/>
  <c r="FC89" i="3"/>
  <c r="K89" i="3"/>
  <c r="FC67" i="3"/>
  <c r="K67" i="3"/>
  <c r="FC68" i="3"/>
  <c r="K68" i="3"/>
  <c r="FC57" i="3"/>
  <c r="K57" i="3"/>
  <c r="FC55" i="3"/>
  <c r="K55" i="3"/>
  <c r="FC72" i="3"/>
  <c r="K72" i="3"/>
  <c r="FA42" i="3"/>
  <c r="J42" i="3"/>
  <c r="FC20" i="3"/>
  <c r="FC86" i="3"/>
  <c r="BR60" i="3"/>
  <c r="GN63" i="3"/>
  <c r="GN18" i="3"/>
  <c r="GN66" i="3"/>
  <c r="HR69" i="3"/>
  <c r="BD99" i="3"/>
  <c r="AQ84" i="3"/>
  <c r="BF33" i="3"/>
  <c r="AZ57" i="3"/>
  <c r="BI67" i="3"/>
  <c r="AG73" i="3"/>
  <c r="HQ60" i="3"/>
  <c r="BC86" i="3"/>
  <c r="BD83" i="3"/>
  <c r="AF88" i="3"/>
  <c r="BJ47" i="3"/>
  <c r="AF91" i="3"/>
  <c r="AL63" i="3"/>
  <c r="AY87" i="3"/>
  <c r="AN10" i="3"/>
  <c r="EF65" i="3"/>
  <c r="EV57" i="3"/>
  <c r="CQ57" i="3"/>
  <c r="AS55" i="3"/>
  <c r="AS86" i="3"/>
  <c r="EU10" i="3"/>
  <c r="CF6" i="3"/>
  <c r="CJ5" i="3"/>
  <c r="BQ43" i="3"/>
  <c r="BN89" i="3"/>
  <c r="FQ73" i="3"/>
  <c r="CR63" i="3"/>
  <c r="FC105" i="3"/>
  <c r="K105" i="3"/>
  <c r="FA80" i="3"/>
  <c r="H80" i="3"/>
  <c r="FB19" i="3"/>
  <c r="K19" i="3"/>
  <c r="FC45" i="3"/>
  <c r="BR45" i="3"/>
  <c r="FA52" i="3"/>
  <c r="J52" i="3"/>
  <c r="FA89" i="3"/>
  <c r="J89" i="3"/>
  <c r="FA67" i="3"/>
  <c r="J67" i="3"/>
  <c r="FA68" i="3"/>
  <c r="J68" i="3"/>
  <c r="FA57" i="3"/>
  <c r="J57" i="3"/>
  <c r="FA55" i="3"/>
  <c r="J55" i="3"/>
  <c r="FA72" i="3"/>
  <c r="J72" i="3"/>
  <c r="DM42" i="3"/>
  <c r="BR20" i="3"/>
  <c r="CZ86" i="3"/>
  <c r="EA98" i="3"/>
  <c r="EP64" i="3"/>
  <c r="AG99" i="3"/>
  <c r="HQ84" i="3"/>
  <c r="BD33" i="3"/>
  <c r="AQ57" i="3"/>
  <c r="BF68" i="3"/>
  <c r="AZ67" i="3"/>
  <c r="BI60" i="3"/>
  <c r="AG83" i="3"/>
  <c r="BJ88" i="3"/>
  <c r="AY65" i="3"/>
  <c r="AV47" i="3"/>
  <c r="HT63" i="3"/>
  <c r="AX87" i="3"/>
  <c r="AL10" i="3"/>
  <c r="DV67" i="3"/>
  <c r="EG60" i="3"/>
  <c r="DU65" i="3"/>
  <c r="CX57" i="3"/>
  <c r="EN61" i="3"/>
  <c r="CQ69" i="3"/>
  <c r="GM60" i="3"/>
  <c r="EM10" i="3"/>
  <c r="BO63" i="3"/>
  <c r="FE82" i="3"/>
  <c r="AE82" i="3"/>
  <c r="GU26" i="3"/>
  <c r="HG26" i="3"/>
  <c r="HO26" i="3"/>
  <c r="EA99" i="3"/>
  <c r="HR99" i="3"/>
  <c r="CE43" i="3"/>
  <c r="GQ43" i="3"/>
  <c r="AI68" i="3"/>
  <c r="GO68" i="3"/>
  <c r="EA73" i="3"/>
  <c r="HR73" i="3"/>
  <c r="CE91" i="3"/>
  <c r="GQ91" i="3"/>
  <c r="EA44" i="3"/>
  <c r="HR44" i="3"/>
  <c r="CE11" i="3"/>
  <c r="GQ11" i="3"/>
  <c r="AI61" i="3"/>
  <c r="GO61" i="3"/>
  <c r="K63" i="3"/>
  <c r="FA63" i="3"/>
  <c r="H87" i="3"/>
  <c r="CZ87" i="3"/>
  <c r="FC87" i="3"/>
  <c r="K23" i="3"/>
  <c r="FA23" i="3"/>
  <c r="EC95" i="3"/>
  <c r="EK95" i="3"/>
  <c r="ES95" i="3"/>
  <c r="GI95" i="3"/>
  <c r="CC95" i="3"/>
  <c r="GP95" i="3"/>
  <c r="DC82" i="3"/>
  <c r="DC94" i="3"/>
  <c r="DR95" i="3"/>
  <c r="GA38" i="3"/>
  <c r="FO38" i="3"/>
  <c r="DN38" i="3"/>
  <c r="CT38" i="3"/>
  <c r="AP38" i="3"/>
  <c r="AJ38" i="3"/>
  <c r="AB38" i="3"/>
  <c r="X38" i="3"/>
  <c r="Q38" i="3"/>
  <c r="FD102" i="3"/>
  <c r="DM102" i="3"/>
  <c r="FB22" i="3"/>
  <c r="FB69" i="3"/>
  <c r="FB34" i="3"/>
  <c r="FD84" i="3"/>
  <c r="DM84" i="3"/>
  <c r="FD33" i="3"/>
  <c r="DM33" i="3"/>
  <c r="FD40" i="3"/>
  <c r="DM40" i="3"/>
  <c r="FD64" i="3"/>
  <c r="DM64" i="3"/>
  <c r="FD18" i="3"/>
  <c r="DM18" i="3"/>
  <c r="FD54" i="3"/>
  <c r="DM54" i="3"/>
  <c r="FD70" i="3"/>
  <c r="DM70" i="3"/>
  <c r="FA83" i="3"/>
  <c r="FC23" i="3"/>
  <c r="BR23" i="3"/>
  <c r="FD87" i="3"/>
  <c r="BR87" i="3"/>
  <c r="DM63" i="3"/>
  <c r="H63" i="3"/>
  <c r="CU61" i="3"/>
  <c r="GO56" i="3"/>
  <c r="HR61" i="3"/>
  <c r="CE61" i="3"/>
  <c r="GN11" i="3"/>
  <c r="GO44" i="3"/>
  <c r="HR50" i="3"/>
  <c r="CE50" i="3"/>
  <c r="FF71" i="3"/>
  <c r="GN91" i="3"/>
  <c r="GO73" i="3"/>
  <c r="HR67" i="3"/>
  <c r="CE67" i="3"/>
  <c r="GN68" i="3"/>
  <c r="HR43" i="3"/>
  <c r="AI43" i="3"/>
  <c r="CE99" i="3"/>
  <c r="CC42" i="3"/>
  <c r="EH7" i="3"/>
  <c r="FV50" i="3"/>
  <c r="HU26" i="3"/>
  <c r="HE26" i="3"/>
  <c r="EB82" i="3"/>
  <c r="BP16" i="3"/>
  <c r="BN56" i="3"/>
  <c r="CR56" i="3"/>
  <c r="BP56" i="3"/>
  <c r="CR7" i="3"/>
  <c r="BQ61" i="3"/>
  <c r="AH61" i="3"/>
  <c r="FQ61" i="3"/>
  <c r="AH44" i="3"/>
  <c r="BQ44" i="3"/>
  <c r="FW44" i="3"/>
  <c r="BO44" i="3"/>
  <c r="FQ44" i="3"/>
  <c r="BT73" i="3"/>
  <c r="BP70" i="3"/>
  <c r="BO18" i="3"/>
  <c r="BT57" i="3"/>
  <c r="BN66" i="3"/>
  <c r="BP89" i="3"/>
  <c r="BP88" i="3"/>
  <c r="FQ88" i="3"/>
  <c r="BN88" i="3"/>
  <c r="CR88" i="3"/>
  <c r="BN14" i="3"/>
  <c r="BT14" i="3"/>
  <c r="DR26" i="3"/>
  <c r="DR25" i="3"/>
  <c r="GI25" i="3"/>
  <c r="GI28" i="3"/>
  <c r="EK26" i="3"/>
  <c r="ED5" i="3"/>
  <c r="DS5" i="3"/>
  <c r="CJ10" i="3"/>
  <c r="CF10" i="3"/>
  <c r="GJ10" i="3"/>
  <c r="CM11" i="3"/>
  <c r="EM11" i="3"/>
  <c r="DU105" i="3"/>
  <c r="EN105" i="3"/>
  <c r="BX61" i="3"/>
  <c r="BX63" i="3"/>
  <c r="HK103" i="3"/>
  <c r="HK102" i="3"/>
  <c r="EV105" i="3"/>
  <c r="CX105" i="3"/>
  <c r="EF105" i="3"/>
  <c r="CS105" i="3"/>
  <c r="DB105" i="3"/>
  <c r="BG104" i="3"/>
  <c r="DS105" i="3"/>
  <c r="ED105" i="3"/>
  <c r="ET105" i="3"/>
  <c r="CC106" i="3"/>
  <c r="EM38" i="3"/>
  <c r="GK38" i="3"/>
  <c r="DF105" i="3"/>
  <c r="EL105" i="3"/>
  <c r="BG105" i="3"/>
  <c r="DB106" i="3"/>
  <c r="GM38" i="3"/>
  <c r="EU38" i="3"/>
  <c r="DF38" i="3"/>
  <c r="CQ38" i="3"/>
  <c r="CG38" i="3"/>
  <c r="AS38" i="3"/>
  <c r="GQ94" i="3"/>
  <c r="AI94" i="3"/>
  <c r="CE94" i="3"/>
  <c r="GN94" i="3"/>
  <c r="AH91" i="3"/>
  <c r="FQ70" i="3"/>
  <c r="AH65" i="3"/>
  <c r="CQ102" i="3"/>
  <c r="BX67" i="3"/>
  <c r="DC105" i="3"/>
  <c r="HK105" i="3"/>
  <c r="IE38" i="3"/>
  <c r="EA94" i="3"/>
  <c r="GO94" i="3"/>
  <c r="ID13" i="3"/>
  <c r="FW13" i="3"/>
  <c r="GZ13" i="3"/>
  <c r="H228" i="4"/>
  <c r="H229" i="4"/>
  <c r="K191" i="4"/>
  <c r="K33" i="4"/>
  <c r="K215" i="4"/>
  <c r="BQ91" i="3"/>
  <c r="BT91" i="3"/>
  <c r="BO7" i="3"/>
  <c r="BT71" i="3"/>
  <c r="AH71" i="3"/>
  <c r="BN71" i="3"/>
  <c r="BO70" i="3"/>
  <c r="CR70" i="3"/>
  <c r="AH70" i="3"/>
  <c r="BQ70" i="3"/>
  <c r="FW70" i="3"/>
  <c r="BN70" i="3"/>
  <c r="BT70" i="3"/>
  <c r="AH57" i="3"/>
  <c r="BQ57" i="3"/>
  <c r="FW57" i="3"/>
  <c r="BO57" i="3"/>
  <c r="CR57" i="3"/>
  <c r="BP57" i="3"/>
  <c r="FQ57" i="3"/>
  <c r="BP65" i="3"/>
  <c r="FQ65" i="3"/>
  <c r="BN65" i="3"/>
  <c r="BT65" i="3"/>
  <c r="BO65" i="3"/>
  <c r="CR65" i="3"/>
  <c r="BP39" i="3"/>
  <c r="FW39" i="3"/>
  <c r="BP50" i="3"/>
  <c r="FQ50" i="3"/>
  <c r="GT50" i="3"/>
  <c r="GZ50" i="3"/>
  <c r="HF50" i="3"/>
  <c r="HJ50" i="3"/>
  <c r="HN50" i="3"/>
  <c r="BQ50" i="3"/>
  <c r="FW50" i="3"/>
  <c r="BN50" i="3"/>
  <c r="BT50" i="3"/>
  <c r="GV50" i="3"/>
  <c r="HD50" i="3"/>
  <c r="HP50" i="3"/>
  <c r="AH50" i="3"/>
  <c r="BO50" i="3"/>
  <c r="CR50" i="3"/>
  <c r="EK5" i="3"/>
  <c r="DR5" i="3"/>
  <c r="EC105" i="3"/>
  <c r="ES105" i="3"/>
  <c r="DR105" i="3"/>
  <c r="GI105" i="3"/>
  <c r="DR13" i="3"/>
  <c r="GI13" i="3"/>
  <c r="ES13" i="3"/>
  <c r="EK13" i="3"/>
  <c r="EC13" i="3"/>
  <c r="CL11" i="3"/>
  <c r="GJ11" i="3"/>
  <c r="GL11" i="3"/>
  <c r="BH27" i="3"/>
  <c r="CO27" i="3"/>
  <c r="GL27" i="3"/>
  <c r="CJ27" i="3"/>
  <c r="DI27" i="3"/>
  <c r="CL27" i="3"/>
  <c r="GJ27" i="3"/>
  <c r="CK26" i="3"/>
  <c r="DT26" i="3"/>
  <c r="EM26" i="3"/>
  <c r="GM26" i="3"/>
  <c r="CM26" i="3"/>
  <c r="EE26" i="3"/>
  <c r="CP26" i="3"/>
  <c r="CG26" i="3"/>
  <c r="EU26" i="3"/>
  <c r="GK26" i="3"/>
  <c r="AR16" i="3"/>
  <c r="AS16" i="3"/>
  <c r="CQ16" i="3"/>
  <c r="CY16" i="3"/>
  <c r="CG71" i="3"/>
  <c r="CM71" i="3"/>
  <c r="GK71" i="3"/>
  <c r="DT71" i="3"/>
  <c r="CK71" i="3"/>
  <c r="CP71" i="3"/>
  <c r="GM71" i="3"/>
  <c r="EE71" i="3"/>
  <c r="EM71" i="3"/>
  <c r="EU71" i="3"/>
  <c r="CM61" i="3"/>
  <c r="EM61" i="3"/>
  <c r="CG61" i="3"/>
  <c r="DT61" i="3"/>
  <c r="GK61" i="3"/>
  <c r="CK61" i="3"/>
  <c r="EE61" i="3"/>
  <c r="GM61" i="3"/>
  <c r="CQ50" i="3"/>
  <c r="CQ53" i="3"/>
  <c r="AR53" i="3"/>
  <c r="AS53" i="3"/>
  <c r="CQ73" i="3"/>
  <c r="CQ68" i="3"/>
  <c r="AR68" i="3"/>
  <c r="AS68" i="3"/>
  <c r="CQ91" i="3"/>
  <c r="AR92" i="3"/>
  <c r="CQ92" i="3"/>
  <c r="CY92" i="3"/>
  <c r="CQ47" i="3"/>
  <c r="CQ97" i="3"/>
  <c r="AR97" i="3"/>
  <c r="AS97" i="3"/>
  <c r="CQ65" i="3"/>
  <c r="AR66" i="3"/>
  <c r="CQ66" i="3"/>
  <c r="CY66" i="3"/>
  <c r="CQ88" i="3"/>
  <c r="CQ89" i="3"/>
  <c r="AR89" i="3"/>
  <c r="AS89" i="3"/>
  <c r="CQ51" i="3"/>
  <c r="AR52" i="3"/>
  <c r="CQ52" i="3"/>
  <c r="CY52" i="3"/>
  <c r="EF87" i="3"/>
  <c r="CS87" i="3"/>
  <c r="EV87" i="3"/>
  <c r="CX87" i="3"/>
  <c r="CS92" i="3"/>
  <c r="EN92" i="3"/>
  <c r="DU92" i="3"/>
  <c r="EF92" i="3"/>
  <c r="CS64" i="3"/>
  <c r="EN64" i="3"/>
  <c r="DU64" i="3"/>
  <c r="EF64" i="3"/>
  <c r="CX36" i="3"/>
  <c r="EF36" i="3"/>
  <c r="EN36" i="3"/>
  <c r="EV36" i="3"/>
  <c r="CS36" i="3"/>
  <c r="DU36" i="3"/>
  <c r="EO7" i="3"/>
  <c r="DV7" i="3"/>
  <c r="EG7" i="3"/>
  <c r="EO66" i="3"/>
  <c r="DV66" i="3"/>
  <c r="EG66" i="3"/>
  <c r="AF26" i="3"/>
  <c r="AY26" i="3"/>
  <c r="BE26" i="3"/>
  <c r="AL26" i="3"/>
  <c r="AV26" i="3"/>
  <c r="AN26" i="3"/>
  <c r="AX26" i="3"/>
  <c r="BJ26" i="3"/>
  <c r="HT26" i="3"/>
  <c r="AV91" i="3"/>
  <c r="BJ91" i="3"/>
  <c r="AL91" i="3"/>
  <c r="AY91" i="3"/>
  <c r="AN91" i="3"/>
  <c r="BE91" i="3"/>
  <c r="AV71" i="3"/>
  <c r="BJ71" i="3"/>
  <c r="AL71" i="3"/>
  <c r="AY71" i="3"/>
  <c r="AN71" i="3"/>
  <c r="BE71" i="3"/>
  <c r="AF44" i="3"/>
  <c r="AX44" i="3"/>
  <c r="HT44" i="3"/>
  <c r="AN44" i="3"/>
  <c r="BE44" i="3"/>
  <c r="AV44" i="3"/>
  <c r="BJ44" i="3"/>
  <c r="AF73" i="3"/>
  <c r="AX73" i="3"/>
  <c r="HT73" i="3"/>
  <c r="AN73" i="3"/>
  <c r="BE73" i="3"/>
  <c r="AV73" i="3"/>
  <c r="BJ73" i="3"/>
  <c r="AF18" i="3"/>
  <c r="AX18" i="3"/>
  <c r="HT18" i="3"/>
  <c r="AN18" i="3"/>
  <c r="BE18" i="3"/>
  <c r="AV18" i="3"/>
  <c r="BJ18" i="3"/>
  <c r="AF64" i="3"/>
  <c r="AX64" i="3"/>
  <c r="HT64" i="3"/>
  <c r="AN64" i="3"/>
  <c r="BE64" i="3"/>
  <c r="AV64" i="3"/>
  <c r="BJ64" i="3"/>
  <c r="AF36" i="3"/>
  <c r="AX36" i="3"/>
  <c r="HT36" i="3"/>
  <c r="AN36" i="3"/>
  <c r="BE36" i="3"/>
  <c r="AV36" i="3"/>
  <c r="BJ36" i="3"/>
  <c r="AF37" i="3"/>
  <c r="AX37" i="3"/>
  <c r="HT37" i="3"/>
  <c r="AN37" i="3"/>
  <c r="BE37" i="3"/>
  <c r="AV37" i="3"/>
  <c r="BJ37" i="3"/>
  <c r="AZ76" i="3"/>
  <c r="BF76" i="3"/>
  <c r="AG76" i="3"/>
  <c r="BC76" i="3"/>
  <c r="BK76" i="3"/>
  <c r="HQ76" i="3"/>
  <c r="AQ76" i="3"/>
  <c r="BD76" i="3"/>
  <c r="BI76" i="3"/>
  <c r="AG16" i="3"/>
  <c r="BD16" i="3"/>
  <c r="HQ16" i="3"/>
  <c r="AQ16" i="3"/>
  <c r="BF16" i="3"/>
  <c r="AG7" i="3"/>
  <c r="BD7" i="3"/>
  <c r="HQ7" i="3"/>
  <c r="AQ7" i="3"/>
  <c r="BF7" i="3"/>
  <c r="BC11" i="3"/>
  <c r="BK11" i="3"/>
  <c r="AG11" i="3"/>
  <c r="BD11" i="3"/>
  <c r="AG29" i="3"/>
  <c r="AZ29" i="3"/>
  <c r="HQ29" i="3"/>
  <c r="AQ29" i="3"/>
  <c r="BC29" i="3"/>
  <c r="BD29" i="3"/>
  <c r="BI29" i="3"/>
  <c r="BF29" i="3"/>
  <c r="BK29" i="3"/>
  <c r="IA54" i="3"/>
  <c r="IA51" i="3"/>
  <c r="FP54" i="3"/>
  <c r="FV51" i="3"/>
  <c r="FP51" i="3"/>
  <c r="BY68" i="3"/>
  <c r="BY64" i="3"/>
  <c r="BV25" i="3"/>
  <c r="BV26" i="3"/>
  <c r="CB26" i="3"/>
  <c r="CC53" i="3"/>
  <c r="CC54" i="3"/>
  <c r="GP51" i="3"/>
  <c r="BN57" i="3"/>
  <c r="U104" i="3"/>
  <c r="FG104" i="3"/>
  <c r="IE104" i="3"/>
  <c r="G104" i="3"/>
  <c r="FN104" i="3"/>
  <c r="IF104" i="3"/>
  <c r="F104" i="3"/>
  <c r="FY104" i="3"/>
  <c r="IA41" i="3"/>
  <c r="IA4" i="3"/>
  <c r="DW67" i="3"/>
  <c r="EH36" i="3"/>
  <c r="EP36" i="3"/>
  <c r="EX36" i="3"/>
  <c r="DW36" i="3"/>
  <c r="GI102" i="3"/>
  <c r="DR28" i="3"/>
  <c r="EC26" i="3"/>
  <c r="BT89" i="3"/>
  <c r="FQ66" i="3"/>
  <c r="BO66" i="3"/>
  <c r="BP18" i="3"/>
  <c r="CR73" i="3"/>
  <c r="BN73" i="3"/>
  <c r="FQ7" i="3"/>
  <c r="BQ84" i="3"/>
  <c r="AH84" i="3"/>
  <c r="BP84" i="3"/>
  <c r="FQ84" i="3"/>
  <c r="BT84" i="3"/>
  <c r="CR84" i="3"/>
  <c r="GV84" i="3"/>
  <c r="HD84" i="3"/>
  <c r="HP84" i="3"/>
  <c r="BN84" i="3"/>
  <c r="FW84" i="3"/>
  <c r="BO84" i="3"/>
  <c r="GT84" i="3"/>
  <c r="HJ84" i="3"/>
  <c r="GZ84" i="3"/>
  <c r="HF84" i="3"/>
  <c r="HN84" i="3"/>
  <c r="AH21" i="3"/>
  <c r="BP21" i="3"/>
  <c r="BQ21" i="3"/>
  <c r="FW21" i="3"/>
  <c r="GT21" i="3"/>
  <c r="GZ21" i="3"/>
  <c r="HF21" i="3"/>
  <c r="HJ21" i="3"/>
  <c r="HN21" i="3"/>
  <c r="BN21" i="3"/>
  <c r="BT21" i="3"/>
  <c r="HD21" i="3"/>
  <c r="CR21" i="3"/>
  <c r="FQ21" i="3"/>
  <c r="GV21" i="3"/>
  <c r="HP21" i="3"/>
  <c r="BO21" i="3"/>
  <c r="ES28" i="3"/>
  <c r="ES102" i="3"/>
  <c r="CX16" i="3"/>
  <c r="EF16" i="3"/>
  <c r="EN16" i="3"/>
  <c r="EV16" i="3"/>
  <c r="CS16" i="3"/>
  <c r="DU16" i="3"/>
  <c r="DV36" i="3"/>
  <c r="EG36" i="3"/>
  <c r="EO36" i="3"/>
  <c r="EW36" i="3"/>
  <c r="AQ43" i="3"/>
  <c r="BD43" i="3"/>
  <c r="AG43" i="3"/>
  <c r="BI43" i="3"/>
  <c r="AZ43" i="3"/>
  <c r="BF43" i="3"/>
  <c r="BC43" i="3"/>
  <c r="BK43" i="3"/>
  <c r="HQ43" i="3"/>
  <c r="BC69" i="3"/>
  <c r="BK69" i="3"/>
  <c r="BD69" i="3"/>
  <c r="BI69" i="3"/>
  <c r="HQ69" i="3"/>
  <c r="AG69" i="3"/>
  <c r="AQ69" i="3"/>
  <c r="AZ69" i="3"/>
  <c r="BF69" i="3"/>
  <c r="GB84" i="3"/>
  <c r="GU84" i="3"/>
  <c r="HC84" i="3"/>
  <c r="HG84" i="3"/>
  <c r="HO84" i="3"/>
  <c r="GD84" i="3"/>
  <c r="HL84" i="3"/>
  <c r="HY84" i="3"/>
  <c r="GS84" i="3"/>
  <c r="GY84" i="3"/>
  <c r="HE84" i="3"/>
  <c r="HI84" i="3"/>
  <c r="HM84" i="3"/>
  <c r="HU84" i="3"/>
  <c r="G105" i="3"/>
  <c r="FN105" i="3"/>
  <c r="U105" i="3"/>
  <c r="FG105" i="3"/>
  <c r="FV41" i="3"/>
  <c r="FP41" i="3"/>
  <c r="DW71" i="3"/>
  <c r="EH71" i="3"/>
  <c r="EP71" i="3"/>
  <c r="EX71" i="3"/>
  <c r="BV16" i="3"/>
  <c r="CB16" i="3"/>
  <c r="GP98" i="3"/>
  <c r="CC44" i="3"/>
  <c r="GP44" i="3"/>
  <c r="GP73" i="3"/>
  <c r="CC18" i="3"/>
  <c r="GP18" i="3"/>
  <c r="CE21" i="3"/>
  <c r="GO21" i="3"/>
  <c r="AI21" i="3"/>
  <c r="HR21" i="3"/>
  <c r="GQ21" i="3"/>
  <c r="GN21" i="3"/>
  <c r="EA21" i="3"/>
  <c r="GO36" i="3"/>
  <c r="HR36" i="3"/>
  <c r="CE36" i="3"/>
  <c r="EA36" i="3"/>
  <c r="GQ36" i="3"/>
  <c r="AI36" i="3"/>
  <c r="GN36" i="3"/>
  <c r="EA76" i="3"/>
  <c r="GN76" i="3"/>
  <c r="GO76" i="3"/>
  <c r="HR76" i="3"/>
  <c r="AI76" i="3"/>
  <c r="CE76" i="3"/>
  <c r="GQ76" i="3"/>
  <c r="J98" i="3"/>
  <c r="BR98" i="3"/>
  <c r="CZ98" i="3"/>
  <c r="FC98" i="3"/>
  <c r="K98" i="3"/>
  <c r="FD98" i="3"/>
  <c r="FA98" i="3"/>
  <c r="H98" i="3"/>
  <c r="DM98" i="3"/>
  <c r="FB98" i="3"/>
  <c r="IH13" i="3"/>
  <c r="FZ13" i="3"/>
  <c r="FO13" i="3"/>
  <c r="DN13" i="3"/>
  <c r="CW13" i="3"/>
  <c r="BS13" i="3"/>
  <c r="AM13" i="3"/>
  <c r="AE13" i="3"/>
  <c r="AA13" i="3"/>
  <c r="S13" i="3"/>
  <c r="O13" i="3"/>
  <c r="HS13" i="3"/>
  <c r="FR13" i="3"/>
  <c r="DQ13" i="3"/>
  <c r="CV13" i="3"/>
  <c r="AT13" i="3"/>
  <c r="AP13" i="3"/>
  <c r="AD13" i="3"/>
  <c r="Z13" i="3"/>
  <c r="R13" i="3"/>
  <c r="N13" i="3"/>
  <c r="GH13" i="3"/>
  <c r="FX13" i="3"/>
  <c r="FL13" i="3"/>
  <c r="FH13" i="3"/>
  <c r="DP13" i="3"/>
  <c r="BU13" i="3"/>
  <c r="AO13" i="3"/>
  <c r="AK13" i="3"/>
  <c r="AC13" i="3"/>
  <c r="Y13" i="3"/>
  <c r="Q13" i="3"/>
  <c r="M13" i="3"/>
  <c r="GF13" i="3"/>
  <c r="GA13" i="3"/>
  <c r="FK13" i="3"/>
  <c r="DO13" i="3"/>
  <c r="CT13" i="3"/>
  <c r="AJ13" i="3"/>
  <c r="AB13" i="3"/>
  <c r="X13" i="3"/>
  <c r="T13" i="3"/>
  <c r="P13" i="3"/>
  <c r="L13" i="3"/>
  <c r="IC41" i="3"/>
  <c r="IC4" i="3"/>
  <c r="GR83" i="3"/>
  <c r="BW83" i="3"/>
  <c r="CN83" i="3"/>
  <c r="CD83" i="3"/>
  <c r="GR13" i="3"/>
  <c r="BW13" i="3"/>
  <c r="CN13" i="3"/>
  <c r="CD13" i="3"/>
  <c r="AI34" i="3"/>
  <c r="EA34" i="3"/>
  <c r="GN34" i="3"/>
  <c r="GO34" i="3"/>
  <c r="HR34" i="3"/>
  <c r="CE34" i="3"/>
  <c r="GQ34" i="3"/>
  <c r="BN31" i="3"/>
  <c r="BT31" i="3"/>
  <c r="GV31" i="3"/>
  <c r="HD31" i="3"/>
  <c r="HP31" i="3"/>
  <c r="BO31" i="3"/>
  <c r="FQ31" i="3"/>
  <c r="BP31" i="3"/>
  <c r="CR31" i="3"/>
  <c r="GT31" i="3"/>
  <c r="GZ31" i="3"/>
  <c r="HF31" i="3"/>
  <c r="HJ31" i="3"/>
  <c r="HN31" i="3"/>
  <c r="AH31" i="3"/>
  <c r="BQ31" i="3"/>
  <c r="FW31" i="3"/>
  <c r="CB20" i="3"/>
  <c r="BV20" i="3"/>
  <c r="GP12" i="3"/>
  <c r="CC12" i="3"/>
  <c r="L12" i="3"/>
  <c r="P12" i="3"/>
  <c r="T12" i="3"/>
  <c r="X12" i="3"/>
  <c r="AB12" i="3"/>
  <c r="AK12" i="3"/>
  <c r="AO12" i="3"/>
  <c r="CW12" i="3"/>
  <c r="DN12" i="3"/>
  <c r="FO12" i="3"/>
  <c r="FX12" i="3"/>
  <c r="IH12" i="3"/>
  <c r="M12" i="3"/>
  <c r="Q12" i="3"/>
  <c r="Y12" i="3"/>
  <c r="AC12" i="3"/>
  <c r="AP12" i="3"/>
  <c r="AT12" i="3"/>
  <c r="CT12" i="3"/>
  <c r="DO12" i="3"/>
  <c r="FK12" i="3"/>
  <c r="N12" i="3"/>
  <c r="R12" i="3"/>
  <c r="Z12" i="3"/>
  <c r="AD12" i="3"/>
  <c r="AM12" i="3"/>
  <c r="BS12" i="3"/>
  <c r="DP12" i="3"/>
  <c r="FH12" i="3"/>
  <c r="FL12" i="3"/>
  <c r="FR12" i="3"/>
  <c r="FZ12" i="3"/>
  <c r="GF12" i="3"/>
  <c r="O12" i="3"/>
  <c r="S12" i="3"/>
  <c r="AA12" i="3"/>
  <c r="AE12" i="3"/>
  <c r="AJ12" i="3"/>
  <c r="BU12" i="3"/>
  <c r="CV12" i="3"/>
  <c r="DQ12" i="3"/>
  <c r="GA12" i="3"/>
  <c r="HS12" i="3"/>
  <c r="GH12" i="3"/>
  <c r="CF77" i="3"/>
  <c r="CL77" i="3"/>
  <c r="DI77" i="3"/>
  <c r="GJ77" i="3"/>
  <c r="CJ77" i="3"/>
  <c r="DE77" i="3"/>
  <c r="GL77" i="3"/>
  <c r="BH77" i="3"/>
  <c r="CO77" i="3"/>
  <c r="AI77" i="3"/>
  <c r="EA77" i="3"/>
  <c r="GN77" i="3"/>
  <c r="GO77" i="3"/>
  <c r="HR77" i="3"/>
  <c r="CE77" i="3"/>
  <c r="GQ77" i="3"/>
  <c r="GR77" i="3"/>
  <c r="CD77" i="3"/>
  <c r="CN77" i="3"/>
  <c r="BW77" i="3"/>
  <c r="BY9" i="3"/>
  <c r="BY77" i="3"/>
  <c r="DR38" i="3"/>
  <c r="EC38" i="3"/>
  <c r="EK38" i="3"/>
  <c r="ES38" i="3"/>
  <c r="CC38" i="3"/>
  <c r="GP38" i="3"/>
  <c r="O93" i="3"/>
  <c r="S93" i="3"/>
  <c r="AA93" i="3"/>
  <c r="AE93" i="3"/>
  <c r="AJ93" i="3"/>
  <c r="CT93" i="3"/>
  <c r="DQ93" i="3"/>
  <c r="FO93" i="3"/>
  <c r="FZ93" i="3"/>
  <c r="HS93" i="3"/>
  <c r="L93" i="3"/>
  <c r="P93" i="3"/>
  <c r="T93" i="3"/>
  <c r="X93" i="3"/>
  <c r="AB93" i="3"/>
  <c r="AK93" i="3"/>
  <c r="AO93" i="3"/>
  <c r="BU93" i="3"/>
  <c r="DN93" i="3"/>
  <c r="FK93" i="3"/>
  <c r="GA93" i="3"/>
  <c r="GF93" i="3"/>
  <c r="M93" i="3"/>
  <c r="Q93" i="3"/>
  <c r="Y93" i="3"/>
  <c r="AC93" i="3"/>
  <c r="AP93" i="3"/>
  <c r="AT93" i="3"/>
  <c r="CV93" i="3"/>
  <c r="DO93" i="3"/>
  <c r="FH93" i="3"/>
  <c r="FL93" i="3"/>
  <c r="FX93" i="3"/>
  <c r="GH93" i="3"/>
  <c r="N93" i="3"/>
  <c r="R93" i="3"/>
  <c r="Z93" i="3"/>
  <c r="AD93" i="3"/>
  <c r="AM93" i="3"/>
  <c r="BS93" i="3"/>
  <c r="CW93" i="3"/>
  <c r="DP93" i="3"/>
  <c r="FR93" i="3"/>
  <c r="IH93" i="3"/>
  <c r="IA103" i="3"/>
  <c r="IA13" i="3"/>
  <c r="DB102" i="3"/>
  <c r="CC103" i="3"/>
  <c r="GP13" i="3"/>
  <c r="CC13" i="3"/>
  <c r="HH13" i="3"/>
  <c r="GE13" i="3"/>
  <c r="HZ13" i="3"/>
  <c r="HV13" i="3"/>
  <c r="GE60" i="3"/>
  <c r="HH60" i="3"/>
  <c r="FJ13" i="3"/>
  <c r="FF13" i="3"/>
  <c r="CU13" i="3"/>
  <c r="DC104" i="3"/>
  <c r="ET104" i="3"/>
  <c r="IE105" i="3"/>
  <c r="DI10" i="3"/>
  <c r="GI26" i="3"/>
  <c r="CR66" i="3"/>
  <c r="FQ18" i="3"/>
  <c r="CR61" i="3"/>
  <c r="FW56" i="3"/>
  <c r="BQ56" i="3"/>
  <c r="CQ23" i="3"/>
  <c r="AR42" i="3"/>
  <c r="AS42" i="3"/>
  <c r="CQ42" i="3"/>
  <c r="CY42" i="3"/>
  <c r="CQ70" i="3"/>
  <c r="CQ54" i="3"/>
  <c r="CQ18" i="3"/>
  <c r="CQ64" i="3"/>
  <c r="CQ36" i="3"/>
  <c r="AR39" i="3"/>
  <c r="CQ39" i="3"/>
  <c r="CY39" i="3"/>
  <c r="AS39" i="3"/>
  <c r="CQ37" i="3"/>
  <c r="CQ90" i="3"/>
  <c r="AR74" i="3"/>
  <c r="AS74" i="3"/>
  <c r="CQ74" i="3"/>
  <c r="CY74" i="3"/>
  <c r="DU87" i="3"/>
  <c r="DU63" i="3"/>
  <c r="CS47" i="3"/>
  <c r="DU47" i="3"/>
  <c r="CX47" i="3"/>
  <c r="EF47" i="3"/>
  <c r="EN47" i="3"/>
  <c r="EV47" i="3"/>
  <c r="EG71" i="3"/>
  <c r="EO71" i="3"/>
  <c r="EW71" i="3"/>
  <c r="DV71" i="3"/>
  <c r="BI74" i="3"/>
  <c r="AZ74" i="3"/>
  <c r="BF74" i="3"/>
  <c r="BC74" i="3"/>
  <c r="BK74" i="3"/>
  <c r="AG74" i="3"/>
  <c r="AQ74" i="3"/>
  <c r="BD74" i="3"/>
  <c r="HQ74" i="3"/>
  <c r="IA55" i="3"/>
  <c r="GP26" i="3"/>
  <c r="CC26" i="3"/>
  <c r="CB51" i="3"/>
  <c r="BV51" i="3"/>
  <c r="K76" i="3"/>
  <c r="BR76" i="3"/>
  <c r="FC76" i="3"/>
  <c r="FD76" i="3"/>
  <c r="H76" i="3"/>
  <c r="DM76" i="3"/>
  <c r="FA76" i="3"/>
  <c r="J76" i="3"/>
  <c r="CZ76" i="3"/>
  <c r="FB76" i="3"/>
  <c r="FB13" i="3"/>
  <c r="K13" i="3"/>
  <c r="FA13" i="3"/>
  <c r="DM13" i="3"/>
  <c r="CZ13" i="3"/>
  <c r="BR13" i="3"/>
  <c r="J13" i="3"/>
  <c r="FD13" i="3"/>
  <c r="H13" i="3"/>
  <c r="FC13" i="3"/>
  <c r="GR47" i="3"/>
  <c r="CD47" i="3"/>
  <c r="CN47" i="3"/>
  <c r="BW47" i="3"/>
  <c r="BW21" i="3"/>
  <c r="CN21" i="3"/>
  <c r="CD21" i="3"/>
  <c r="GR21" i="3"/>
  <c r="AL31" i="3"/>
  <c r="BJ31" i="3"/>
  <c r="AF31" i="3"/>
  <c r="AN31" i="3"/>
  <c r="AV31" i="3"/>
  <c r="AX31" i="3"/>
  <c r="HT31" i="3"/>
  <c r="AY31" i="3"/>
  <c r="BE31" i="3"/>
  <c r="CC19" i="3"/>
  <c r="GP20" i="3"/>
  <c r="CC20" i="3"/>
  <c r="FF12" i="3"/>
  <c r="FJ12" i="3"/>
  <c r="CU12" i="3"/>
  <c r="FE12" i="3"/>
  <c r="IG12" i="3"/>
  <c r="BI77" i="3"/>
  <c r="AZ77" i="3"/>
  <c r="BF77" i="3"/>
  <c r="HQ77" i="3"/>
  <c r="AG77" i="3"/>
  <c r="BC77" i="3"/>
  <c r="BK77" i="3"/>
  <c r="AQ77" i="3"/>
  <c r="BD77" i="3"/>
  <c r="J77" i="3"/>
  <c r="BR77" i="3"/>
  <c r="FC77" i="3"/>
  <c r="K77" i="3"/>
  <c r="FD77" i="3"/>
  <c r="DM77" i="3"/>
  <c r="FA77" i="3"/>
  <c r="H77" i="3"/>
  <c r="CZ77" i="3"/>
  <c r="FB77" i="3"/>
  <c r="BY7" i="3"/>
  <c r="BY71" i="3"/>
  <c r="DW77" i="3"/>
  <c r="EH77" i="3"/>
  <c r="EP77" i="3"/>
  <c r="EX77" i="3"/>
  <c r="DC95" i="3"/>
  <c r="DC102" i="3"/>
  <c r="GP105" i="3"/>
  <c r="CS13" i="3"/>
  <c r="DU13" i="3"/>
  <c r="EV13" i="3"/>
  <c r="EN13" i="3"/>
  <c r="EF13" i="3"/>
  <c r="CX13" i="3"/>
  <c r="EL104" i="3"/>
  <c r="DS104" i="3"/>
  <c r="GI38" i="3"/>
  <c r="BR71" i="3"/>
  <c r="N41" i="3"/>
  <c r="R41" i="3"/>
  <c r="Z41" i="3"/>
  <c r="AD41" i="3"/>
  <c r="AP41" i="3"/>
  <c r="AT41" i="3"/>
  <c r="CV41" i="3"/>
  <c r="DQ41" i="3"/>
  <c r="FR41" i="3"/>
  <c r="GH41" i="3"/>
  <c r="O41" i="3"/>
  <c r="S41" i="3"/>
  <c r="AA41" i="3"/>
  <c r="AE41" i="3"/>
  <c r="AM41" i="3"/>
  <c r="BS41" i="3"/>
  <c r="CW41" i="3"/>
  <c r="DN41" i="3"/>
  <c r="FO41" i="3"/>
  <c r="FZ41" i="3"/>
  <c r="IH41" i="3"/>
  <c r="L41" i="3"/>
  <c r="P41" i="3"/>
  <c r="T41" i="3"/>
  <c r="X41" i="3"/>
  <c r="AB41" i="3"/>
  <c r="AJ41" i="3"/>
  <c r="CT41" i="3"/>
  <c r="DO41" i="3"/>
  <c r="FK41" i="3"/>
  <c r="GA41" i="3"/>
  <c r="HS41" i="3"/>
  <c r="AC41" i="3"/>
  <c r="AO41" i="3"/>
  <c r="DP41" i="3"/>
  <c r="AK41" i="3"/>
  <c r="BU41" i="3"/>
  <c r="M41" i="3"/>
  <c r="FL41" i="3"/>
  <c r="FX41" i="3"/>
  <c r="GF41" i="3"/>
  <c r="Q41" i="3"/>
  <c r="Y41" i="3"/>
  <c r="FH41" i="3"/>
  <c r="IG13" i="3"/>
  <c r="FE13" i="3"/>
  <c r="GR76" i="3"/>
  <c r="CD76" i="3"/>
  <c r="CN76" i="3"/>
  <c r="BW76" i="3"/>
  <c r="CD36" i="3"/>
  <c r="CN36" i="3"/>
  <c r="BW36" i="3"/>
  <c r="GR36" i="3"/>
  <c r="CD90" i="3"/>
  <c r="CN90" i="3"/>
  <c r="BW90" i="3"/>
  <c r="GR90" i="3"/>
  <c r="CB34" i="3"/>
  <c r="BV34" i="3"/>
  <c r="CE20" i="3"/>
  <c r="GO20" i="3"/>
  <c r="AI20" i="3"/>
  <c r="HR20" i="3"/>
  <c r="GQ20" i="3"/>
  <c r="EA20" i="3"/>
  <c r="GN20" i="3"/>
  <c r="CE80" i="3"/>
  <c r="GN80" i="3"/>
  <c r="GO80" i="3"/>
  <c r="EA80" i="3"/>
  <c r="HR80" i="3"/>
  <c r="AI80" i="3"/>
  <c r="GQ80" i="3"/>
  <c r="BW80" i="3"/>
  <c r="GR80" i="3"/>
  <c r="CN80" i="3"/>
  <c r="CD80" i="3"/>
  <c r="BN22" i="3"/>
  <c r="BT22" i="3"/>
  <c r="BP22" i="3"/>
  <c r="AH22" i="3"/>
  <c r="BQ22" i="3"/>
  <c r="FQ22" i="3"/>
  <c r="GV22" i="3"/>
  <c r="HD22" i="3"/>
  <c r="HP22" i="3"/>
  <c r="CR22" i="3"/>
  <c r="BO22" i="3"/>
  <c r="FW22" i="3"/>
  <c r="GT22" i="3"/>
  <c r="GZ22" i="3"/>
  <c r="HF22" i="3"/>
  <c r="HJ22" i="3"/>
  <c r="HN22" i="3"/>
  <c r="GD60" i="3"/>
  <c r="HC60" i="3"/>
  <c r="HI60" i="3"/>
  <c r="HO60" i="3"/>
  <c r="GS60" i="3"/>
  <c r="HE60" i="3"/>
  <c r="HU60" i="3"/>
  <c r="GU60" i="3"/>
  <c r="HG60" i="3"/>
  <c r="HL60" i="3"/>
  <c r="GB60" i="3"/>
  <c r="GY60" i="3"/>
  <c r="HM60" i="3"/>
  <c r="HY60" i="3"/>
  <c r="AF12" i="3"/>
  <c r="AY12" i="3"/>
  <c r="BE12" i="3"/>
  <c r="HT12" i="3"/>
  <c r="AL12" i="3"/>
  <c r="BJ12" i="3"/>
  <c r="AV12" i="3"/>
  <c r="AN12" i="3"/>
  <c r="AX12" i="3"/>
  <c r="GN12" i="3"/>
  <c r="CE12" i="3"/>
  <c r="EA12" i="3"/>
  <c r="GO12" i="3"/>
  <c r="AI12" i="3"/>
  <c r="HR12" i="3"/>
  <c r="GQ12" i="3"/>
  <c r="BQ77" i="3"/>
  <c r="FQ77" i="3"/>
  <c r="GV77" i="3"/>
  <c r="HD77" i="3"/>
  <c r="HP77" i="3"/>
  <c r="BN77" i="3"/>
  <c r="BT77" i="3"/>
  <c r="BO77" i="3"/>
  <c r="CR77" i="3"/>
  <c r="FW77" i="3"/>
  <c r="GT77" i="3"/>
  <c r="GZ77" i="3"/>
  <c r="HF77" i="3"/>
  <c r="HJ77" i="3"/>
  <c r="HN77" i="3"/>
  <c r="AH77" i="3"/>
  <c r="BP77" i="3"/>
  <c r="BM77" i="3"/>
  <c r="BL77" i="3"/>
  <c r="GB38" i="3"/>
  <c r="HL38" i="3"/>
  <c r="GD38" i="3"/>
  <c r="GS38" i="3"/>
  <c r="GY38" i="3"/>
  <c r="HE38" i="3"/>
  <c r="HI38" i="3"/>
  <c r="HM38" i="3"/>
  <c r="HU38" i="3"/>
  <c r="GJ13" i="3"/>
  <c r="CO13" i="3"/>
  <c r="DE13" i="3"/>
  <c r="CJ13" i="3"/>
  <c r="GL13" i="3"/>
  <c r="DI13" i="3"/>
  <c r="CL13" i="3"/>
  <c r="CF13" i="3"/>
  <c r="BH13" i="3"/>
  <c r="BM13" i="3"/>
  <c r="BL13" i="3"/>
  <c r="ED104" i="3"/>
  <c r="HO38" i="3"/>
  <c r="HC38" i="3"/>
  <c r="BN76" i="3"/>
  <c r="FQ76" i="3"/>
  <c r="GV76" i="3"/>
  <c r="HD76" i="3"/>
  <c r="HP76" i="3"/>
  <c r="BO76" i="3"/>
  <c r="BT76" i="3"/>
  <c r="AH76" i="3"/>
  <c r="BP76" i="3"/>
  <c r="CR76" i="3"/>
  <c r="FW76" i="3"/>
  <c r="GT76" i="3"/>
  <c r="GZ76" i="3"/>
  <c r="HF76" i="3"/>
  <c r="HJ76" i="3"/>
  <c r="HN76" i="3"/>
  <c r="BQ76" i="3"/>
  <c r="DE58" i="3"/>
  <c r="CJ58" i="3"/>
  <c r="CO58" i="3"/>
  <c r="GJ58" i="3"/>
  <c r="BH58" i="3"/>
  <c r="DI58" i="3"/>
  <c r="CF58" i="3"/>
  <c r="CL58" i="3"/>
  <c r="GL58" i="3"/>
  <c r="AR45" i="3"/>
  <c r="AS45" i="3"/>
  <c r="CQ45" i="3"/>
  <c r="CY45" i="3"/>
  <c r="CX71" i="3"/>
  <c r="EF71" i="3"/>
  <c r="EN71" i="3"/>
  <c r="EV71" i="3"/>
  <c r="DU71" i="3"/>
  <c r="CS71" i="3"/>
  <c r="AF76" i="3"/>
  <c r="AL76" i="3"/>
  <c r="BJ76" i="3"/>
  <c r="AN76" i="3"/>
  <c r="AV76" i="3"/>
  <c r="AX76" i="3"/>
  <c r="AY76" i="3"/>
  <c r="BE76" i="3"/>
  <c r="HT76" i="3"/>
  <c r="AY39" i="3"/>
  <c r="BE39" i="3"/>
  <c r="AL39" i="3"/>
  <c r="BJ39" i="3"/>
  <c r="HT39" i="3"/>
  <c r="AF39" i="3"/>
  <c r="AN39" i="3"/>
  <c r="AV39" i="3"/>
  <c r="AX39" i="3"/>
  <c r="AL50" i="3"/>
  <c r="AX50" i="3"/>
  <c r="HT50" i="3"/>
  <c r="AF50" i="3"/>
  <c r="AN50" i="3"/>
  <c r="AY50" i="3"/>
  <c r="BE50" i="3"/>
  <c r="BJ50" i="3"/>
  <c r="AV50" i="3"/>
  <c r="BD50" i="3"/>
  <c r="BI50" i="3"/>
  <c r="AG50" i="3"/>
  <c r="AQ50" i="3"/>
  <c r="AZ50" i="3"/>
  <c r="BF50" i="3"/>
  <c r="BC50" i="3"/>
  <c r="BK50" i="3"/>
  <c r="HQ50" i="3"/>
  <c r="BI39" i="3"/>
  <c r="AZ39" i="3"/>
  <c r="BF39" i="3"/>
  <c r="BC39" i="3"/>
  <c r="BK39" i="3"/>
  <c r="AG39" i="3"/>
  <c r="AQ39" i="3"/>
  <c r="BD39" i="3"/>
  <c r="HQ39" i="3"/>
  <c r="II25" i="3"/>
  <c r="II26" i="3"/>
  <c r="HV26" i="3"/>
  <c r="HZ26" i="3"/>
  <c r="IA53" i="3"/>
  <c r="BY67" i="3"/>
  <c r="BY36" i="3"/>
  <c r="DW65" i="3"/>
  <c r="DW61" i="3"/>
  <c r="CC16" i="3"/>
  <c r="GP16" i="3"/>
  <c r="CB98" i="3"/>
  <c r="CB44" i="3"/>
  <c r="BV44" i="3"/>
  <c r="CB57" i="3"/>
  <c r="CB18" i="3"/>
  <c r="BV18" i="3"/>
  <c r="AI69" i="3"/>
  <c r="CE90" i="3"/>
  <c r="GQ90" i="3"/>
  <c r="EA90" i="3"/>
  <c r="GN90" i="3"/>
  <c r="AI90" i="3"/>
  <c r="HR90" i="3"/>
  <c r="GO90" i="3"/>
  <c r="AI27" i="3"/>
  <c r="AI66" i="3"/>
  <c r="AI70" i="3"/>
  <c r="AI54" i="3"/>
  <c r="AI18" i="3"/>
  <c r="AI47" i="3"/>
  <c r="GN47" i="3"/>
  <c r="HR47" i="3"/>
  <c r="CE47" i="3"/>
  <c r="GO47" i="3"/>
  <c r="EA47" i="3"/>
  <c r="GQ47" i="3"/>
  <c r="CU73" i="3"/>
  <c r="CU68" i="3"/>
  <c r="FJ68" i="3"/>
  <c r="FF68" i="3"/>
  <c r="AI98" i="3"/>
  <c r="AI63" i="3"/>
  <c r="AI87" i="3"/>
  <c r="CU63" i="3"/>
  <c r="BW29" i="3"/>
  <c r="CN29" i="3"/>
  <c r="CD29" i="3"/>
  <c r="GR29" i="3"/>
  <c r="CC34" i="3"/>
  <c r="GP34" i="3"/>
  <c r="GR34" i="3"/>
  <c r="CD34" i="3"/>
  <c r="CN34" i="3"/>
  <c r="BW34" i="3"/>
  <c r="FJ14" i="3"/>
  <c r="CU14" i="3"/>
  <c r="FF14" i="3"/>
  <c r="BW20" i="3"/>
  <c r="CD20" i="3"/>
  <c r="CN20" i="3"/>
  <c r="GR20" i="3"/>
  <c r="EC60" i="3"/>
  <c r="EK60" i="3"/>
  <c r="ES60" i="3"/>
  <c r="GI60" i="3"/>
  <c r="DR60" i="3"/>
  <c r="BV12" i="3"/>
  <c r="CB12" i="3"/>
  <c r="FB12" i="3"/>
  <c r="H12" i="3"/>
  <c r="BR12" i="3"/>
  <c r="FC12" i="3"/>
  <c r="J12" i="3"/>
  <c r="FD12" i="3"/>
  <c r="K12" i="3"/>
  <c r="CZ12" i="3"/>
  <c r="DM12" i="3"/>
  <c r="FA12" i="3"/>
  <c r="EC77" i="3"/>
  <c r="EK77" i="3"/>
  <c r="ES77" i="3"/>
  <c r="DR77" i="3"/>
  <c r="GI77" i="3"/>
  <c r="DJ77" i="3"/>
  <c r="DF77" i="3"/>
  <c r="GJ38" i="3"/>
  <c r="CF38" i="3"/>
  <c r="CL38" i="3"/>
  <c r="DE38" i="3"/>
  <c r="BH38" i="3"/>
  <c r="GL38" i="3"/>
  <c r="DB95" i="3"/>
  <c r="HL13" i="3"/>
  <c r="HY13" i="3"/>
  <c r="HO13" i="3"/>
  <c r="HG13" i="3"/>
  <c r="HC13" i="3"/>
  <c r="GU13" i="3"/>
  <c r="GD13" i="3"/>
  <c r="GB13" i="3"/>
  <c r="HU13" i="3"/>
  <c r="HM13" i="3"/>
  <c r="HI13" i="3"/>
  <c r="HE13" i="3"/>
  <c r="GY13" i="3"/>
  <c r="GS13" i="3"/>
  <c r="IA104" i="3"/>
  <c r="GN13" i="3"/>
  <c r="CE13" i="3"/>
  <c r="AI13" i="3"/>
  <c r="GQ13" i="3"/>
  <c r="HR13" i="3"/>
  <c r="GO13" i="3"/>
  <c r="EA13" i="3"/>
  <c r="BV13" i="3"/>
  <c r="CB13" i="3"/>
  <c r="CK13" i="3"/>
  <c r="GM13" i="3"/>
  <c r="DT13" i="3"/>
  <c r="CM13" i="3"/>
  <c r="CG13" i="3"/>
  <c r="GK13" i="3"/>
  <c r="EU13" i="3"/>
  <c r="EM13" i="3"/>
  <c r="EE13" i="3"/>
  <c r="CP13" i="3"/>
  <c r="DF13" i="3"/>
  <c r="DJ13" i="3"/>
  <c r="BK13" i="3"/>
  <c r="BC13" i="3"/>
  <c r="AQ13" i="3"/>
  <c r="BF13" i="3"/>
  <c r="AZ13" i="3"/>
  <c r="BI13" i="3"/>
  <c r="AG13" i="3"/>
  <c r="HQ13" i="3"/>
  <c r="BD13" i="3"/>
  <c r="CY13" i="3"/>
  <c r="CQ13" i="3"/>
  <c r="AS13" i="3"/>
  <c r="AR13" i="3"/>
  <c r="HT13" i="3"/>
  <c r="AV13" i="3"/>
  <c r="BJ13" i="3"/>
  <c r="AL13" i="3"/>
  <c r="BE13" i="3"/>
  <c r="AY13" i="3"/>
  <c r="AX13" i="3"/>
  <c r="AN13" i="3"/>
  <c r="AF13" i="3"/>
  <c r="F105" i="3"/>
  <c r="IF105" i="3"/>
  <c r="FY105" i="3"/>
  <c r="DJ105" i="3"/>
  <c r="HY38" i="3"/>
  <c r="HG38" i="3"/>
  <c r="DI38" i="3"/>
  <c r="CB38" i="3"/>
  <c r="DA13" i="3"/>
  <c r="H4" i="2"/>
  <c r="H5" i="2" s="1"/>
  <c r="CZ71" i="3"/>
  <c r="H71" i="3"/>
  <c r="FC50" i="3"/>
  <c r="CZ50" i="3"/>
  <c r="H50" i="3"/>
  <c r="FA20" i="3"/>
  <c r="K20" i="3"/>
  <c r="FC16" i="3"/>
  <c r="CZ16" i="3"/>
  <c r="H16" i="3"/>
  <c r="FA86" i="3"/>
  <c r="K86" i="3"/>
  <c r="FC7" i="3"/>
  <c r="CZ7" i="3"/>
  <c r="H7" i="3"/>
  <c r="FA60" i="3"/>
  <c r="K60" i="3"/>
  <c r="FC5" i="3"/>
  <c r="CZ5" i="3"/>
  <c r="H5" i="3"/>
  <c r="FF63" i="3"/>
  <c r="GQ87" i="3"/>
  <c r="CE87" i="3"/>
  <c r="GO86" i="3"/>
  <c r="AI86" i="3"/>
  <c r="GQ63" i="3"/>
  <c r="CE63" i="3"/>
  <c r="GO60" i="3"/>
  <c r="AI60" i="3"/>
  <c r="GQ10" i="3"/>
  <c r="CE10" i="3"/>
  <c r="GO6" i="3"/>
  <c r="AI6" i="3"/>
  <c r="GQ98" i="3"/>
  <c r="CE98" i="3"/>
  <c r="GO83" i="3"/>
  <c r="AI83" i="3"/>
  <c r="FF73" i="3"/>
  <c r="GQ18" i="3"/>
  <c r="CE18" i="3"/>
  <c r="GO57" i="3"/>
  <c r="AI57" i="3"/>
  <c r="GQ54" i="3"/>
  <c r="CE54" i="3"/>
  <c r="GO55" i="3"/>
  <c r="AI55" i="3"/>
  <c r="GQ70" i="3"/>
  <c r="CE70" i="3"/>
  <c r="GO72" i="3"/>
  <c r="AI72" i="3"/>
  <c r="GQ66" i="3"/>
  <c r="CE66" i="3"/>
  <c r="GO65" i="3"/>
  <c r="AI65" i="3"/>
  <c r="GQ27" i="3"/>
  <c r="CE27" i="3"/>
  <c r="GO28" i="3"/>
  <c r="AI28" i="3"/>
  <c r="GQ84" i="3"/>
  <c r="CE84" i="3"/>
  <c r="GO52" i="3"/>
  <c r="AI52" i="3"/>
  <c r="GQ69" i="3"/>
  <c r="CE69" i="3"/>
  <c r="GO22" i="3"/>
  <c r="AI22" i="3"/>
  <c r="CB55" i="3"/>
  <c r="CB72" i="3"/>
  <c r="CB10" i="3"/>
  <c r="CB25" i="3"/>
  <c r="CB63" i="3"/>
  <c r="CB7" i="3"/>
  <c r="CB87" i="3"/>
  <c r="EH63" i="3"/>
  <c r="EH61" i="3"/>
  <c r="EH65" i="3"/>
  <c r="EH67" i="3"/>
  <c r="FV54" i="3"/>
  <c r="HM6" i="3"/>
  <c r="HE6" i="3"/>
  <c r="GS6" i="3"/>
  <c r="BO86" i="3"/>
  <c r="CR86" i="3"/>
  <c r="BN86" i="3"/>
  <c r="FQ86" i="3"/>
  <c r="BP86" i="3"/>
  <c r="FW86" i="3"/>
  <c r="BO60" i="3"/>
  <c r="CR60" i="3"/>
  <c r="BQ60" i="3"/>
  <c r="AH60" i="3"/>
  <c r="BT60" i="3"/>
  <c r="BP71" i="3"/>
  <c r="FQ71" i="3"/>
  <c r="BO71" i="3"/>
  <c r="FW71" i="3"/>
  <c r="BQ71" i="3"/>
  <c r="BP91" i="3"/>
  <c r="FQ91" i="3"/>
  <c r="BN91" i="3"/>
  <c r="CR91" i="3"/>
  <c r="BO91" i="3"/>
  <c r="FW91" i="3"/>
  <c r="BP68" i="3"/>
  <c r="FQ68" i="3"/>
  <c r="AH68" i="3"/>
  <c r="BT68" i="3"/>
  <c r="BN68" i="3"/>
  <c r="CR68" i="3"/>
  <c r="BP67" i="3"/>
  <c r="FQ67" i="3"/>
  <c r="BQ67" i="3"/>
  <c r="AH67" i="3"/>
  <c r="BT67" i="3"/>
  <c r="BP33" i="3"/>
  <c r="FQ33" i="3"/>
  <c r="BO33" i="3"/>
  <c r="FW33" i="3"/>
  <c r="BQ33" i="3"/>
  <c r="FQ45" i="3"/>
  <c r="FW45" i="3"/>
  <c r="BT45" i="3"/>
  <c r="CR45" i="3"/>
  <c r="EK10" i="3"/>
  <c r="EC10" i="3"/>
  <c r="ES10" i="3"/>
  <c r="EK27" i="3"/>
  <c r="DR27" i="3"/>
  <c r="EC27" i="3"/>
  <c r="EK104" i="3"/>
  <c r="GI104" i="3"/>
  <c r="DR104" i="3"/>
  <c r="CJ25" i="3"/>
  <c r="DI25" i="3"/>
  <c r="CO25" i="3"/>
  <c r="BH25" i="3"/>
  <c r="DE25" i="3"/>
  <c r="CJ26" i="3"/>
  <c r="DI26" i="3"/>
  <c r="CL26" i="3"/>
  <c r="GJ26" i="3"/>
  <c r="CM5" i="3"/>
  <c r="EM5" i="3"/>
  <c r="CP5" i="3"/>
  <c r="EU5" i="3"/>
  <c r="CM6" i="3"/>
  <c r="EM6" i="3"/>
  <c r="CP6" i="3"/>
  <c r="EU6" i="3"/>
  <c r="CQ7" i="3"/>
  <c r="CY7" i="3"/>
  <c r="CQ63" i="3"/>
  <c r="CY63" i="3"/>
  <c r="FB50" i="3"/>
  <c r="FD20" i="3"/>
  <c r="DM20" i="3"/>
  <c r="FB16" i="3"/>
  <c r="FD86" i="3"/>
  <c r="DM86" i="3"/>
  <c r="FB7" i="3"/>
  <c r="FD60" i="3"/>
  <c r="DM60" i="3"/>
  <c r="FB5" i="3"/>
  <c r="GO87" i="3"/>
  <c r="GO63" i="3"/>
  <c r="GO10" i="3"/>
  <c r="GO98" i="3"/>
  <c r="GO18" i="3"/>
  <c r="GO54" i="3"/>
  <c r="GO70" i="3"/>
  <c r="GO66" i="3"/>
  <c r="GO27" i="3"/>
  <c r="GO84" i="3"/>
  <c r="GO69" i="3"/>
  <c r="GP50" i="3"/>
  <c r="HY6" i="3"/>
  <c r="HL6" i="3"/>
  <c r="BN16" i="3"/>
  <c r="BT16" i="3"/>
  <c r="AH16" i="3"/>
  <c r="CR16" i="3"/>
  <c r="BO16" i="3"/>
  <c r="FQ16" i="3"/>
  <c r="BN7" i="3"/>
  <c r="BT7" i="3"/>
  <c r="BP7" i="3"/>
  <c r="FW7" i="3"/>
  <c r="BQ7" i="3"/>
  <c r="BN39" i="3"/>
  <c r="BT39" i="3"/>
  <c r="AH39" i="3"/>
  <c r="CR39" i="3"/>
  <c r="BO39" i="3"/>
  <c r="FQ39" i="3"/>
  <c r="BO72" i="3"/>
  <c r="CR72" i="3"/>
  <c r="BQ72" i="3"/>
  <c r="AH72" i="3"/>
  <c r="BT72" i="3"/>
  <c r="BO92" i="3"/>
  <c r="CR92" i="3"/>
  <c r="BP92" i="3"/>
  <c r="FW92" i="3"/>
  <c r="BQ92" i="3"/>
  <c r="BO64" i="3"/>
  <c r="CR64" i="3"/>
  <c r="BN64" i="3"/>
  <c r="FQ64" i="3"/>
  <c r="BP64" i="3"/>
  <c r="FW64" i="3"/>
  <c r="BO36" i="3"/>
  <c r="CR36" i="3"/>
  <c r="AH36" i="3"/>
  <c r="BT36" i="3"/>
  <c r="BN36" i="3"/>
  <c r="FQ36" i="3"/>
  <c r="BO37" i="3"/>
  <c r="CR37" i="3"/>
  <c r="BQ37" i="3"/>
  <c r="AH37" i="3"/>
  <c r="BT37" i="3"/>
  <c r="BP34" i="3"/>
  <c r="FQ34" i="3"/>
  <c r="BO34" i="3"/>
  <c r="FW34" i="3"/>
  <c r="BQ34" i="3"/>
  <c r="EC5" i="3"/>
  <c r="ES5" i="3"/>
  <c r="GI5" i="3"/>
  <c r="EC6" i="3"/>
  <c r="EK6" i="3"/>
  <c r="ES6" i="3"/>
  <c r="EC106" i="3"/>
  <c r="DR106" i="3"/>
  <c r="EK106" i="3"/>
  <c r="EC103" i="3"/>
  <c r="GI103" i="3"/>
  <c r="DR103" i="3"/>
  <c r="CF11" i="3"/>
  <c r="BH11" i="3"/>
  <c r="DE11" i="3"/>
  <c r="CJ11" i="3"/>
  <c r="DI11" i="3"/>
  <c r="CF28" i="3"/>
  <c r="DE28" i="3"/>
  <c r="CJ28" i="3"/>
  <c r="DI28" i="3"/>
  <c r="CG25" i="3"/>
  <c r="DT25" i="3"/>
  <c r="GK25" i="3"/>
  <c r="CK25" i="3"/>
  <c r="EE25" i="3"/>
  <c r="GM25" i="3"/>
  <c r="AR56" i="3"/>
  <c r="AS56" i="3"/>
  <c r="CM7" i="3"/>
  <c r="EM7" i="3"/>
  <c r="CP7" i="3"/>
  <c r="EU7" i="3"/>
  <c r="CM63" i="3"/>
  <c r="EM63" i="3"/>
  <c r="CP63" i="3"/>
  <c r="EU63" i="3"/>
  <c r="CS86" i="3"/>
  <c r="EN86" i="3"/>
  <c r="CS91" i="3"/>
  <c r="EN91" i="3"/>
  <c r="BP87" i="3"/>
  <c r="FQ87" i="3"/>
  <c r="BP63" i="3"/>
  <c r="FQ63" i="3"/>
  <c r="HJ4" i="3"/>
  <c r="HP4" i="3"/>
  <c r="AH73" i="3"/>
  <c r="BQ73" i="3"/>
  <c r="FW73" i="3"/>
  <c r="AH18" i="3"/>
  <c r="BQ18" i="3"/>
  <c r="FW18" i="3"/>
  <c r="AH66" i="3"/>
  <c r="BQ66" i="3"/>
  <c r="FW66" i="3"/>
  <c r="AH89" i="3"/>
  <c r="BQ89" i="3"/>
  <c r="FW89" i="3"/>
  <c r="BN43" i="3"/>
  <c r="BT43" i="3"/>
  <c r="CL5" i="3"/>
  <c r="GJ5" i="3"/>
  <c r="D4" i="5" a="1"/>
  <c r="D4" i="5" s="1"/>
  <c r="K209" i="4"/>
  <c r="K22" i="4"/>
  <c r="K234" i="4"/>
  <c r="K221" i="4"/>
  <c r="K162" i="4"/>
  <c r="K150" i="4"/>
  <c r="K201" i="4"/>
  <c r="K184" i="4"/>
  <c r="K181" i="4"/>
  <c r="K178" i="4"/>
  <c r="K66" i="4"/>
  <c r="K47" i="4"/>
  <c r="K97" i="4"/>
  <c r="K95" i="4"/>
  <c r="K93" i="4"/>
  <c r="K68" i="4"/>
  <c r="K63" i="4"/>
  <c r="K61" i="4"/>
  <c r="K59" i="4"/>
  <c r="K57" i="4"/>
  <c r="K55" i="4"/>
  <c r="K51" i="4"/>
  <c r="K32" i="4"/>
  <c r="K230" i="4"/>
  <c r="K225" i="4"/>
  <c r="K205" i="4"/>
  <c r="K195" i="4"/>
  <c r="K154" i="4"/>
  <c r="K96" i="4"/>
  <c r="K94" i="4"/>
  <c r="K64" i="4"/>
  <c r="K62" i="4"/>
  <c r="K60" i="4"/>
  <c r="K58" i="4"/>
  <c r="K56" i="4"/>
  <c r="K52" i="4"/>
  <c r="K48" i="4"/>
  <c r="K37" i="4"/>
  <c r="GP92" i="3"/>
  <c r="GP71" i="3"/>
  <c r="GP68" i="3"/>
  <c r="GP70" i="3"/>
  <c r="GP5" i="3"/>
  <c r="GP19" i="3"/>
  <c r="GP67" i="3"/>
  <c r="GP54" i="3"/>
  <c r="GP83" i="3"/>
  <c r="D23" i="5" a="1"/>
  <c r="D23" i="5" s="1"/>
  <c r="D7" i="5" a="1"/>
  <c r="D7" i="5" s="1"/>
  <c r="D19" i="5" a="1"/>
  <c r="D19" i="5" s="1"/>
  <c r="D3" i="5" a="1"/>
  <c r="D3" i="5" s="1"/>
  <c r="D15" i="5" a="1"/>
  <c r="D15" i="5" s="1"/>
  <c r="D11" i="5" a="1"/>
  <c r="D11" i="5" s="1"/>
  <c r="D22" i="5" a="1"/>
  <c r="D22" i="5" s="1"/>
  <c r="D18" i="5" a="1"/>
  <c r="D18" i="5" s="1"/>
  <c r="D14" i="5" a="1"/>
  <c r="D14" i="5" s="1"/>
  <c r="D10" i="5" a="1"/>
  <c r="D10" i="5" s="1"/>
  <c r="D6" i="5" a="1"/>
  <c r="D6" i="5" s="1"/>
  <c r="D2" i="5" a="1"/>
  <c r="D2" i="5" s="1"/>
  <c r="D25" i="5" a="1"/>
  <c r="D25" i="5" s="1"/>
  <c r="D21" i="5" a="1"/>
  <c r="D21" i="5" s="1"/>
  <c r="D17" i="5" a="1"/>
  <c r="D17" i="5" s="1"/>
  <c r="D13" i="5" a="1"/>
  <c r="D13" i="5" s="1"/>
  <c r="D9" i="5" a="1"/>
  <c r="D9" i="5" s="1"/>
  <c r="D5" i="5" a="1"/>
  <c r="D5" i="5" s="1"/>
  <c r="D24" i="5" a="1"/>
  <c r="D24" i="5" s="1"/>
  <c r="D20" i="5" a="1"/>
  <c r="D20" i="5" s="1"/>
  <c r="D16" i="5" a="1"/>
  <c r="D16" i="5" s="1"/>
  <c r="D12" i="5" a="1"/>
  <c r="D12" i="5" s="1"/>
  <c r="D8" i="5" a="1"/>
  <c r="D8" i="5" s="1"/>
  <c r="K6" i="4"/>
  <c r="K7" i="4"/>
  <c r="K223" i="4"/>
  <c r="K213" i="4"/>
  <c r="K203" i="4"/>
  <c r="K197" i="4"/>
  <c r="K187" i="4"/>
  <c r="K152" i="4"/>
  <c r="K147" i="4"/>
  <c r="K145" i="4"/>
  <c r="K143" i="4"/>
  <c r="K141" i="4"/>
  <c r="K139" i="4"/>
  <c r="K137" i="4"/>
  <c r="K135" i="4"/>
  <c r="K133" i="4"/>
  <c r="K131" i="4"/>
  <c r="K129" i="4"/>
  <c r="K127" i="4"/>
  <c r="K125" i="4"/>
  <c r="K123" i="4"/>
  <c r="K80" i="4"/>
  <c r="K78" i="4"/>
  <c r="K76" i="4"/>
  <c r="K72" i="4"/>
  <c r="K69" i="4"/>
  <c r="K67" i="4"/>
  <c r="K65" i="4"/>
  <c r="K31" i="4"/>
  <c r="K20" i="4"/>
  <c r="K242" i="4"/>
  <c r="K239" i="4"/>
  <c r="K232" i="4"/>
  <c r="K219" i="4"/>
  <c r="K207" i="4"/>
  <c r="K193" i="4"/>
  <c r="K173" i="4"/>
  <c r="K170" i="4"/>
  <c r="K166" i="4"/>
  <c r="K156" i="4"/>
  <c r="K148" i="4"/>
  <c r="K146" i="4"/>
  <c r="K144" i="4"/>
  <c r="K142" i="4"/>
  <c r="K140" i="4"/>
  <c r="K138" i="4"/>
  <c r="K136" i="4"/>
  <c r="K134" i="4"/>
  <c r="K132" i="4"/>
  <c r="K130" i="4"/>
  <c r="K128" i="4"/>
  <c r="K126" i="4"/>
  <c r="K124" i="4"/>
  <c r="K122" i="4"/>
  <c r="K81" i="4"/>
  <c r="K79" i="4"/>
  <c r="K77" i="4"/>
  <c r="K34" i="4"/>
  <c r="K21" i="4"/>
  <c r="K235" i="4"/>
  <c r="K233" i="4"/>
  <c r="K231" i="4"/>
  <c r="K227" i="4"/>
  <c r="K198" i="4"/>
  <c r="K196" i="4"/>
  <c r="K194" i="4"/>
  <c r="K192" i="4"/>
  <c r="K190" i="4"/>
  <c r="K186" i="4"/>
  <c r="K172" i="4"/>
  <c r="K163" i="4"/>
  <c r="K161" i="4"/>
  <c r="K155" i="4"/>
  <c r="K153" i="4"/>
  <c r="K151" i="4"/>
  <c r="K149" i="4"/>
  <c r="K240" i="4"/>
  <c r="K238" i="4"/>
  <c r="K224" i="4"/>
  <c r="K222" i="4"/>
  <c r="K220" i="4"/>
  <c r="K218" i="4"/>
  <c r="K214" i="4"/>
  <c r="K212" i="4"/>
  <c r="K208" i="4"/>
  <c r="K206" i="4"/>
  <c r="K204" i="4"/>
  <c r="K202" i="4"/>
  <c r="K200" i="4"/>
  <c r="K179" i="4"/>
  <c r="K165" i="4"/>
  <c r="K116" i="4"/>
  <c r="K110" i="4"/>
  <c r="K107" i="4"/>
  <c r="K102" i="4"/>
  <c r="K99" i="4"/>
  <c r="K90" i="4"/>
  <c r="K88" i="4"/>
  <c r="K84" i="4"/>
  <c r="K44" i="4"/>
  <c r="K42" i="4"/>
  <c r="K39" i="4"/>
  <c r="H189" i="4"/>
  <c r="K113" i="4"/>
  <c r="K109" i="4"/>
  <c r="K106" i="4"/>
  <c r="K103" i="4"/>
  <c r="K91" i="4"/>
  <c r="K89" i="4"/>
  <c r="K85" i="4"/>
  <c r="K83" i="4"/>
  <c r="K74" i="4"/>
  <c r="K43" i="4"/>
  <c r="K236" i="4"/>
  <c r="D4" i="2"/>
  <c r="D5" i="2" s="1"/>
  <c r="G106" i="3"/>
  <c r="U106" i="3"/>
  <c r="FG106" i="3"/>
  <c r="FN106" i="3"/>
  <c r="FY106" i="3"/>
  <c r="IE106" i="3"/>
  <c r="IF106" i="3"/>
  <c r="G102" i="3"/>
  <c r="U102" i="3"/>
  <c r="FG102" i="3"/>
  <c r="FN102" i="3"/>
  <c r="FY102" i="3"/>
  <c r="IE102" i="3"/>
  <c r="IF102" i="3"/>
  <c r="GF38" i="3"/>
  <c r="GH38" i="3"/>
  <c r="GF106" i="3"/>
  <c r="GH106" i="3"/>
  <c r="GF105" i="3"/>
  <c r="GH105" i="3"/>
  <c r="GF102" i="3"/>
  <c r="GH102" i="3"/>
  <c r="GF104" i="3"/>
  <c r="GH104" i="3"/>
  <c r="GF103" i="3"/>
  <c r="GH103" i="3"/>
  <c r="GF71" i="3"/>
  <c r="GH71" i="3"/>
  <c r="GF72" i="3"/>
  <c r="GH72" i="3"/>
  <c r="GF70" i="3"/>
  <c r="GH70" i="3"/>
  <c r="GF73" i="3"/>
  <c r="GH73" i="3"/>
  <c r="GF53" i="3"/>
  <c r="GH53" i="3"/>
  <c r="GF55" i="3"/>
  <c r="GH55" i="3"/>
  <c r="GF54" i="3"/>
  <c r="GH54" i="3"/>
  <c r="GF91" i="3"/>
  <c r="GH91" i="3"/>
  <c r="GF92" i="3"/>
  <c r="GH92" i="3"/>
  <c r="GF57" i="3"/>
  <c r="GH57" i="3"/>
  <c r="GF18" i="3"/>
  <c r="GH18" i="3"/>
  <c r="GF47" i="3"/>
  <c r="GH47" i="3"/>
  <c r="GF97" i="3"/>
  <c r="GH97" i="3"/>
  <c r="GF68" i="3"/>
  <c r="GH68" i="3"/>
  <c r="GF64" i="3"/>
  <c r="GH64" i="3"/>
  <c r="GF65" i="3"/>
  <c r="GH65" i="3"/>
  <c r="GF66" i="3"/>
  <c r="GH66" i="3"/>
  <c r="GF67" i="3"/>
  <c r="GH67" i="3"/>
  <c r="GF40" i="3"/>
  <c r="GH40" i="3"/>
  <c r="GF36" i="3"/>
  <c r="GH36" i="3"/>
  <c r="GF88" i="3"/>
  <c r="GH88" i="3"/>
  <c r="GF89" i="3"/>
  <c r="GH89" i="3"/>
  <c r="GF33" i="3"/>
  <c r="GH33" i="3"/>
  <c r="GF37" i="3"/>
  <c r="GH37" i="3"/>
  <c r="GF51" i="3"/>
  <c r="GH51" i="3"/>
  <c r="GF52" i="3"/>
  <c r="GH52" i="3"/>
  <c r="GF84" i="3"/>
  <c r="GH84" i="3"/>
  <c r="GF43" i="3"/>
  <c r="GH43" i="3"/>
  <c r="GF26" i="3"/>
  <c r="GH26" i="3"/>
  <c r="GF28" i="3"/>
  <c r="GH28" i="3"/>
  <c r="GF27" i="3"/>
  <c r="GH27" i="3"/>
  <c r="GF21" i="3"/>
  <c r="GH21" i="3"/>
  <c r="GF99" i="3"/>
  <c r="GH99" i="3"/>
  <c r="GF45" i="3"/>
  <c r="GH45" i="3"/>
  <c r="GF34" i="3"/>
  <c r="GH34" i="3"/>
  <c r="GF14" i="3"/>
  <c r="GH14" i="3"/>
  <c r="GF31" i="3"/>
  <c r="GH31" i="3"/>
  <c r="GF19" i="3"/>
  <c r="GH19" i="3"/>
  <c r="GF69" i="3"/>
  <c r="GH69" i="3"/>
  <c r="GF90" i="3"/>
  <c r="GH90" i="3"/>
  <c r="GF74" i="3"/>
  <c r="GH74" i="3"/>
  <c r="GF80" i="3"/>
  <c r="GH80" i="3"/>
  <c r="GF22" i="3"/>
  <c r="GH22" i="3"/>
  <c r="GF5" i="3"/>
  <c r="GH5" i="3"/>
  <c r="GF6" i="3"/>
  <c r="GH6" i="3"/>
  <c r="GF10" i="3"/>
  <c r="GH10" i="3"/>
  <c r="GF11" i="3"/>
  <c r="GH11" i="3"/>
  <c r="GF25" i="3"/>
  <c r="GH25" i="3"/>
  <c r="GF60" i="3"/>
  <c r="GH60" i="3"/>
  <c r="GF63" i="3"/>
  <c r="GH63" i="3"/>
  <c r="GF61" i="3"/>
  <c r="GH61" i="3"/>
  <c r="GF7" i="3"/>
  <c r="GH7" i="3"/>
  <c r="GF86" i="3"/>
  <c r="GH86" i="3"/>
  <c r="GF87" i="3"/>
  <c r="GH87" i="3"/>
  <c r="GF56" i="3"/>
  <c r="GH56" i="3"/>
  <c r="GF16" i="3"/>
  <c r="GH16" i="3"/>
  <c r="GF20" i="3"/>
  <c r="GH20" i="3"/>
  <c r="GF23" i="3"/>
  <c r="GH23" i="3"/>
  <c r="GF39" i="3"/>
  <c r="GH39" i="3"/>
  <c r="GF50" i="3"/>
  <c r="GH50" i="3"/>
  <c r="GF42" i="3"/>
  <c r="GH42" i="3"/>
  <c r="GF83" i="3"/>
  <c r="GH83" i="3"/>
  <c r="GF98" i="3"/>
  <c r="GH98" i="3"/>
  <c r="GF44" i="3"/>
  <c r="GH44" i="3"/>
  <c r="GF76" i="3"/>
  <c r="GH76" i="3"/>
  <c r="GF96" i="3"/>
  <c r="GH96" i="3"/>
  <c r="GF46" i="3"/>
  <c r="GH46" i="3"/>
  <c r="GF35" i="3"/>
  <c r="GH35" i="3"/>
  <c r="GF15" i="3"/>
  <c r="GH15" i="3"/>
  <c r="GF32" i="3"/>
  <c r="GH32" i="3"/>
  <c r="GF81" i="3"/>
  <c r="GH81" i="3"/>
  <c r="GF58" i="3"/>
  <c r="GH58" i="3"/>
  <c r="GF29" i="3"/>
  <c r="GH29" i="3"/>
  <c r="GF30" i="3"/>
  <c r="GH30" i="3"/>
  <c r="GF8" i="3"/>
  <c r="GH8" i="3"/>
  <c r="GF9" i="3"/>
  <c r="GH9" i="3"/>
  <c r="GF77" i="3"/>
  <c r="GH77" i="3"/>
  <c r="GF79" i="3"/>
  <c r="GH79" i="3"/>
  <c r="K188" i="4"/>
  <c r="H18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<sst xmlns="http://schemas.openxmlformats.org/spreadsheetml/2006/main" count="8134" uniqueCount="1222">
  <si>
    <t>Eingabe bitte in den grauen Feldern</t>
  </si>
  <si>
    <t>Aktortyp</t>
  </si>
  <si>
    <t>EEP</t>
  </si>
  <si>
    <t>Ergebnis:</t>
  </si>
  <si>
    <t>Sensortyp</t>
  </si>
  <si>
    <t>FSR14-2x</t>
  </si>
  <si>
    <t>A5-10-12 Feuchte/Temp</t>
  </si>
  <si>
    <t>é</t>
  </si>
  <si>
    <t>Tragen Sie die ersten Buchstaben bzw. Zahlen ein und wählen dann über das Dropdownmenü</t>
  </si>
  <si>
    <t>Wenn eine Zelle leer ist, werden im Dropdownmenü alle Daten angezeigt</t>
  </si>
  <si>
    <t>Kurzbezeichnung</t>
  </si>
  <si>
    <t>Dropdown1</t>
  </si>
  <si>
    <t>EEPs</t>
  </si>
  <si>
    <t>Dropdown2</t>
  </si>
  <si>
    <t>Dropdown3</t>
  </si>
  <si>
    <t>Name</t>
  </si>
  <si>
    <t>Dropdown4</t>
  </si>
  <si>
    <t>BWG14</t>
  </si>
  <si>
    <t>DSZ14DRS Zähler Strom A5-12-01</t>
  </si>
  <si>
    <t>F2L14</t>
  </si>
  <si>
    <t>F4HK14</t>
  </si>
  <si>
    <t>DSZ14WDRS Zähler Strom A5-12-01</t>
  </si>
  <si>
    <t>F4SR14-LED</t>
  </si>
  <si>
    <t>F1FT65 RPS 1-fach Taster F6-01-01</t>
  </si>
  <si>
    <t>FAC55D</t>
  </si>
  <si>
    <t>F1T55E RPS 1-fach Taster F6-01-01</t>
  </si>
  <si>
    <t>FAC65D</t>
  </si>
  <si>
    <t>F1T65 RPS 1-fach Taster F6-01-01</t>
  </si>
  <si>
    <t>FAE14LPR</t>
  </si>
  <si>
    <t>F265B RPS 4-fach Taster F6-02-01</t>
  </si>
  <si>
    <t>FAE14SSR</t>
  </si>
  <si>
    <t>F2FT65 RPS 4-fach Taster F6-02-01</t>
  </si>
  <si>
    <t>FAS260SA</t>
  </si>
  <si>
    <t>F2FT65B RPS 4-fach Taster F6-02-01</t>
  </si>
  <si>
    <t>FD62NP-230V</t>
  </si>
  <si>
    <t>F2FZT65B RPS 4-fach Taster F6-02-01</t>
  </si>
  <si>
    <t>FD62NPN-230V</t>
  </si>
  <si>
    <t>F2T55E RPS 4-fach Taster F6-02-01</t>
  </si>
  <si>
    <t>FDG14</t>
  </si>
  <si>
    <t>F2T55EB RPS 4-fach Taster F6-02-01</t>
  </si>
  <si>
    <t>FDG71L-230V</t>
  </si>
  <si>
    <t>F2T65 RPS 4-fach Taster F6-02-01</t>
  </si>
  <si>
    <t>FDH62NP-230V</t>
  </si>
  <si>
    <t>F2ZT55E RPS 4-fach Taster F6-02-01</t>
  </si>
  <si>
    <t>FFR14</t>
  </si>
  <si>
    <t>F2ZT65 RPS 4-fach Taster F6-02-01</t>
  </si>
  <si>
    <t>FFR61-230V</t>
  </si>
  <si>
    <t>F3Z14D Zähler Strom A5-12-01</t>
  </si>
  <si>
    <t>FGM</t>
  </si>
  <si>
    <t>F3Z14D Zähler Gas A5-12-02</t>
  </si>
  <si>
    <t>FGSM14</t>
  </si>
  <si>
    <t>F3Z14D Zähler Wasser A5-12-03</t>
  </si>
  <si>
    <t>FHK14</t>
  </si>
  <si>
    <t>F4FT65 RPS 4-fach Taster F6-02-01</t>
  </si>
  <si>
    <t>FHK61</t>
  </si>
  <si>
    <t>F4FT65B RPS 4-fach Taster F6-02-01</t>
  </si>
  <si>
    <t>FHK61SSR-230V</t>
  </si>
  <si>
    <t>F4PT RPS 4-fach Taster F6-02-01</t>
  </si>
  <si>
    <t>FHK61U</t>
  </si>
  <si>
    <t>F4T55B RPS 4-fach Taster F6-02-01</t>
  </si>
  <si>
    <t>FIUS55E</t>
  </si>
  <si>
    <t>F4T55E RPS 4-fach Taster F6-02-01</t>
  </si>
  <si>
    <t>FIUS65E</t>
  </si>
  <si>
    <t>F4T55EB RPS 4-fach Taster F6-02-01</t>
  </si>
  <si>
    <t>FJ62/12-36V DC</t>
  </si>
  <si>
    <t>F4T65 RPS 4-fach Taster F6-02-01</t>
  </si>
  <si>
    <t>FJ62NP-230V</t>
  </si>
  <si>
    <t>F4T65B RPS 4-fach Taster F6-02-01</t>
  </si>
  <si>
    <t>FKLD61</t>
  </si>
  <si>
    <t>F4USM61B Bewegungsm. A5-07-01</t>
  </si>
  <si>
    <t>FL62-230V</t>
  </si>
  <si>
    <t>F4USM61B FBH A5-08-01</t>
  </si>
  <si>
    <t>FL62NP-230V</t>
  </si>
  <si>
    <t>F4USM61B Software/Drehtaster A5-38-08</t>
  </si>
  <si>
    <t>FLC61NP-230V</t>
  </si>
  <si>
    <t>F4USM61B Fensterkontakt D5-00-01</t>
  </si>
  <si>
    <t>FLD61</t>
  </si>
  <si>
    <t>F4USM61B RPS 4-fach Taster F6-02-01</t>
  </si>
  <si>
    <t>FMP3</t>
  </si>
  <si>
    <t>F5PT55 RPS 4-fach Taster F6-02-01</t>
  </si>
  <si>
    <t>FMS14</t>
  </si>
  <si>
    <t>F6T55B Bewegungsm. A5-07-01</t>
  </si>
  <si>
    <t>FMS61NP-230V</t>
  </si>
  <si>
    <t>F6T55B RPS 4-fach Taster F6-02-01</t>
  </si>
  <si>
    <t>FMSR14</t>
  </si>
  <si>
    <t>F6T65B Bewegungsm. A5-07-01</t>
  </si>
  <si>
    <t>FMZ14</t>
  </si>
  <si>
    <t>F6T65B RPS 4-fach Taster F6-02-01</t>
  </si>
  <si>
    <t>FMZ61</t>
  </si>
  <si>
    <t>FABH130 RPS 4-fach Taster F6-02-01</t>
  </si>
  <si>
    <t>FPLG14</t>
  </si>
  <si>
    <t>FABH65S FBH A5-08-01</t>
  </si>
  <si>
    <t>FR62-230V</t>
  </si>
  <si>
    <t>FAH60 FAH60/FIH65S A5-06-01</t>
  </si>
  <si>
    <t>FR62NP-230V</t>
  </si>
  <si>
    <t>FAH65S FAH60/FIH65S A5-06-01</t>
  </si>
  <si>
    <t>FRGBW71L</t>
  </si>
  <si>
    <t>FASM60 RPS 4-fach Taster F6-02-01</t>
  </si>
  <si>
    <t>FSB14</t>
  </si>
  <si>
    <t>FB55B Bewegungsm. A5-07-01</t>
  </si>
  <si>
    <t>FSB61-230V</t>
  </si>
  <si>
    <t>FB65B Bewegungsm. A5-07-01</t>
  </si>
  <si>
    <t>FSB61NP-230V</t>
  </si>
  <si>
    <t>FBH55SB Bewegungsm. A5-07-01</t>
  </si>
  <si>
    <t>FSB71-230V</t>
  </si>
  <si>
    <t>FBH55SB FBH A5-08-01</t>
  </si>
  <si>
    <t>FSB71-24V DC</t>
  </si>
  <si>
    <t>FBH65 FBH A5-08-01</t>
  </si>
  <si>
    <t>FSB71-2x-230V</t>
  </si>
  <si>
    <t>FBH65S FBH A5-08-01</t>
  </si>
  <si>
    <t>FSG14/1-10V</t>
  </si>
  <si>
    <t>FBH65SB Bewegungsm. A5-07-01</t>
  </si>
  <si>
    <t>FSG71/1-10V</t>
  </si>
  <si>
    <t>FBH65SB FBH A5-08-01</t>
  </si>
  <si>
    <t>FSHA-230V</t>
  </si>
  <si>
    <t>FBH65TF Feuchte/Temp. A5-04-01</t>
  </si>
  <si>
    <t>FBH65TF Feuchte/Temp. A5-04-02</t>
  </si>
  <si>
    <t>FSR14-4x</t>
  </si>
  <si>
    <t>FBH65TF FBH A5-08-01</t>
  </si>
  <si>
    <t>FSR14SSR</t>
  </si>
  <si>
    <t>FBHF65SB Bewegungsm. A5-07-01</t>
  </si>
  <si>
    <t>FSR61/8-24V DC</t>
  </si>
  <si>
    <t>FBHF65SB FBH A5-08-01</t>
  </si>
  <si>
    <t>FSR61-230V</t>
  </si>
  <si>
    <t>FCO2TF65 CO2/Feuchte/Temp A5-09-04</t>
  </si>
  <si>
    <t>FSR61G-230V</t>
  </si>
  <si>
    <t>FCO2TS CO2/Feuchte/Temp A5-09-04</t>
  </si>
  <si>
    <t>FSR61LN-230V</t>
  </si>
  <si>
    <t>FDT55B Software/Drehtaster A5-38-08</t>
  </si>
  <si>
    <t>FSR61NP-230V</t>
  </si>
  <si>
    <t>FDT55EB Software/Drehtaster A5-38-08</t>
  </si>
  <si>
    <t>FSR70S</t>
  </si>
  <si>
    <t>FDT65B Software/Drehtaster A5-38-08</t>
  </si>
  <si>
    <t>FSR71-2x-230V</t>
  </si>
  <si>
    <t>FDTF65B Software/Drehtaster A5-38-08</t>
  </si>
  <si>
    <t>FSR71NP-230V</t>
  </si>
  <si>
    <t>FET55E RPS 1-fach Taster F6-01-01</t>
  </si>
  <si>
    <t>FSR71NP-2x-230V</t>
  </si>
  <si>
    <t>FF8 RPS 4-fach Taster F6-02-01</t>
  </si>
  <si>
    <t>FSR71NP-4x-230V</t>
  </si>
  <si>
    <t>FFD Software/Drehtaster A5-38-08</t>
  </si>
  <si>
    <t>FSSA-230V</t>
  </si>
  <si>
    <t>FFD RPS 4-fach Taster F6-02-01</t>
  </si>
  <si>
    <t>FSU14</t>
  </si>
  <si>
    <t>FFG7B FFG7B Fenstergriff A5-14-09</t>
  </si>
  <si>
    <t>FSU55D</t>
  </si>
  <si>
    <t>FFG7B Fenstergriff F6-10-00</t>
  </si>
  <si>
    <t>FSU65D</t>
  </si>
  <si>
    <t>FFGB-hg FFGB-hg Fenstersensor A5-14-01</t>
  </si>
  <si>
    <t>FSUD-230V</t>
  </si>
  <si>
    <t>FFGB-hg FFGB-hg Fenstersensor A5-14-03</t>
  </si>
  <si>
    <t>FSVA-230V</t>
  </si>
  <si>
    <t>FFGB-hg FFGB-hg Fenstersensor A5-14-07</t>
  </si>
  <si>
    <t>FTAF65D</t>
  </si>
  <si>
    <t>FFGB-hg FFGB-hg Fenstersensor A5-14-08</t>
  </si>
  <si>
    <t>FTN14</t>
  </si>
  <si>
    <t>FFGB-hg FFG7B Fenstergriff A5-14-09</t>
  </si>
  <si>
    <t>FTN61</t>
  </si>
  <si>
    <t>FFGB-hg FTKB Fenstergriff A5-14-0A</t>
  </si>
  <si>
    <t>FUD14</t>
  </si>
  <si>
    <t>FFGB-hg Fenstergriff F6-10-00</t>
  </si>
  <si>
    <t>FUD14/800W</t>
  </si>
  <si>
    <t>FFKB Fensterkontakt D5-00-01</t>
  </si>
  <si>
    <t>FUD61NP_230V</t>
  </si>
  <si>
    <t>FFT55B Feuchte/Temp. A5-04-02</t>
  </si>
  <si>
    <t>FUD61NPN-230V</t>
  </si>
  <si>
    <t>FFT55B Feuchte/Temp. A5-04-03</t>
  </si>
  <si>
    <t>FUD70S</t>
  </si>
  <si>
    <t>FFT60SB Feuchte/Temp. A5-04-02</t>
  </si>
  <si>
    <t>FUD71-230V</t>
  </si>
  <si>
    <t>FFT60SB Feuchte/Temp. A5-04-03</t>
  </si>
  <si>
    <t>FUD71L/1200W-230V</t>
  </si>
  <si>
    <t>FFT65B Feuchte/Temp. A5-04-02</t>
  </si>
  <si>
    <t>FUTH55D</t>
  </si>
  <si>
    <t>FFT65B Feuchte/Temp. A5-04-03</t>
  </si>
  <si>
    <t>FUTH65D</t>
  </si>
  <si>
    <t>FFTE Fenstergriff F6-10-00</t>
  </si>
  <si>
    <t>FWG14MS</t>
  </si>
  <si>
    <t>FFTF65B Feuchte/Temp. A5-04-02</t>
  </si>
  <si>
    <t>FWWKW71L</t>
  </si>
  <si>
    <t>FFTF65B Feuchte/Temp. A5-04-03</t>
  </si>
  <si>
    <t>FZK14</t>
  </si>
  <si>
    <t>FHD60SB FAH60/FIH65S A5-06-01</t>
  </si>
  <si>
    <t>FZK61NP-230V</t>
  </si>
  <si>
    <t>FHD60SB Software/Drehtaster A5-38-08</t>
  </si>
  <si>
    <t>wibutler</t>
  </si>
  <si>
    <t>FHD65SB Dämmerungssch. A5-06-02</t>
  </si>
  <si>
    <t>minisafe</t>
  </si>
  <si>
    <t>FHM2 RPS 4-fach Taster F6-02-01</t>
  </si>
  <si>
    <t>GFVS 4.0</t>
  </si>
  <si>
    <t>FHMB Wasser/Rauch/Hitze A5-30-03</t>
  </si>
  <si>
    <t>FHS2 RPS 4-fach Taster F6-02-01</t>
  </si>
  <si>
    <t>mediola V6 +</t>
  </si>
  <si>
    <t>FHS4 RPS 4-fach Taster F6-02-01</t>
  </si>
  <si>
    <t>FIH65B Dämmerungssch. A5-06-02</t>
  </si>
  <si>
    <t>FIH65S FAH60/FIH65S A5-06-01</t>
  </si>
  <si>
    <t>FKD RPS 1-fach Taster F6-01-01</t>
  </si>
  <si>
    <t>FKF65 Kartenschalter F6-02-01</t>
  </si>
  <si>
    <t>FKS Kleinstellantrieb A5-20-01</t>
  </si>
  <si>
    <t>FKS-H Kleinstellantrieb A5-20-04</t>
  </si>
  <si>
    <t>FLGTF55 Feuchte/Temp. A5-04-02</t>
  </si>
  <si>
    <t>FLGTF55 Luftgüte A5-09-0C</t>
  </si>
  <si>
    <t>FLGTF65 Feuchte/Temp. A5-04-02</t>
  </si>
  <si>
    <t>FLGTF65 Luftgüte A5-09-0C</t>
  </si>
  <si>
    <t>FMH1W RPS 1-fach Taster F6-01-01</t>
  </si>
  <si>
    <t>FMH2S RPS 4-fach Taster F6-02-01</t>
  </si>
  <si>
    <t>FMH4 RPS 4-fach Taster F6-02-01</t>
  </si>
  <si>
    <t>FMH4S RPS 4-fach Taster F6-02-01</t>
  </si>
  <si>
    <t>FMH8 RPS 4-fach Taster F6-02-01</t>
  </si>
  <si>
    <t>FMMS44SB Temp.Fühler A5-02-05</t>
  </si>
  <si>
    <t>FMMS44SB Feuchte/Temp. A5-04-01</t>
  </si>
  <si>
    <t>FMMS44SB Feuchte/Temp. A5-04-03</t>
  </si>
  <si>
    <t>FMMS44SB Dämmerungssch. A5-06-02</t>
  </si>
  <si>
    <t>FMMS44SB Dämmerungssch. A5-06-03</t>
  </si>
  <si>
    <t>FMMS44SB Fenstersensor A5-14-05</t>
  </si>
  <si>
    <t>FMMS44SB Room Control Panel D2-00-01</t>
  </si>
  <si>
    <t>FMMS44SB Multisensor D2-14-40</t>
  </si>
  <si>
    <t>FMMS44SB Multisensor D2-14-41</t>
  </si>
  <si>
    <t>FMMS44SB Fensterkontakt D5-00-01</t>
  </si>
  <si>
    <t>FMP3 Direktansteuerung A5-FF-7F</t>
  </si>
  <si>
    <t>FMS55ESB Temp.Fühler A5-02-05</t>
  </si>
  <si>
    <t>FMS55ESB Feuchte/Temp. A5-04-01</t>
  </si>
  <si>
    <t>FMS55ESB Feuchte/Temp. A5-04-03</t>
  </si>
  <si>
    <t>FMS55ESB Dämmerungssch. A5-06-02</t>
  </si>
  <si>
    <t>FMS55ESB Dämmerungssch. A5-06-03</t>
  </si>
  <si>
    <t>FMS55ESB Fenstersensor A5-14-05</t>
  </si>
  <si>
    <t>FMS55ESB Multisensor D2-14-40</t>
  </si>
  <si>
    <t>FMS55ESB Multisensor D2-14-41</t>
  </si>
  <si>
    <t>FMS55SB Temp.Fühler A5-02-05</t>
  </si>
  <si>
    <t>FMS55SB Feuchte/Temp. A5-04-01</t>
  </si>
  <si>
    <t>FMS55SB Feuchte/Temp. A5-04-03</t>
  </si>
  <si>
    <t>FMS55SB Dämmerungssch. A5-06-02</t>
  </si>
  <si>
    <t>FMS55SB Dämmerungssch. A5-06-03</t>
  </si>
  <si>
    <t>FMS55SB Fenstersensor A5-14-05</t>
  </si>
  <si>
    <t>FMS55SB Multisensor D2-14-40</t>
  </si>
  <si>
    <t>FMS55SB Multisensor D2-14-41</t>
  </si>
  <si>
    <t>FMS65ESB Temp.Fühler A5-02-05</t>
  </si>
  <si>
    <t>FMS65ESB Feuchte/Temp. A5-04-01</t>
  </si>
  <si>
    <t>FMS65ESB Feuchte/Temp. A5-04-03</t>
  </si>
  <si>
    <t>FMS65ESB Dämmerungssch. A5-06-02</t>
  </si>
  <si>
    <t>FMS65ESB Dämmerungssch. A5-06-03</t>
  </si>
  <si>
    <t>FMS65ESB Fenstersensor A5-14-05</t>
  </si>
  <si>
    <t>FMS65ESB Multisensor D2-14-40</t>
  </si>
  <si>
    <t>FMS65ESB Multisensor D2-14-41</t>
  </si>
  <si>
    <t>FNS55B RPS 1-fach Taster F6-01-01</t>
  </si>
  <si>
    <t>FNS55EB RPS 1-fach Taster F6-01-01</t>
  </si>
  <si>
    <t>FNS65EB RPS 1-fach Taster F6-01-01</t>
  </si>
  <si>
    <t>FPE-1 RPS 1-fach Taster F6-01-01</t>
  </si>
  <si>
    <t>FRW RPS Rauchmelder F6-02-01</t>
  </si>
  <si>
    <t>FRWB Wasser/Rauch/Hitze A5-30-03</t>
  </si>
  <si>
    <t>FSDG14 Zähler Strom A5-12-01</t>
  </si>
  <si>
    <t>FSM14 RPS 4-fach Taster F6-02-01</t>
  </si>
  <si>
    <t>FSM60B Wassermelder A5-30-01</t>
  </si>
  <si>
    <t>FSM60B Wasser/Rauch/Hitze A5-30-03</t>
  </si>
  <si>
    <t>FSM60B RPS 4-fach Taster F6-02-01</t>
  </si>
  <si>
    <t>FSM61 RPS 4-fach Taster F6-02-01</t>
  </si>
  <si>
    <t>FSR61VA Zähler Strom A5-12-01</t>
  </si>
  <si>
    <t>FSTAP RPS 4-fach Taster F6-02-01</t>
  </si>
  <si>
    <t>FSU55D Zeit + Tag A5-13-04</t>
  </si>
  <si>
    <t>FSU55D Software/Drehtaster A5-38-08</t>
  </si>
  <si>
    <t>FSU55D RPS 4-fach Taster F6-02-01</t>
  </si>
  <si>
    <t>FSU65D Zeit + Tag A5-13-04</t>
  </si>
  <si>
    <t>FSU65D Software/Drehtaster A5-38-08</t>
  </si>
  <si>
    <t>FSU65D RPS 4-fach Taster F6-02-01</t>
  </si>
  <si>
    <t>FSVA-230v Zähler Strom A5-12-01</t>
  </si>
  <si>
    <t>FT4F RPS 4-fach Taster F6-02-01</t>
  </si>
  <si>
    <t>FT55 RPS 4-fach Taster F6-02-01</t>
  </si>
  <si>
    <t>FTAF55D Temp.-Regler A5-10-06 12-28°</t>
  </si>
  <si>
    <t>FTAF65D Temp.-Regler A5-10-06 12-28°</t>
  </si>
  <si>
    <t>FTAF65D Temp.-Regler m. Schalter A5-10-06 12-28° Data_byte3</t>
  </si>
  <si>
    <t>FTAF55D Raumregler F6-02-01</t>
  </si>
  <si>
    <t>FTAF65D Raumregler F6-02-01</t>
  </si>
  <si>
    <t>FTF65S Temp.Fühler A5-02-05</t>
  </si>
  <si>
    <t>FTFB Feuchte/Temp. A5-04-02</t>
  </si>
  <si>
    <t>FTFB Feuchte/Temp. A5-04-03</t>
  </si>
  <si>
    <t>FTFSB Feuchte/Temp. A5-04-02</t>
  </si>
  <si>
    <t>FTFSB Feuchte/Temp. A5-04-03</t>
  </si>
  <si>
    <t>FTK Fensterkontakt D5-00-01</t>
  </si>
  <si>
    <t>FTKB-GR Fensterkontakt D5-00-01</t>
  </si>
  <si>
    <t>FTKB-hg FTKB Fenstergriff A5-14-0A</t>
  </si>
  <si>
    <t>FTKB-wg Fensterkontakt D5-00-01</t>
  </si>
  <si>
    <t>FTKE Fenstergriff F6-10-00 Griff</t>
  </si>
  <si>
    <t>FTR55DSB Temp.-Regler A5-10-06 12-28°</t>
  </si>
  <si>
    <t>FTR55DSB Software/Drehtaster A5-38-08</t>
  </si>
  <si>
    <t>FTR55HB Temp.-Regler A5-10-06 12-28°</t>
  </si>
  <si>
    <t>FTR55HB Software/Drehtaster A5-38-08</t>
  </si>
  <si>
    <t>FTR55SB Temp.-Regler A5-10-06 12-28°</t>
  </si>
  <si>
    <t>FTR55SB Software/Drehtaster A5-38-08</t>
  </si>
  <si>
    <t>FTR65DSB Temp.-Regler A5-10-06 12-28°</t>
  </si>
  <si>
    <t>FTR65DSB Software/Drehtaster A5-38-08</t>
  </si>
  <si>
    <t>FTR65HB Temp.-Regler A5-10-06 12-28°</t>
  </si>
  <si>
    <t>FTR65HB Software/Drehtaster A5-38-08</t>
  </si>
  <si>
    <t>FTR65HS Temp.-Regler A5-10-06 12-28°</t>
  </si>
  <si>
    <t>FTR65HS Temp.-Regler m. Schalter A5-10-06 12-28° Data_byte3</t>
  </si>
  <si>
    <t>FTR65SB Temp.-Regler A5-10-06 12-28°</t>
  </si>
  <si>
    <t>FTR65SB Software/Drehtaster A5-38-08</t>
  </si>
  <si>
    <t>FTR78S Temp.-Sensor A5-10-03 8-30°</t>
  </si>
  <si>
    <t>FTR86B Temp.-Regler A5-10-06 12-28°</t>
  </si>
  <si>
    <t>FTRF65HB Temp.-Regler A5-10-06 12-28°</t>
  </si>
  <si>
    <t>FTRF65HB Software/Drehtaster A5-38-08</t>
  </si>
  <si>
    <t>FTRF65SB Temp.-Regler A5-10-06 12-28°</t>
  </si>
  <si>
    <t>FTRF65SB Software/Drehtaster A5-38-08</t>
  </si>
  <si>
    <t>FTS14EM FBH A5-08-01</t>
  </si>
  <si>
    <t>FTS14EM Fensterkontakt D5-00-01</t>
  </si>
  <si>
    <t>FTS14EM RPS 4-fach Taster F6-02-01</t>
  </si>
  <si>
    <t>FTTB Bewegungsm. A5-07-01</t>
  </si>
  <si>
    <t>FUTH55D Temp.-Regler A5-10-06 12-28°</t>
  </si>
  <si>
    <t>FUTH55D Feuchte/Temp A5-10-12</t>
  </si>
  <si>
    <t>FUTH65D Temp.-Regler A5-10-06 12-28°</t>
  </si>
  <si>
    <t>FUTH65D Feuchte/Temp A5-10-12</t>
  </si>
  <si>
    <t>FWS61 Wetterdaten A5-13-01</t>
  </si>
  <si>
    <t>FWS61 Sonnendaten A5-13-02</t>
  </si>
  <si>
    <t>FWS61 FWS61 Drahtbruch F6-05-01</t>
  </si>
  <si>
    <t>FWS81 Kartenschalter F6-02-01</t>
  </si>
  <si>
    <t>FWZ12 Zähler Strom A5-12-01</t>
  </si>
  <si>
    <t>FWZ14 Zähler Strom A5-12-01</t>
  </si>
  <si>
    <t>FZS65 RPS Rauchmelder F6-02-01</t>
  </si>
  <si>
    <t>FZT55 RPS 4-fach Taster F6-02-01</t>
  </si>
  <si>
    <t>ungeklärt Temp.-Sensor A5-10-03  8-32°</t>
  </si>
  <si>
    <t xml:space="preserve"> - </t>
  </si>
  <si>
    <t>Version</t>
  </si>
  <si>
    <t>Software</t>
  </si>
  <si>
    <t>Temp.Fühler</t>
  </si>
  <si>
    <t>Feuchte/Temp.</t>
  </si>
  <si>
    <t>FAH60/FIH65S</t>
  </si>
  <si>
    <t>Dämmerungssch.</t>
  </si>
  <si>
    <t>Bewegungsm.</t>
  </si>
  <si>
    <t>FBH</t>
  </si>
  <si>
    <t>CO2/Feuchte/Temp</t>
  </si>
  <si>
    <t>Luftgüte</t>
  </si>
  <si>
    <t>Temp.-Sensor</t>
  </si>
  <si>
    <t>Temp.-Regler</t>
  </si>
  <si>
    <t>Temp.-Regler m. Schalter</t>
  </si>
  <si>
    <t>FUTH Feuchte/Temp</t>
  </si>
  <si>
    <t>Stromzähler</t>
  </si>
  <si>
    <t>Gaszähler</t>
  </si>
  <si>
    <t>Wasserzähler</t>
  </si>
  <si>
    <t>Wetterdaten</t>
  </si>
  <si>
    <t>Sonnendaten</t>
  </si>
  <si>
    <t>Zeit + Tag</t>
  </si>
  <si>
    <t>FFGB-hg Fenstersensor</t>
  </si>
  <si>
    <t>Fenstersensor</t>
  </si>
  <si>
    <t>FFG7B Fenstergriff</t>
  </si>
  <si>
    <t>FTKB Fenstergriff</t>
  </si>
  <si>
    <t>Kleinstellantrieb</t>
  </si>
  <si>
    <t>Wassermelder</t>
  </si>
  <si>
    <t>Wasser/Rauch/Hitze</t>
  </si>
  <si>
    <t>Direktansteuerung</t>
  </si>
  <si>
    <t>Room Control</t>
  </si>
  <si>
    <t>Multisensor</t>
  </si>
  <si>
    <t>Fensterkontakt</t>
  </si>
  <si>
    <t>RPS 1-fach Taster</t>
  </si>
  <si>
    <t>RPS 4-fach Taster</t>
  </si>
  <si>
    <t>RPS</t>
  </si>
  <si>
    <t>RPS Rauchmelder</t>
  </si>
  <si>
    <t>FWS61 Drahtbruch</t>
  </si>
  <si>
    <t>Fenstergriff</t>
  </si>
  <si>
    <t>FRGBW/FWWKW</t>
  </si>
  <si>
    <t>GFVS Jalousie</t>
  </si>
  <si>
    <t>GFVS (Drehtaster)</t>
  </si>
  <si>
    <t>FTF65S</t>
  </si>
  <si>
    <t>FMMS44, FMS55</t>
  </si>
  <si>
    <t>FTFB, FLGTF,FFT65B</t>
  </si>
  <si>
    <t>0-100; 300-30.000lux</t>
  </si>
  <si>
    <t>0-1024 lux FIH65B</t>
  </si>
  <si>
    <t>FB65B</t>
  </si>
  <si>
    <t>FWZ12, DSZ14</t>
  </si>
  <si>
    <t>auf/zu + Batt.</t>
  </si>
  <si>
    <t>Single + Batt. + Vibr.</t>
  </si>
  <si>
    <t>Vibr. + Batt.</t>
  </si>
  <si>
    <t>Riegelschaltkontakt + Batt.</t>
  </si>
  <si>
    <t>Riegelschaltkontakt + Batt. + Alarm</t>
  </si>
  <si>
    <t>auf/zu/kipp + Batt.</t>
  </si>
  <si>
    <t>auf7zu7kipp + Batt. + Alarm</t>
  </si>
  <si>
    <t>FKS</t>
  </si>
  <si>
    <t>FKS-H</t>
  </si>
  <si>
    <t>FSM60B mit Batt.</t>
  </si>
  <si>
    <t>FRWB,FHMB,FSM60B</t>
  </si>
  <si>
    <t>FTK + FTKB</t>
  </si>
  <si>
    <t>1-fach Taster</t>
  </si>
  <si>
    <t>4-fach Taster</t>
  </si>
  <si>
    <t>Karte/Wasser</t>
  </si>
  <si>
    <t>Rauchmelder</t>
  </si>
  <si>
    <t>Störung</t>
  </si>
  <si>
    <t>FTKE und Hoppe</t>
  </si>
  <si>
    <t>07-3F-7F Software RGBW</t>
  </si>
  <si>
    <t>A5-3F-7F Software Jalousie</t>
  </si>
  <si>
    <t>A5-38-08 Software/Drehtaster</t>
  </si>
  <si>
    <t>RPS (GFVS)</t>
  </si>
  <si>
    <t>A5-02-05 Temp.Fühler</t>
  </si>
  <si>
    <t>A5-04-01 Feuchte/Temp.</t>
  </si>
  <si>
    <t>A5-04-02 Feuchte/Temp.</t>
  </si>
  <si>
    <t>A5-04-03 Feuchte/Temp.</t>
  </si>
  <si>
    <t>A5-06-01 FAH60/FIH65S</t>
  </si>
  <si>
    <t>A5-06-02 Dämmerungssch.</t>
  </si>
  <si>
    <t>A5-06-03 Dämmerungssch.</t>
  </si>
  <si>
    <t>A5-07-01 Bewegungsm.</t>
  </si>
  <si>
    <t>A5-08-01 FBH</t>
  </si>
  <si>
    <t>A5-09-04 CO2/Feuchte/Temp</t>
  </si>
  <si>
    <t>A5-09-0C Luftgüte</t>
  </si>
  <si>
    <t>A5-10-03 8-30° Temp.-Sensor</t>
  </si>
  <si>
    <t>A5-10-03 8-32° Temp.-Sensor</t>
  </si>
  <si>
    <t>A5-10-06 12-28° Temp.-Regler</t>
  </si>
  <si>
    <t>A5-10-06 12-28° Data_byte3 Temp.-Regler m. Schalter</t>
  </si>
  <si>
    <t>A5-12-01 Zähler Strom</t>
  </si>
  <si>
    <t>A5-12-02 Zähler Gas</t>
  </si>
  <si>
    <t>A5-12-03 Zähler Wasser</t>
  </si>
  <si>
    <t>A5-13-01 Wetterdaten</t>
  </si>
  <si>
    <t>A5-13-02 Sonnendaten</t>
  </si>
  <si>
    <t>A5-13-04 Zeit + Tag</t>
  </si>
  <si>
    <t>A5-14-01 FFGB-hg Fenstersensor</t>
  </si>
  <si>
    <t>A5-14-03 FFGB-hg Fenstersensor</t>
  </si>
  <si>
    <t>A5-14-05 Fenstersensor</t>
  </si>
  <si>
    <t>A5-14-07 FFGB-hg Fenstersensor</t>
  </si>
  <si>
    <t>A5-14-08 FFGB-hg Fenstersensor</t>
  </si>
  <si>
    <t>A5-14-09 FFG7B Fenstergriff</t>
  </si>
  <si>
    <t>A5-14-0A FTKB Fenstergriff</t>
  </si>
  <si>
    <t>A5-20-01 Kleinstellantrieb</t>
  </si>
  <si>
    <t>A5-20-04 Kleinstellantrieb</t>
  </si>
  <si>
    <t>A5-30-01 Wassermelder</t>
  </si>
  <si>
    <t>A5-30-03 Wasser/Rauch/Hitze</t>
  </si>
  <si>
    <t>A5-FF-7F Direktansteuerung</t>
  </si>
  <si>
    <t>D2-00-01 Room Control Panel</t>
  </si>
  <si>
    <t>D2-14-40 Multisensor</t>
  </si>
  <si>
    <t>D2-14-41 Multisensor</t>
  </si>
  <si>
    <t>D5-00-01 Fensterkontakt</t>
  </si>
  <si>
    <t>F6-01-01 1-fach Taster</t>
  </si>
  <si>
    <t>F6-02-01 4-fach Taster</t>
  </si>
  <si>
    <t>F6-02-01 Karte/Wasser</t>
  </si>
  <si>
    <t>F6-02-01 Rauch/Zug RPS Rauchmelder</t>
  </si>
  <si>
    <t>F6-05-01 FWS61 Drahtbruch</t>
  </si>
  <si>
    <t>F6-10-00 Fenstergriff</t>
  </si>
  <si>
    <t>Version 3.1</t>
  </si>
  <si>
    <t>Version 5.1</t>
  </si>
  <si>
    <t>FW 11/14</t>
  </si>
  <si>
    <t>?</t>
  </si>
  <si>
    <t>FW 52/17</t>
  </si>
  <si>
    <t>Version 6.1</t>
  </si>
  <si>
    <t>FW 45/20</t>
  </si>
  <si>
    <t>FW 35/16</t>
  </si>
  <si>
    <t>Version 2.1</t>
  </si>
  <si>
    <t>FW 49/19</t>
  </si>
  <si>
    <t>Version 4.1</t>
  </si>
  <si>
    <t>Version 1.1</t>
  </si>
  <si>
    <t>FW 46/17</t>
  </si>
  <si>
    <t>FW 14/17</t>
  </si>
  <si>
    <t>FW 36/19</t>
  </si>
  <si>
    <t>FW 31/19</t>
  </si>
  <si>
    <t>FW 07/19</t>
  </si>
  <si>
    <t>FW 32/19</t>
  </si>
  <si>
    <t>FW 01/11</t>
  </si>
  <si>
    <t>FW 14/15</t>
  </si>
  <si>
    <t>FW 01/15</t>
  </si>
  <si>
    <t>FW 15/18</t>
  </si>
  <si>
    <t>FW 50/19</t>
  </si>
  <si>
    <t>FW 17/19</t>
  </si>
  <si>
    <t>FW 10/19</t>
  </si>
  <si>
    <t>Version 2.29</t>
  </si>
  <si>
    <t>Version 2.30.2</t>
  </si>
  <si>
    <t>Version 4.6.25</t>
  </si>
  <si>
    <t>01/21</t>
  </si>
  <si>
    <t>noch genau prüfen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</si>
  <si>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</si>
  <si>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</si>
  <si>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</si>
  <si>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</si>
  <si>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</si>
  <si>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</si>
  <si>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</si>
  <si>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</si>
  <si>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</si>
  <si>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</si>
  <si>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</si>
  <si>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</si>
  <si>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</si>
  <si>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</si>
  <si>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</si>
  <si>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</si>
  <si>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</si>
  <si>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</si>
  <si>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</si>
  <si>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</si>
  <si>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</si>
  <si>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</si>
  <si>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</si>
  <si>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</si>
  <si>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</si>
  <si>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</si>
  <si>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</si>
  <si>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</si>
  <si>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</si>
  <si>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</si>
  <si>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</si>
  <si>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</si>
  <si>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</si>
  <si>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</si>
  <si>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</si>
  <si>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</si>
  <si>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</si>
  <si>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</si>
  <si>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</si>
  <si>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</si>
  <si>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</si>
  <si>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</si>
  <si>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</si>
  <si>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</si>
  <si>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</si>
  <si>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</si>
  <si>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</si>
  <si>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</si>
  <si>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</si>
  <si>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</si>
  <si>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</si>
  <si>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</si>
  <si>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</si>
  <si>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</si>
  <si>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</si>
  <si>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</si>
  <si>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</si>
  <si>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</si>
  <si>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</si>
  <si>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</si>
  <si>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</si>
  <si>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</si>
  <si>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</si>
  <si>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</si>
  <si>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</si>
  <si>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</si>
  <si>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</si>
  <si>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</si>
  <si>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</si>
  <si>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</si>
  <si>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</si>
  <si>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</si>
  <si>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</si>
  <si>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</si>
  <si>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</si>
  <si>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</si>
  <si>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</si>
  <si>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</si>
  <si>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</si>
  <si>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</si>
  <si>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</si>
  <si>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</si>
  <si>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</si>
  <si>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</si>
  <si>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</si>
  <si>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</si>
  <si>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</si>
  <si>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</si>
  <si>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</si>
  <si>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</si>
  <si>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</si>
  <si>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</si>
  <si>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</si>
  <si>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</si>
  <si>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</si>
  <si>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</si>
  <si>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</si>
  <si>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</si>
  <si>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</si>
  <si>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</si>
  <si>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</si>
  <si>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</si>
  <si>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</si>
  <si>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</si>
  <si>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</si>
  <si>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</si>
  <si>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</si>
  <si>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</si>
  <si>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</si>
  <si>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</si>
  <si>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</si>
  <si>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</si>
  <si>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</si>
  <si>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</si>
  <si>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</si>
  <si>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</si>
  <si>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</si>
  <si>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</si>
  <si>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</si>
  <si>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</si>
  <si>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</si>
  <si>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</si>
  <si>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</si>
  <si>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</si>
  <si>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</si>
  <si>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</si>
  <si>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</si>
  <si>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</si>
  <si>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</si>
  <si>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</si>
  <si>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</si>
  <si>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</si>
  <si>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</si>
  <si>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</si>
  <si>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</si>
  <si>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</si>
  <si>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</si>
  <si>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</si>
  <si>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</si>
  <si>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</si>
  <si>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</si>
  <si>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</si>
  <si>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</si>
  <si>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</si>
  <si>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</si>
  <si>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</si>
  <si>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</si>
  <si>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</si>
  <si>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</si>
  <si>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</si>
  <si>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</si>
  <si>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</si>
  <si>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</si>
  <si>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</si>
  <si>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</si>
  <si>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</si>
  <si>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</si>
  <si>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</si>
  <si>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</si>
  <si>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</si>
  <si>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</si>
  <si>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</si>
  <si>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</si>
  <si>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</si>
  <si>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</si>
  <si>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213</t>
  </si>
  <si>
    <t>214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</si>
  <si>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</si>
  <si>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</si>
  <si>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</si>
  <si>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</si>
  <si>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</si>
  <si>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</si>
  <si>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</si>
  <si>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</si>
  <si>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</si>
  <si>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</si>
  <si>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</si>
  <si>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</si>
  <si>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</si>
  <si>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</si>
  <si>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</si>
  <si>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</si>
  <si>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</si>
  <si>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</si>
  <si>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</si>
  <si>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</si>
  <si>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</si>
  <si>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</si>
  <si>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</si>
  <si>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</si>
  <si>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</si>
  <si>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</si>
  <si>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</si>
  <si>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</si>
  <si>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</si>
  <si>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</si>
  <si>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</si>
  <si>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</si>
  <si>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</si>
  <si>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</si>
  <si>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</si>
  <si>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</si>
  <si>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</si>
  <si>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</si>
  <si>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</si>
  <si>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</si>
  <si>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</si>
  <si>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</si>
  <si>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</si>
  <si>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</si>
  <si>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</si>
  <si>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</si>
  <si>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</si>
  <si>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</si>
  <si>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</si>
  <si>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</si>
  <si>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</si>
  <si>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</si>
  <si>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</si>
  <si>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</si>
  <si>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</si>
  <si>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</si>
  <si>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</si>
  <si>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</si>
  <si>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</si>
  <si>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</si>
  <si>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</si>
  <si>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</si>
  <si>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</si>
  <si>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--</t>
  </si>
  <si>
    <t>neu</t>
  </si>
  <si>
    <t>alt</t>
  </si>
  <si>
    <t>07-3F-7F (GFVS)</t>
  </si>
  <si>
    <t>A5-3F-7F (GFVS)</t>
  </si>
  <si>
    <t>A5-38-08</t>
  </si>
  <si>
    <t>A5-02-05</t>
  </si>
  <si>
    <t>A5-04-01</t>
  </si>
  <si>
    <t>A5-04-02</t>
  </si>
  <si>
    <t>A5-04-03</t>
  </si>
  <si>
    <t>A5-06-01</t>
  </si>
  <si>
    <t>A5-06-02</t>
  </si>
  <si>
    <t>A5-06-03</t>
  </si>
  <si>
    <t>A5-07-01</t>
  </si>
  <si>
    <t>A5-08-01</t>
  </si>
  <si>
    <t>A5-09-04</t>
  </si>
  <si>
    <t>A5-09-0C</t>
  </si>
  <si>
    <t>A5-10-03 8-30°</t>
  </si>
  <si>
    <t>A5-10-03  8-32°</t>
  </si>
  <si>
    <t>A5-10-06 12-28°</t>
  </si>
  <si>
    <t>A5-10-06 12-28° Data_byte3</t>
  </si>
  <si>
    <t>A5-10-12</t>
  </si>
  <si>
    <t>A5-12-01</t>
  </si>
  <si>
    <t>A5-12-02</t>
  </si>
  <si>
    <t>A5-12-03</t>
  </si>
  <si>
    <t>A5-13-01</t>
  </si>
  <si>
    <t>A5-13-02</t>
  </si>
  <si>
    <t>A5-13-04</t>
  </si>
  <si>
    <t>A5-14-01</t>
  </si>
  <si>
    <t>A5-14-03</t>
  </si>
  <si>
    <t>A5-14-05</t>
  </si>
  <si>
    <t>A5-14-07</t>
  </si>
  <si>
    <t>A5-14-08</t>
  </si>
  <si>
    <t>A5-14-09</t>
  </si>
  <si>
    <t>A5-14-0A</t>
  </si>
  <si>
    <t>A5-20-01</t>
  </si>
  <si>
    <t>A5-20-04</t>
  </si>
  <si>
    <t>A5-30-01</t>
  </si>
  <si>
    <t>A5-30-03</t>
  </si>
  <si>
    <t>A5-FF-7F</t>
  </si>
  <si>
    <t>D2-00-01</t>
  </si>
  <si>
    <t>D2-14-40</t>
  </si>
  <si>
    <t>D2-14-41</t>
  </si>
  <si>
    <t>D5-00-01</t>
  </si>
  <si>
    <t>F6-02-01 Rauch/Zug</t>
  </si>
  <si>
    <t>F6-05-01</t>
  </si>
  <si>
    <t>F6-10-00 Griff</t>
  </si>
  <si>
    <t>Sortiert</t>
  </si>
  <si>
    <t>Leerzeichen</t>
  </si>
  <si>
    <t>Sensorbezeichnung</t>
  </si>
  <si>
    <t>Zusammenbau</t>
  </si>
  <si>
    <t>nur Text (Import aus Vorspalte)</t>
  </si>
  <si>
    <t>Zusammenbau für Sensorsuche</t>
  </si>
  <si>
    <t>EEP mit Differenzierung</t>
  </si>
  <si>
    <t>Zusammenbau oder Vorspalte</t>
  </si>
  <si>
    <t>Software/Drehtaster</t>
  </si>
  <si>
    <t>Feuchte/Temp</t>
  </si>
  <si>
    <t>Zähler Strom</t>
  </si>
  <si>
    <t>Zähler Gas</t>
  </si>
  <si>
    <t>Zähler Wasser</t>
  </si>
  <si>
    <t>Room Control Panel</t>
  </si>
  <si>
    <t>Kartenschalter</t>
  </si>
  <si>
    <t>0-1024 lux</t>
  </si>
  <si>
    <t>ORG=05 0x10; 0x00</t>
  </si>
  <si>
    <t>ORG=05 0x10; 0x30; 0x00</t>
  </si>
  <si>
    <t>ORG=05 0x10; 0x30; 0x20</t>
  </si>
  <si>
    <t>ORG=05 0xF0; 0xE0, 0xD0</t>
  </si>
  <si>
    <t>A5-38-08 (GFVS)</t>
  </si>
  <si>
    <t>F6-02-01 ORG = 0x05</t>
  </si>
  <si>
    <t>F6-02-01</t>
  </si>
  <si>
    <t>F6-10-00</t>
  </si>
  <si>
    <t xml:space="preserve"> </t>
  </si>
  <si>
    <t>DSZ14DRS</t>
  </si>
  <si>
    <t>DSZ14DRS A5-12-01</t>
  </si>
  <si>
    <t>F4USM61B</t>
  </si>
  <si>
    <t>FBH65TF</t>
  </si>
  <si>
    <t>FFT65B</t>
  </si>
  <si>
    <t>FAH65S</t>
  </si>
  <si>
    <t>FHD65SB</t>
  </si>
  <si>
    <t>FMMS44SB</t>
  </si>
  <si>
    <t>FCO2TF65</t>
  </si>
  <si>
    <t>FLGTF65</t>
  </si>
  <si>
    <t>FTR78S</t>
  </si>
  <si>
    <t>FTR65DSB</t>
  </si>
  <si>
    <t>FTR65HS</t>
  </si>
  <si>
    <t>F3Z14D</t>
  </si>
  <si>
    <t>FWS61</t>
  </si>
  <si>
    <t>FFGB-hg</t>
  </si>
  <si>
    <t>FFG7B</t>
  </si>
  <si>
    <t>FTKB-hg</t>
  </si>
  <si>
    <t>FSM60B</t>
  </si>
  <si>
    <t>FHMB</t>
  </si>
  <si>
    <t>F1T65</t>
  </si>
  <si>
    <t>F2T65</t>
  </si>
  <si>
    <t>FRW</t>
  </si>
  <si>
    <t>FKF65</t>
  </si>
  <si>
    <t>DSZ14WDRS</t>
  </si>
  <si>
    <t>DSZ14WDRS A5-12-01</t>
  </si>
  <si>
    <t>FDT65B</t>
  </si>
  <si>
    <t>FFTF65B</t>
  </si>
  <si>
    <t>FIH65S</t>
  </si>
  <si>
    <t>FMS55SB</t>
  </si>
  <si>
    <t>F6T65B</t>
  </si>
  <si>
    <t>FABH65S</t>
  </si>
  <si>
    <t>FCO2TS</t>
  </si>
  <si>
    <t>FLGTF55</t>
  </si>
  <si>
    <t>FTR55DSB</t>
  </si>
  <si>
    <t>FSDG14</t>
  </si>
  <si>
    <t>FRWB</t>
  </si>
  <si>
    <t>FTS14EM</t>
  </si>
  <si>
    <t>F1FT65</t>
  </si>
  <si>
    <t>F265B</t>
  </si>
  <si>
    <t>FZS65</t>
  </si>
  <si>
    <t>FWS81</t>
  </si>
  <si>
    <t>F1FT65 F6-01-01 1-fach Taster</t>
  </si>
  <si>
    <t>F6-01-01</t>
  </si>
  <si>
    <t>FDT55B</t>
  </si>
  <si>
    <t>FFT55B</t>
  </si>
  <si>
    <t>FAH60</t>
  </si>
  <si>
    <t>FMS55ESB</t>
  </si>
  <si>
    <t>F6T55B</t>
  </si>
  <si>
    <t>FBH65</t>
  </si>
  <si>
    <t>FTR65HB</t>
  </si>
  <si>
    <t>FWZ14</t>
  </si>
  <si>
    <t>F1T55E</t>
  </si>
  <si>
    <t>F2FT65</t>
  </si>
  <si>
    <t>FTKE</t>
  </si>
  <si>
    <t>F1T55E F6-01-01 1-fach Taster</t>
  </si>
  <si>
    <t>FDT55EB</t>
  </si>
  <si>
    <t>FTFB</t>
  </si>
  <si>
    <t>FHD60SB</t>
  </si>
  <si>
    <t>FMS65ESB</t>
  </si>
  <si>
    <t>FBH65S</t>
  </si>
  <si>
    <t>FTRF65HB</t>
  </si>
  <si>
    <t>FWZ12</t>
  </si>
  <si>
    <t>FTK</t>
  </si>
  <si>
    <t>FET55E</t>
  </si>
  <si>
    <t>F2FT65B</t>
  </si>
  <si>
    <t>FFTE</t>
  </si>
  <si>
    <t>F1T65 F6-01-01 1-fach Taster</t>
  </si>
  <si>
    <t>FDTF65B</t>
  </si>
  <si>
    <t>FTFSB</t>
  </si>
  <si>
    <t>FB55B</t>
  </si>
  <si>
    <t>FTR55HB</t>
  </si>
  <si>
    <t>FTKB-wg</t>
  </si>
  <si>
    <t>FKD</t>
  </si>
  <si>
    <t>F2ZT65</t>
  </si>
  <si>
    <t>F265B F6-02-01 4-fach Taster</t>
  </si>
  <si>
    <t>FFD</t>
  </si>
  <si>
    <t>FFT60SB</t>
  </si>
  <si>
    <t>FIH65B</t>
  </si>
  <si>
    <t>FBH65SB</t>
  </si>
  <si>
    <t>FTR65SB</t>
  </si>
  <si>
    <t>FFKB</t>
  </si>
  <si>
    <t>FMH1W</t>
  </si>
  <si>
    <t>F2FZT65B</t>
  </si>
  <si>
    <t>F2FT65 F6-02-01 4-fach Taster</t>
  </si>
  <si>
    <t>FBH55SB</t>
  </si>
  <si>
    <t>FTRF65SB</t>
  </si>
  <si>
    <t>FSR61VA</t>
  </si>
  <si>
    <t>FTKB-GR</t>
  </si>
  <si>
    <t>FNS55B</t>
  </si>
  <si>
    <t>F2T55E</t>
  </si>
  <si>
    <t>F2FT65B F6-02-01 4-fach Taster</t>
  </si>
  <si>
    <t>FBHF65SB</t>
  </si>
  <si>
    <t>FTR55SB</t>
  </si>
  <si>
    <t>FSVA-230v</t>
  </si>
  <si>
    <t>FNS55EB</t>
  </si>
  <si>
    <t>F2T55EB</t>
  </si>
  <si>
    <t>F2FZT65B F6-02-01 4-fach Taster</t>
  </si>
  <si>
    <t>FTTB</t>
  </si>
  <si>
    <t>FTR86B</t>
  </si>
  <si>
    <t>FNS65EB</t>
  </si>
  <si>
    <t>F2ZT55E</t>
  </si>
  <si>
    <t>F2T55E F6-02-01 4-fach Taster</t>
  </si>
  <si>
    <t>FPE-1</t>
  </si>
  <si>
    <t>FZT55</t>
  </si>
  <si>
    <t>F2T55EB F6-02-01 4-fach Taster</t>
  </si>
  <si>
    <t>FHS2</t>
  </si>
  <si>
    <t>F2T65 F6-02-01 4-fach Taster</t>
  </si>
  <si>
    <t>FHM2</t>
  </si>
  <si>
    <t>F2ZT55E F6-02-01 4-fach Taster</t>
  </si>
  <si>
    <t>A5-10-03  8-32° Temp.-Sensor</t>
  </si>
  <si>
    <t>FMH2S</t>
  </si>
  <si>
    <t>F2ZT65 F6-02-01 4-fach Taster</t>
  </si>
  <si>
    <t>FTAF55D</t>
  </si>
  <si>
    <t>F4T65</t>
  </si>
  <si>
    <t>F3Z14D A5-12-01</t>
  </si>
  <si>
    <t>F4T65B</t>
  </si>
  <si>
    <t>F3Z14D A5-12-02</t>
  </si>
  <si>
    <t>F4FT65</t>
  </si>
  <si>
    <t>F3Z14D A5-12-03</t>
  </si>
  <si>
    <t>F4FT65B</t>
  </si>
  <si>
    <t>F4FT65 F6-02-01 4-fach Taster</t>
  </si>
  <si>
    <t>F4PT</t>
  </si>
  <si>
    <t>F4FT65B F6-02-01 4-fach Taster</t>
  </si>
  <si>
    <t>FT4F</t>
  </si>
  <si>
    <t>F4PT F6-02-01 4-fach Taster</t>
  </si>
  <si>
    <t>F4T55E</t>
  </si>
  <si>
    <t>F4T55B</t>
  </si>
  <si>
    <t>F4T55B F6-02-01 4-fach Taster</t>
  </si>
  <si>
    <t>F4T55EB</t>
  </si>
  <si>
    <t>F4T55E F6-02-01 4-fach Taster</t>
  </si>
  <si>
    <t>F5PT55</t>
  </si>
  <si>
    <t>F4T55EB F6-02-01 4-fach Taster</t>
  </si>
  <si>
    <t>FHS4</t>
  </si>
  <si>
    <t>F4T65 F6-02-01 4-fach Taster</t>
  </si>
  <si>
    <t>FMH4</t>
  </si>
  <si>
    <t>F4T65B F6-02-01 4-fach Taster</t>
  </si>
  <si>
    <t>FMH4S</t>
  </si>
  <si>
    <t>F4USM61B A5-07-01</t>
  </si>
  <si>
    <t>FF8</t>
  </si>
  <si>
    <t>F4USM61B A5-08-01</t>
  </si>
  <si>
    <t>FMH8</t>
  </si>
  <si>
    <t>F4USM61B A5-38-08</t>
  </si>
  <si>
    <t>F4USM61B D5-00-01</t>
  </si>
  <si>
    <t>F4USM61B F6-02-01 4-fach Taster</t>
  </si>
  <si>
    <t>FT55</t>
  </si>
  <si>
    <t>F5PT55 F6-02-01 4-fach Taster</t>
  </si>
  <si>
    <t>F6T55B A5-07-01</t>
  </si>
  <si>
    <t>F6T55B F6-02-01 4-fach Taster</t>
  </si>
  <si>
    <t>F6T65B A5-07-01</t>
  </si>
  <si>
    <t>FABH130</t>
  </si>
  <si>
    <t>F6T65B F6-02-01 4-fach Taster</t>
  </si>
  <si>
    <t>FASM60</t>
  </si>
  <si>
    <t>FABH130 F6-02-01 4-fach Taster</t>
  </si>
  <si>
    <t>FSM14</t>
  </si>
  <si>
    <t>FABH65S A5-08-01</t>
  </si>
  <si>
    <t>FSM61</t>
  </si>
  <si>
    <t>FAH60 A5-06-01</t>
  </si>
  <si>
    <t>FAH65S A5-06-01</t>
  </si>
  <si>
    <t>FASM60 F6-02-01 4-fach Taster</t>
  </si>
  <si>
    <t>FB55B A5-07-01</t>
  </si>
  <si>
    <t>FSTAP</t>
  </si>
  <si>
    <t>FB65B A5-07-01</t>
  </si>
  <si>
    <t>F6-02-01 Rauchmelder</t>
  </si>
  <si>
    <t>FBH55SB A5-07-01</t>
  </si>
  <si>
    <t>FBH55SB A5-08-01</t>
  </si>
  <si>
    <t>FBH65 A5-08-01</t>
  </si>
  <si>
    <t>FBH65S A5-08-01</t>
  </si>
  <si>
    <t>FBH65SB A5-07-01</t>
  </si>
  <si>
    <t>FBH65SB A5-08-01</t>
  </si>
  <si>
    <t>FBH65TF A5-04-01</t>
  </si>
  <si>
    <t>FBH65TF A5-04-02</t>
  </si>
  <si>
    <t>FBH65TF A5-08-01</t>
  </si>
  <si>
    <t>FBHF65SB A5-07-01</t>
  </si>
  <si>
    <t>FBHF65SB A5-08-01</t>
  </si>
  <si>
    <t>FCO2TF65 A5-09-04</t>
  </si>
  <si>
    <t>FCO2TS A5-09-04</t>
  </si>
  <si>
    <t>FDT55B A5-38-08</t>
  </si>
  <si>
    <t>FDT55EB A5-38-08</t>
  </si>
  <si>
    <t>FDT65B A5-38-08</t>
  </si>
  <si>
    <t>FDTF65B A5-38-08</t>
  </si>
  <si>
    <t>FET55E F6-01-01 1-fach Taster</t>
  </si>
  <si>
    <t>FF8 F6-02-01 4-fach Taster</t>
  </si>
  <si>
    <t>FFD A5-38-08</t>
  </si>
  <si>
    <t>FFD F6-02-01 4-fach Taster</t>
  </si>
  <si>
    <t>FFG7B A5-14-09</t>
  </si>
  <si>
    <t>FFG7B F6-10-00 Griff</t>
  </si>
  <si>
    <t>FFGB-hg A5-14-01</t>
  </si>
  <si>
    <t>FFGB-hg A5-14-03</t>
  </si>
  <si>
    <t>FFGB-hg A5-14-07</t>
  </si>
  <si>
    <t>FFGB-hg A5-14-08</t>
  </si>
  <si>
    <t>FFGB-hg A5-14-09</t>
  </si>
  <si>
    <t>FFGB-hg A5-14-0A</t>
  </si>
  <si>
    <t>FFGB-hg F6-10-00 Griff</t>
  </si>
  <si>
    <t>FFKB D5-00-01</t>
  </si>
  <si>
    <t>FFT55B A5-04-02</t>
  </si>
  <si>
    <t>FFT55B A5-04-03</t>
  </si>
  <si>
    <t>FFT60SB A5-04-02</t>
  </si>
  <si>
    <t>FFT60SB A5-04-03</t>
  </si>
  <si>
    <t>FFT65B A5-04-02</t>
  </si>
  <si>
    <t>FFT65B A5-04-03</t>
  </si>
  <si>
    <t>FFTE F6-10-00 Griff</t>
  </si>
  <si>
    <t>FFTF65B A5-04-02</t>
  </si>
  <si>
    <t>FFTF65B A5-04-03</t>
  </si>
  <si>
    <t>FHD60SB A5-06-01</t>
  </si>
  <si>
    <t>FHD60SB A5-38-08</t>
  </si>
  <si>
    <t>FHD65SB A5-06-02</t>
  </si>
  <si>
    <t>FHM2 F6-02-01 4-fach Taster</t>
  </si>
  <si>
    <t>FHMB A5-30-03</t>
  </si>
  <si>
    <t>FHS2 F6-02-01 4-fach Taster</t>
  </si>
  <si>
    <t>FHS4 F6-02-01 4-fach Taster</t>
  </si>
  <si>
    <t>FIH65B A5-06-02</t>
  </si>
  <si>
    <t>FIH65S A5-06-01</t>
  </si>
  <si>
    <t>FKD F6-01-01 1-fach Taster</t>
  </si>
  <si>
    <t>FKF65 F6-02-01 Karte/Wasser</t>
  </si>
  <si>
    <t>FKS A5-20-01</t>
  </si>
  <si>
    <t>FKS-H A5-20-04</t>
  </si>
  <si>
    <t>FLGTF55 A5-04-02</t>
  </si>
  <si>
    <t>FLGTF55 A5-09-0C</t>
  </si>
  <si>
    <t>FLGTF65 A5-04-02</t>
  </si>
  <si>
    <t>FLGTF65 A5-09-0C</t>
  </si>
  <si>
    <t>FMH1W F6-01-01 1-fach Taster</t>
  </si>
  <si>
    <t>FMH2S F6-02-01 4-fach Taster</t>
  </si>
  <si>
    <t>FMH4 F6-02-01 4-fach Taster</t>
  </si>
  <si>
    <t>FMH4S F6-02-01 4-fach Taster</t>
  </si>
  <si>
    <t>FMH8 F6-02-01 4-fach Taster</t>
  </si>
  <si>
    <t>FMMS44SB A5-02-05</t>
  </si>
  <si>
    <t>FMMS44SB A5-04-01</t>
  </si>
  <si>
    <t>FMMS44SB A5-04-03</t>
  </si>
  <si>
    <t>FMMS44SB A5-06-02</t>
  </si>
  <si>
    <t>FMMS44SB A5-06-03</t>
  </si>
  <si>
    <t>FMMS44SB A5-14-05</t>
  </si>
  <si>
    <t>FMMS44SB D2-00-01</t>
  </si>
  <si>
    <t>FMMS44SB D2-14-40</t>
  </si>
  <si>
    <t>FMMS44SB D2-14-41</t>
  </si>
  <si>
    <t>FMMS44SB D5-00-01</t>
  </si>
  <si>
    <t>FMP3 A5-FF-7F</t>
  </si>
  <si>
    <t>FMS55ESB A5-02-05</t>
  </si>
  <si>
    <t>FMS55ESB A5-04-01</t>
  </si>
  <si>
    <t>FMS55ESB A5-04-03</t>
  </si>
  <si>
    <t>FMS55ESB A5-06-02</t>
  </si>
  <si>
    <t>FMS55ESB A5-06-03</t>
  </si>
  <si>
    <t>FMS55ESB A5-14-05</t>
  </si>
  <si>
    <t>FMS55ESB D2-14-40</t>
  </si>
  <si>
    <t>FMS55ESB D2-14-41</t>
  </si>
  <si>
    <t>FMS55SB A5-02-05</t>
  </si>
  <si>
    <t>FMS55SB A5-04-01</t>
  </si>
  <si>
    <t>FMS55SB A5-04-03</t>
  </si>
  <si>
    <t>FMS55SB A5-06-02</t>
  </si>
  <si>
    <t>FMS55SB A5-06-03</t>
  </si>
  <si>
    <t>FMS55SB A5-14-05</t>
  </si>
  <si>
    <t>FMS55SB D2-14-40</t>
  </si>
  <si>
    <t>FMS55SB D2-14-41</t>
  </si>
  <si>
    <t>FMS65ESB A5-02-05</t>
  </si>
  <si>
    <t>FMS65ESB A5-04-01</t>
  </si>
  <si>
    <t>FMS65ESB A5-04-03</t>
  </si>
  <si>
    <t>FMS65ESB A5-06-02</t>
  </si>
  <si>
    <t>FMS65ESB A5-06-03</t>
  </si>
  <si>
    <t>FMS65ESB A5-14-05</t>
  </si>
  <si>
    <t>FMS65ESB D2-14-40</t>
  </si>
  <si>
    <t>FMS65ESB D2-14-41</t>
  </si>
  <si>
    <t>FNS55B F6-01-01 1-fach Taster</t>
  </si>
  <si>
    <t>FNS55EB F6-01-01 1-fach Taster</t>
  </si>
  <si>
    <t>FNS65EB F6-01-01 1-fach Taster</t>
  </si>
  <si>
    <t>FPE-1 F6-01-01 1-fach Taster</t>
  </si>
  <si>
    <t>FRW F6-02-01 Rauch/Zug</t>
  </si>
  <si>
    <t>FRWB A5-30-03</t>
  </si>
  <si>
    <t>FSDG14 A5-12-01</t>
  </si>
  <si>
    <t>FSM14 F6-02-01 4-fach Taster</t>
  </si>
  <si>
    <t>FSM60B A5-30-01</t>
  </si>
  <si>
    <t>FSM60B A5-30-03</t>
  </si>
  <si>
    <t>FSM60B F6-02-01 4-fach Taster</t>
  </si>
  <si>
    <t>FSM61 F6-02-01 4-fach Taster</t>
  </si>
  <si>
    <t>FSR61VA A5-12-01</t>
  </si>
  <si>
    <t>FSTAP F6-02-01 4-fach Taster</t>
  </si>
  <si>
    <t>FSU55D A5-13-04</t>
  </si>
  <si>
    <t>FSU55D A5-38-08</t>
  </si>
  <si>
    <t>FSU55D F6-02-01 4-fach Taster</t>
  </si>
  <si>
    <t>FSU65D A5-13-04</t>
  </si>
  <si>
    <t>FSU65D A5-38-08</t>
  </si>
  <si>
    <t>FSU65D F6-02-01 4-fach Taster</t>
  </si>
  <si>
    <t>FSVA-230v A5-12-01</t>
  </si>
  <si>
    <t>FT4F F6-02-01 4-fach Taster</t>
  </si>
  <si>
    <t>FT55 F6-02-01 4-fach Taster</t>
  </si>
  <si>
    <t>FTAF55D A5-10-06 12-28°</t>
  </si>
  <si>
    <t>FTAF65D A5-10-06 12-28°</t>
  </si>
  <si>
    <t>FTAF65D A5-10-06 12-28° Data_byte3</t>
  </si>
  <si>
    <t>FTAF55DF6-02-01 4-fach Taster</t>
  </si>
  <si>
    <t>F2-02-01</t>
  </si>
  <si>
    <t>FTAF55DRPS 4-fach TasterF2-02-01</t>
  </si>
  <si>
    <t>F6-02-01 4-fach TasterRPS 4-fach Taster</t>
  </si>
  <si>
    <t>FTAF65DF6-02-01 4-fach Taster</t>
  </si>
  <si>
    <t>FTAF65DRPS 4-fach TasterF2-02-01</t>
  </si>
  <si>
    <t>FTF65S A5-02-05</t>
  </si>
  <si>
    <t>FTFB A5-04-02</t>
  </si>
  <si>
    <t>FTFB A5-04-03</t>
  </si>
  <si>
    <t>FTFSB A5-04-02</t>
  </si>
  <si>
    <t>FTFSB A5-04-03</t>
  </si>
  <si>
    <t>FTK D5-00-01</t>
  </si>
  <si>
    <t>FTKB-GR D5-00-01</t>
  </si>
  <si>
    <t>FTKB-hg A5-14-0A</t>
  </si>
  <si>
    <t>FTKB-wg D5-00-01</t>
  </si>
  <si>
    <t>FTKE F6-10-00 Griff</t>
  </si>
  <si>
    <t>FTR55DSB A5-10-06 12-28°</t>
  </si>
  <si>
    <t>FTR55DSB A5-38-08</t>
  </si>
  <si>
    <t>FTR55HB A5-10-06 12-28°</t>
  </si>
  <si>
    <t>FTR55HB A5-38-08</t>
  </si>
  <si>
    <t>FTR55SB A5-10-06 12-28°</t>
  </si>
  <si>
    <t>FTR55SB A5-38-08</t>
  </si>
  <si>
    <t>FTR65DSB A5-10-06 12-28°</t>
  </si>
  <si>
    <t>FTR65DSB A5-38-08</t>
  </si>
  <si>
    <t>FTR65HB A5-10-06 12-28°</t>
  </si>
  <si>
    <t>FTR65HB A5-38-08</t>
  </si>
  <si>
    <t>FTR65HS A5-10-06 12-28°</t>
  </si>
  <si>
    <t>FTR65HS A5-10-06 12-28° Data_byte3</t>
  </si>
  <si>
    <t>FTR65SB A5-10-06 12-28°</t>
  </si>
  <si>
    <t>FTR65SB A5-38-08</t>
  </si>
  <si>
    <t>FTR78S A5-10-03 8-30°</t>
  </si>
  <si>
    <t>FTR86B A5-10-06 12-28°</t>
  </si>
  <si>
    <t>FTRF65HB A5-10-06 12-28°</t>
  </si>
  <si>
    <t>FTRF65HB A5-38-08</t>
  </si>
  <si>
    <t>FTRF65SB A5-10-06 12-28°</t>
  </si>
  <si>
    <t>FTRF65SB A5-38-08</t>
  </si>
  <si>
    <t>FTS14EM A5-08-01</t>
  </si>
  <si>
    <t>FTS14EM D5-00-01</t>
  </si>
  <si>
    <t>FTS14EM F6-02-01 4-fach Taster</t>
  </si>
  <si>
    <t>FTTB A5-07-01</t>
  </si>
  <si>
    <t>FUTH55D A5-10-06 12-28°</t>
  </si>
  <si>
    <t>FUTH55D A5-10-12</t>
  </si>
  <si>
    <t>FUTH65D A5-10-06 12-28°</t>
  </si>
  <si>
    <t>FUTH65D A5-10-12</t>
  </si>
  <si>
    <t>FWS61 A5-13-01</t>
  </si>
  <si>
    <t>FWS61 A5-13-02</t>
  </si>
  <si>
    <t>FWS61 F6-05-01</t>
  </si>
  <si>
    <t>FWS81 F6-02-01 Karte/Wasser</t>
  </si>
  <si>
    <t>FWZ12 A5-12-01</t>
  </si>
  <si>
    <t>FWZ14 A5-12-01</t>
  </si>
  <si>
    <t>FZS65 F6-02-01 Rauch/Zug</t>
  </si>
  <si>
    <t>FZT55 F6-02-01 4-fach Taster</t>
  </si>
  <si>
    <t>ungeklärt</t>
  </si>
  <si>
    <t>ungeklärt A5-10-03  8-32°</t>
  </si>
  <si>
    <t>auf/zu/kipp + Batt. + Alarm</t>
  </si>
  <si>
    <t>FW 52/20</t>
  </si>
  <si>
    <t>FFG7B Fenstergriff A5-14-09</t>
  </si>
  <si>
    <t>FFGB-hg Fenstersensor A5-14-01</t>
  </si>
  <si>
    <t>FFGB-hg Fenstersensor A5-14-03</t>
  </si>
  <si>
    <t>FFGB-hg Fenstersensor A5-14-07</t>
  </si>
  <si>
    <t>FFGB-hg Fenstersensor A5-14-08</t>
  </si>
  <si>
    <t>FFGB-hg Fenstergriff A5-14-09</t>
  </si>
  <si>
    <t>FFGB-hg Fenstergriff A5-14-0A</t>
  </si>
  <si>
    <t>FASSA-230V</t>
  </si>
  <si>
    <t>FW 51/20</t>
  </si>
  <si>
    <t>FUTH55ED</t>
  </si>
  <si>
    <t>FUTH55ED Temp.-Regler A5-10-06 12-28°</t>
  </si>
  <si>
    <t>FUTH55ED Feuchte/Temp A5-10-12</t>
  </si>
  <si>
    <t>FRGB14</t>
  </si>
  <si>
    <t>FSR14M-2x</t>
  </si>
  <si>
    <t>MiniSafe2</t>
  </si>
  <si>
    <t>VOC</t>
  </si>
  <si>
    <t>FLT58</t>
  </si>
  <si>
    <t>A5-09-05 VOC</t>
  </si>
  <si>
    <t>FRGBW14</t>
  </si>
  <si>
    <t>FTR55ESB Temp.-Regler A5-10-06 12-28°</t>
  </si>
  <si>
    <t>FTR55ESB Software/Drehtaster A5-38-08</t>
  </si>
  <si>
    <t>FTR65EHB Temp.-Regler A5-10-06 12-28°</t>
  </si>
  <si>
    <t>FTR65EHB Software/Drehtaster A5-38-08</t>
  </si>
  <si>
    <t>FTAF55ED Temp.-Regler A5-10-06 12-28°</t>
  </si>
  <si>
    <t>FFT55EB Feuchte/Temp. A5-04-02</t>
  </si>
  <si>
    <t>FFT55EB Feuchte/Temp. A5-04-03</t>
  </si>
  <si>
    <t>FLGTF55E Feuchte/Temp. A5-04-02</t>
  </si>
  <si>
    <t>FLGTF55E Luftgüte A5-09-0C</t>
  </si>
  <si>
    <t>FLT58 VOC A5-09-05</t>
  </si>
  <si>
    <t>FTR65ESB</t>
  </si>
  <si>
    <t>FTR65ESB A5-10-06 12-28°</t>
  </si>
  <si>
    <t>FTR65ESB A5-38-08</t>
  </si>
  <si>
    <t>FTR65ESB Temp.-Regler A5-10-06 12-28°</t>
  </si>
  <si>
    <t>FTR65ESB Software/Drehtaster A5-38-08</t>
  </si>
  <si>
    <t>FUTH55ED A5-10-06 12-28°</t>
  </si>
  <si>
    <t>FUTH55ED A5-10-12</t>
  </si>
  <si>
    <t>FTR65EHB</t>
  </si>
  <si>
    <t>FTR65EHB A5-10-06 12-28°</t>
  </si>
  <si>
    <t>FTR65EHB A5-38-08</t>
  </si>
  <si>
    <t>FTAF55ED</t>
  </si>
  <si>
    <t>FTAF55ED A5-10-06 12-28°</t>
  </si>
  <si>
    <t>FFT55EB</t>
  </si>
  <si>
    <t>FFT55EB A5-04-02</t>
  </si>
  <si>
    <t>FFT55EB A5-04-03</t>
  </si>
  <si>
    <t>FLGTF55E</t>
  </si>
  <si>
    <t>FLGTF55E A5-04-02</t>
  </si>
  <si>
    <t>FLGTF55E A5-09-0C</t>
  </si>
  <si>
    <t>A5-09-05</t>
  </si>
  <si>
    <t>FLT58 A5-09-05</t>
  </si>
  <si>
    <t>231</t>
  </si>
  <si>
    <t>232</t>
  </si>
  <si>
    <t>FW 40/22</t>
  </si>
  <si>
    <t>FTR55EHB Temp.-Regler A5-10-06 12-28°</t>
  </si>
  <si>
    <t>FTR55EHB Software/Drehtaster A5-38-08</t>
  </si>
  <si>
    <t>FTAF55ED Raumregler F6-02-01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</si>
  <si>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</si>
  <si>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</si>
  <si>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</si>
  <si>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</si>
  <si>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</si>
  <si>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</si>
  <si>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</si>
  <si>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</si>
  <si>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</si>
  <si>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</si>
  <si>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</si>
  <si>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</si>
  <si>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FSU55ED</t>
  </si>
  <si>
    <t>FB55EB Bewegungsm. A5-07-01</t>
  </si>
  <si>
    <t>FBH55ESB Bewegungsm. A5-07-01</t>
  </si>
  <si>
    <t>FBH55ESB FBH A5-08-01</t>
  </si>
  <si>
    <t>FSU55ED Zeit + Tag A5-13-04</t>
  </si>
  <si>
    <t>FSU55ED Software/Drehtaster A5-38-08</t>
  </si>
  <si>
    <t>FSU55ED RPS 4-fach Taster F6-02-01</t>
  </si>
  <si>
    <t>245</t>
  </si>
  <si>
    <t>246</t>
  </si>
  <si>
    <t>247</t>
  </si>
  <si>
    <t>248</t>
  </si>
  <si>
    <t>249</t>
  </si>
  <si>
    <t>250</t>
  </si>
  <si>
    <t>FSU55ED A5-13-04</t>
  </si>
  <si>
    <t>FSU55ED A5-38-08</t>
  </si>
  <si>
    <t>FSU55ED F6-02-01 4-fach Taster</t>
  </si>
  <si>
    <t>FB55EB</t>
  </si>
  <si>
    <t>FB65EB</t>
  </si>
  <si>
    <t>FB55EB A5-07-01</t>
  </si>
  <si>
    <t>FB65EB A5-07-01</t>
  </si>
  <si>
    <t>FB65EB Bewegungsm. A5-07-01</t>
  </si>
  <si>
    <t>FBH55ESB</t>
  </si>
  <si>
    <t>FBH55ESB A5-07-01</t>
  </si>
  <si>
    <t>FBH55ESB A5-08-01</t>
  </si>
  <si>
    <t>FDG62</t>
  </si>
  <si>
    <t>FW 37/22</t>
  </si>
  <si>
    <t>FSLA-230V</t>
  </si>
  <si>
    <t>FW 39/21</t>
  </si>
  <si>
    <t>FASWZ-16A Zähler Strom A5-12-01</t>
  </si>
  <si>
    <t>FASWZ-16A</t>
  </si>
  <si>
    <t>FASWZ-16A A5-12-01</t>
  </si>
  <si>
    <t>FGTZ-230V</t>
  </si>
  <si>
    <t>FW 45/21</t>
  </si>
  <si>
    <t>FUA12-230V</t>
  </si>
  <si>
    <t>FW 49/17</t>
  </si>
  <si>
    <t>FRM60</t>
  </si>
  <si>
    <t>FSMTB RPS 4-fach Taster F6-02-01</t>
  </si>
  <si>
    <t>FSMTB</t>
  </si>
  <si>
    <t>FSMTB F6-02-01 4-fach Taster</t>
  </si>
  <si>
    <t>F1ITAP RPS 1-fach Taster F6-01-01</t>
  </si>
  <si>
    <t>FSSG-230VC</t>
  </si>
  <si>
    <t>FSSG-230V</t>
  </si>
  <si>
    <t>FW 38/20</t>
  </si>
  <si>
    <t>FKS-SV Kleinstellantrieb A5-20-01</t>
  </si>
  <si>
    <t>FKS-SV</t>
  </si>
  <si>
    <t>FKS-SV A5-20-01</t>
  </si>
  <si>
    <t>KNX ENO 626</t>
  </si>
  <si>
    <t>KNX ENO 636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</si>
</sst>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1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rgb="FF000000"/>
      <name val="Wingdings"/>
      <charset val="2"/>
    </font>
    <font>
      <sz val="11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49" fontId="0" fillId="2" borderId="0" xfId="0" applyNumberFormat="1" applyFill="1"/>
    <xf numFmtId="49" fontId="0" fillId="0" borderId="0" xfId="0" applyNumberFormat="1"/>
    <xf numFmtId="0" fontId="0" fillId="4" borderId="0" xfId="0" applyFill="1"/>
    <xf numFmtId="0" fontId="2" fillId="0" borderId="0" xfId="0" applyFont="1"/>
    <xf numFmtId="0" fontId="3" fillId="0" borderId="0" xfId="0" applyFont="1" applyAlignment="1">
      <alignment wrapText="1"/>
    </xf>
    <xf numFmtId="0" fontId="4" fillId="5" borderId="2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" fontId="3" fillId="0" borderId="0" xfId="0" applyNumberFormat="1" applyFont="1" applyAlignment="1">
      <alignment wrapText="1"/>
    </xf>
    <xf numFmtId="49" fontId="3" fillId="0" borderId="0" xfId="0" applyNumberFormat="1" applyFont="1" applyAlignment="1">
      <alignment wrapText="1"/>
    </xf>
    <xf numFmtId="0" fontId="5" fillId="0" borderId="0" xfId="0" quotePrefix="1" applyFont="1" applyAlignment="1">
      <alignment wrapText="1"/>
    </xf>
    <xf numFmtId="0" fontId="4" fillId="0" borderId="8" xfId="0" applyFont="1" applyBorder="1" applyAlignment="1">
      <alignment horizontal="center" vertical="center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0" xfId="0" applyFont="1" applyAlignment="1">
      <alignment wrapText="1"/>
    </xf>
    <xf numFmtId="0" fontId="0" fillId="9" borderId="0" xfId="0" applyFill="1"/>
    <xf numFmtId="0" fontId="11" fillId="0" borderId="4" xfId="0" applyFont="1" applyBorder="1"/>
    <xf numFmtId="0" fontId="4" fillId="5" borderId="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Standard" xfId="0" builtinId="0"/>
  </cellStyles>
  <dxfs count="10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3BFCE6-5B17-4C22-AC9C-42630D03553C}" name="tab_Aktoren_EEPs" displayName="tab_Aktoren_EEPs" ref="G1:H234" totalsRowShown="0">
  <autoFilter ref="G1:H234" xr:uid="{37190568-1F48-4E21-967B-5CB13EDAE244}"/>
  <tableColumns count="2">
    <tableColumn id="1" xr3:uid="{37B9058B-F912-44F8-A505-F3FBC95BCC73}" name="Name"/>
    <tableColumn id="2" xr3:uid="{23DECABD-EECC-49C8-8980-610AA1497DE8}" name="Dropdown4" dataDxfId="9">
      <calculatedColumnFormula array="1">IFERROR(INDEX(tab_Aktoren_EEPs[Name],_xlfn.AGGREGATE(15,6,(ROW(tab_Aktoren_EEPs[Name])-1)/(--(SEARCH(Suchmaske!$G$4,tab_Aktoren_EEPs[Name])&gt;0)),ROW()-1),1),"")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38B70FD-8277-497E-922B-E5965DE8CD13}" name="tab_Aktoren1" displayName="tab_Aktoren1" ref="A1:B104" totalsRowShown="0">
  <tableColumns count="2">
    <tableColumn id="1" xr3:uid="{E122AB3C-25B0-4418-AC60-2996B3C6D431}" name="Kurzbezeichnung"/>
    <tableColumn id="2" xr3:uid="{B7313364-B5C3-45E8-AD3D-145EDA5AEFA6}" name="Dropdown1" dataDxfId="8">
      <calculatedColumnFormula array="1">IFERROR(INDEX(tab_Aktoren1[Kurzbezeichnung],_xlfn.AGGREGATE(15,6,(ROW(tab_Aktoren1[Kurzbezeichnung])-1)/(--(SEARCH(Suchmaske!$B$4,tab_Aktoren1[Kurzbezeichnung])&gt;0)),ROW()-1),1),"")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BB4A619-B519-43D5-A5AF-7C2FFBD3D890}" name="tab_EEPs" displayName="tab_EEPs" ref="C1:D47" totalsRowShown="0">
  <autoFilter ref="C1:D47" xr:uid="{91D3CD30-08CA-4731-8B1D-FDB844E78076}"/>
  <tableColumns count="2">
    <tableColumn id="1" xr3:uid="{828898BC-D2BC-4B0F-B786-A370472C9A57}" name="EEPs" dataDxfId="7"/>
    <tableColumn id="2" xr3:uid="{AD7AD2BB-0A35-4E49-BF2C-EA5B5DE527C6}" name="Dropdown2" dataDxfId="6">
      <calculatedColumnFormula array="1">IFERROR(INDEX(tab_EEPs[EEPs],_xlfn.AGGREGATE(15,6,(ROW(tab_EEPs[EEPs])-1)/(--(SEARCH(Suchmaske!$C$4,tab_EEPs[EEPs])&gt;0)),ROW()-1),1),"")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2A3DE06-FA22-4F17-BB73-9F1F540235A6}" name="tab_Aktoren2" displayName="tab_Aktoren2" ref="E1:F104" totalsRowShown="0">
  <autoFilter ref="E1:F104" xr:uid="{0AB06977-A269-47F1-B4A0-B4A2EC3FD079}"/>
  <tableColumns count="2">
    <tableColumn id="1" xr3:uid="{EE1F1DB4-F561-47B3-B265-2741A792831D}" name="Kurzbezeichnung" dataDxfId="5"/>
    <tableColumn id="2" xr3:uid="{0F0B987C-2512-4274-B35F-B14FD549F5A8}" name="Dropdown3" dataDxfId="4">
      <calculatedColumnFormula array="1">IFERROR(INDEX(tab_Aktoren2[Kurzbezeichnung],_xlfn.AGGREGATE(15,6,(ROW(tab_Aktoren2[Kurzbezeichnung])-1)/(--(SEARCH(Suchmaske!$F$4,tab_Aktoren2[Kurzbezeichnung])&gt;0)),ROW()-1),1),"")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B07A7-B791-4133-AF81-6F10C7514FFF}">
  <dimension ref="A1:H9"/>
  <sheetViews>
    <sheetView tabSelected="1" workbookViewId="0">
      <selection activeCell="B4" sqref="B4"/>
    </sheetView>
  </sheetViews>
  <sheetFormatPr baseColWidth="10" defaultColWidth="9.140625" defaultRowHeight="15" x14ac:dyDescent="0.25"/>
  <cols>
    <col min="1" max="1" width="3.7109375" style="5" customWidth="1"/>
    <col min="2" max="2" width="25" customWidth="1"/>
    <col min="3" max="3" width="46.140625" customWidth="1"/>
    <col min="4" max="4" width="30.7109375" customWidth="1"/>
    <col min="5" max="5" width="3.7109375" customWidth="1"/>
    <col min="6" max="6" width="25.7109375" customWidth="1"/>
    <col min="7" max="7" width="70.7109375" customWidth="1"/>
    <col min="8" max="8" width="30.7109375" customWidth="1"/>
    <col min="9" max="9" width="14.140625" customWidth="1"/>
  </cols>
  <sheetData>
    <row r="1" spans="2:8" ht="36" customHeight="1" x14ac:dyDescent="0.25"/>
    <row r="2" spans="2:8" ht="50.25" customHeight="1" x14ac:dyDescent="0.25">
      <c r="B2" s="27" t="s">
        <v>0</v>
      </c>
      <c r="C2" s="28"/>
      <c r="D2" s="26" t="e">
        <f>VLOOKUP(B4,'Datenbank Aktoren'!A4:B113,2,0)</f>
        <v>#N/A</v>
      </c>
      <c r="F2" s="27" t="s">
        <v>0</v>
      </c>
      <c r="G2" s="28"/>
      <c r="H2" s="26" t="e">
        <f>VLOOKUP(F4,'Datenbank Sensoren'!A4:B113,2,0)</f>
        <v>#N/A</v>
      </c>
    </row>
    <row r="3" spans="2:8" ht="50.25" customHeight="1" thickBot="1" x14ac:dyDescent="0.3">
      <c r="B3" s="7" t="s">
        <v>1</v>
      </c>
      <c r="C3" s="8" t="s">
        <v>2</v>
      </c>
      <c r="D3" s="9" t="s">
        <v>3</v>
      </c>
      <c r="F3" s="7" t="s">
        <v>1</v>
      </c>
      <c r="G3" s="8" t="s">
        <v>4</v>
      </c>
      <c r="H3" s="9" t="s">
        <v>3</v>
      </c>
    </row>
    <row r="4" spans="2:8" ht="75" customHeight="1" thickBot="1" x14ac:dyDescent="0.3">
      <c r="B4" s="21"/>
      <c r="C4" s="21"/>
      <c r="D4" s="23" t="str">
        <f>IFERROR(IF(HLOOKUP(C4,'Datenbank Aktoren'!D3:BB113,D2,0)=C4,"integriert","Nicht möglich"),"")</f>
        <v/>
      </c>
      <c r="F4" s="21"/>
      <c r="G4" s="21"/>
      <c r="H4" s="13" t="str">
        <f>IFERROR(IF(HLOOKUP(G4,'Datenbank Sensoren'!D3:IU112,H2,0)=G4,"integriert","Nicht möglich"),"")</f>
        <v/>
      </c>
    </row>
    <row r="5" spans="2:8" ht="30.75" customHeight="1" x14ac:dyDescent="0.25">
      <c r="D5" s="22" t="str">
        <f>IF(D4="integriert","spätestens ab "&amp;VLOOKUP(B4,'Datenbank Aktoren'!A1:E113,5,0) &amp; " möglich"," ")</f>
        <v xml:space="preserve"> </v>
      </c>
      <c r="H5" s="22" t="str">
        <f>IF(H4="integriert","spätestens ab "&amp;VLOOKUP(F4,'Datenbank Sensoren'!A1:E112,5,0) &amp; " möglich"," ")</f>
        <v xml:space="preserve"> </v>
      </c>
    </row>
    <row r="7" spans="2:8" x14ac:dyDescent="0.25">
      <c r="C7" s="24" t="s">
        <v>7</v>
      </c>
      <c r="D7" s="24" t="s">
        <v>7</v>
      </c>
      <c r="G7" s="24" t="s">
        <v>7</v>
      </c>
      <c r="H7" s="24" t="s">
        <v>7</v>
      </c>
    </row>
    <row r="8" spans="2:8" ht="20.25" customHeight="1" x14ac:dyDescent="0.25">
      <c r="B8" s="29" t="s">
        <v>8</v>
      </c>
      <c r="C8" s="29"/>
      <c r="D8" s="29"/>
      <c r="F8" s="29" t="s">
        <v>8</v>
      </c>
      <c r="G8" s="29"/>
      <c r="H8" s="29"/>
    </row>
    <row r="9" spans="2:8" ht="20.25" customHeight="1" x14ac:dyDescent="0.25">
      <c r="B9" s="29" t="s">
        <v>9</v>
      </c>
      <c r="C9" s="29"/>
      <c r="D9" s="29"/>
      <c r="F9" s="29" t="s">
        <v>9</v>
      </c>
      <c r="G9" s="29"/>
      <c r="H9" s="29"/>
    </row>
  </sheetData>
  <mergeCells count="6">
    <mergeCell ref="B2:C2"/>
    <mergeCell ref="B8:D8"/>
    <mergeCell ref="F2:G2"/>
    <mergeCell ref="F8:H8"/>
    <mergeCell ref="B9:D9"/>
    <mergeCell ref="F9:H9"/>
  </mergeCells>
  <conditionalFormatting sqref="D4">
    <cfRule type="containsText" dxfId="3" priority="9" operator="containsText" text="Nicht möglich">
      <formula>NOT(ISERROR(SEARCH("Nicht möglich",D4)))</formula>
    </cfRule>
    <cfRule type="containsText" dxfId="2" priority="10" operator="containsText" text="integriert">
      <formula>NOT(ISERROR(SEARCH("integriert",D4)))</formula>
    </cfRule>
  </conditionalFormatting>
  <conditionalFormatting sqref="H4">
    <cfRule type="containsText" dxfId="1" priority="1" operator="containsText" text="Nicht möglich">
      <formula>NOT(ISERROR(SEARCH("Nicht möglich",H4)))</formula>
    </cfRule>
    <cfRule type="containsText" dxfId="0" priority="2" operator="containsText" text="integriert">
      <formula>NOT(ISERROR(SEARCH("integriert",H4)))</formula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xr:uid="{6049325D-BFCC-4893-BB32-4397C5675E38}">
          <x14:formula1>
            <xm:f>Dropdown!$D$2:$D$44</xm:f>
          </x14:formula1>
          <xm:sqref>C4</xm:sqref>
        </x14:dataValidation>
        <x14:dataValidation type="list" allowBlank="1" showInputMessage="1" xr:uid="{492C350B-8052-46EE-BF00-FA4AC11FCA8C}">
          <x14:formula1>
            <xm:f>Dropdown!$B$2:$B$102</xm:f>
          </x14:formula1>
          <xm:sqref>B4</xm:sqref>
        </x14:dataValidation>
        <x14:dataValidation type="list" allowBlank="1" showInputMessage="1" xr:uid="{A28AE549-0623-452E-B002-AA0A11314FB1}">
          <x14:formula1>
            <xm:f>Dropdown!$F$2:$F$102</xm:f>
          </x14:formula1>
          <xm:sqref>F4</xm:sqref>
        </x14:dataValidation>
        <x14:dataValidation type="list" allowBlank="1" showInputMessage="1" xr:uid="{B34302CD-808F-4A4C-8F9D-181D402CB105}">
          <x14:formula1>
            <xm:f>Dropdown!$H$2:$H$234</xm:f>
          </x14:formula1>
          <xm:sqref>G4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A2E40-9E15-4809-9621-FDF35647A161}">
  <dimension ref="A1:H234"/>
  <sheetViews>
    <sheetView workbookViewId="0">
      <selection activeCell="D5" sqref="D5"/>
    </sheetView>
  </sheetViews>
  <sheetFormatPr baseColWidth="10" defaultColWidth="11.42578125" defaultRowHeight="15" x14ac:dyDescent="0.25"/>
  <cols>
    <col min="1" max="1" width="19.28515625" bestFit="1" customWidth="1"/>
    <col min="2" max="2" width="13.140625" customWidth="1"/>
    <col min="3" max="3" width="48.7109375" bestFit="1" customWidth="1"/>
    <col min="4" max="4" width="13.5703125" bestFit="1" customWidth="1"/>
    <col min="5" max="5" width="19.28515625" bestFit="1" customWidth="1"/>
    <col min="6" max="6" width="55.28515625" customWidth="1"/>
    <col min="7" max="7" width="56.85546875" bestFit="1" customWidth="1"/>
    <col min="8" max="8" width="30.42578125" customWidth="1"/>
  </cols>
  <sheetData>
    <row r="1" spans="1:8" x14ac:dyDescent="0.25">
      <c r="A1" t="s">
        <v>10</v>
      </c>
      <c r="B1" t="s">
        <v>11</v>
      </c>
      <c r="C1" t="s">
        <v>12</v>
      </c>
      <c r="D1" t="s">
        <v>13</v>
      </c>
      <c r="E1" t="s">
        <v>10</v>
      </c>
      <c r="F1" t="s">
        <v>14</v>
      </c>
      <c r="G1" t="s">
        <v>15</v>
      </c>
      <c r="H1" t="s">
        <v>16</v>
      </c>
    </row>
    <row r="2" spans="1:8" x14ac:dyDescent="0.25">
      <c r="A2" t="s">
        <v>17</v>
      </c>
      <c r="B2" t="str" cm="1">
        <f t="array" ref="B2">IFERROR(INDEX(tab_Aktoren1[Kurzbezeichnung],_xlfn.AGGREGATE(15,6,(ROW(tab_Aktoren1[Kurzbezeichnung])-1)/(--(SEARCH(Suchmaske!$B$4,tab_Aktoren1[Kurzbezeichnung])&gt;0)),ROW()-1),1),"")</f>
        <v>BWG14</v>
      </c>
      <c r="C2" s="11" t="str">
        <f>'Datenbank Aktoren'!F$3</f>
        <v>07-3F-7F Software RGBW</v>
      </c>
      <c r="D2" t="str" cm="1">
        <f t="array" ref="D2">IFERROR(INDEX(tab_EEPs[EEPs],_xlfn.AGGREGATE(15,6,(ROW(tab_EEPs[EEPs])-1)/(--(SEARCH(Suchmaske!$C$4,tab_EEPs[EEPs])&gt;0)),ROW()-1),1),"")</f>
        <v>07-3F-7F Software RGBW</v>
      </c>
      <c r="E2" s="5" t="s">
        <v>17</v>
      </c>
      <c r="F2" t="str" cm="1">
        <f t="array" ref="F2">IFERROR(INDEX(tab_Aktoren2[Kurzbezeichnung],_xlfn.AGGREGATE(15,6,(ROW(tab_Aktoren2[Kurzbezeichnung])-1)/(--(SEARCH(Suchmaske!$F$4,tab_Aktoren2[Kurzbezeichnung])&gt;0)),ROW()-1),1),"")</f>
        <v>BWG14</v>
      </c>
      <c r="G2" t="s">
        <v>18</v>
      </c>
      <c r="H2" t="str" cm="1">
        <f t="array" ref="H2">IFERROR(INDEX(tab_Aktoren_EEPs[Name],_xlfn.AGGREGATE(15,6,(ROW(tab_Aktoren_EEPs[Name])-1)/(--(SEARCH(Suchmaske!$G$4,tab_Aktoren_EEPs[Name])&gt;0)),ROW()-1),1),"")</f>
        <v>DSZ14DRS Zähler Strom A5-12-01</v>
      </c>
    </row>
    <row r="3" spans="1:8" x14ac:dyDescent="0.25">
      <c r="A3" t="s">
        <v>19</v>
      </c>
      <c r="B3" t="str" cm="1">
        <f t="array" ref="B3">IFERROR(INDEX(tab_Aktoren1[Kurzbezeichnung],_xlfn.AGGREGATE(15,6,(ROW(tab_Aktoren1[Kurzbezeichnung])-1)/(--(SEARCH(Suchmaske!$B$4,tab_Aktoren1[Kurzbezeichnung])&gt;0)),ROW()-1),1),"")</f>
        <v>F2L14</v>
      </c>
      <c r="C3" s="11" t="str">
        <f>'Datenbank Aktoren'!G$3</f>
        <v>A5-3F-7F Software Jalousie</v>
      </c>
      <c r="D3" t="str" cm="1">
        <f t="array" ref="D3">IFERROR(INDEX(tab_EEPs[EEPs],_xlfn.AGGREGATE(15,6,(ROW(tab_EEPs[EEPs])-1)/(--(SEARCH(Suchmaske!$C$4,tab_EEPs[EEPs])&gt;0)),ROW()-1),1),"")</f>
        <v>A5-3F-7F Software Jalousie</v>
      </c>
      <c r="E3" s="5" t="s">
        <v>19</v>
      </c>
      <c r="F3" t="str" cm="1">
        <f t="array" ref="F3">IFERROR(INDEX(tab_Aktoren2[Kurzbezeichnung],_xlfn.AGGREGATE(15,6,(ROW(tab_Aktoren2[Kurzbezeichnung])-1)/(--(SEARCH(Suchmaske!$F$4,tab_Aktoren2[Kurzbezeichnung])&gt;0)),ROW()-1),1),"")</f>
        <v>F2L14</v>
      </c>
      <c r="G3" t="s">
        <v>18</v>
      </c>
      <c r="H3" t="str" cm="1">
        <f t="array" ref="H3">IFERROR(INDEX(tab_Aktoren_EEPs[Name],_xlfn.AGGREGATE(15,6,(ROW(tab_Aktoren_EEPs[Name])-1)/(--(SEARCH(Suchmaske!$G$4,tab_Aktoren_EEPs[Name])&gt;0)),ROW()-1),1),"")</f>
        <v>DSZ14DRS Zähler Strom A5-12-01</v>
      </c>
    </row>
    <row r="4" spans="1:8" x14ac:dyDescent="0.25">
      <c r="A4" t="s">
        <v>20</v>
      </c>
      <c r="B4" t="str" cm="1">
        <f t="array" ref="B4">IFERROR(INDEX(tab_Aktoren1[Kurzbezeichnung],_xlfn.AGGREGATE(15,6,(ROW(tab_Aktoren1[Kurzbezeichnung])-1)/(--(SEARCH(Suchmaske!$B$4,tab_Aktoren1[Kurzbezeichnung])&gt;0)),ROW()-1),1),"")</f>
        <v>F4HK14</v>
      </c>
      <c r="C4" s="6" t="str">
        <f>'Datenbank Aktoren'!H$3</f>
        <v>A5-38-08 Software/Drehtaster</v>
      </c>
      <c r="D4" t="str" cm="1">
        <f t="array" ref="D4">IFERROR(INDEX(tab_EEPs[EEPs],_xlfn.AGGREGATE(15,6,(ROW(tab_EEPs[EEPs])-1)/(--(SEARCH(Suchmaske!$C$4,tab_EEPs[EEPs])&gt;0)),ROW()-1),1),"")</f>
        <v>A5-38-08 Software/Drehtaster</v>
      </c>
      <c r="E4" s="5" t="s">
        <v>20</v>
      </c>
      <c r="F4" t="str" cm="1">
        <f t="array" ref="F4">IFERROR(INDEX(tab_Aktoren2[Kurzbezeichnung],_xlfn.AGGREGATE(15,6,(ROW(tab_Aktoren2[Kurzbezeichnung])-1)/(--(SEARCH(Suchmaske!$F$4,tab_Aktoren2[Kurzbezeichnung])&gt;0)),ROW()-1),1),"")</f>
        <v>F4HK14</v>
      </c>
      <c r="G4" t="s">
        <v>21</v>
      </c>
      <c r="H4" t="str" cm="1">
        <f t="array" ref="H4">IFERROR(INDEX(tab_Aktoren_EEPs[Name],_xlfn.AGGREGATE(15,6,(ROW(tab_Aktoren_EEPs[Name])-1)/(--(SEARCH(Suchmaske!$G$4,tab_Aktoren_EEPs[Name])&gt;0)),ROW()-1),1),"")</f>
        <v>DSZ14WDRS Zähler Strom A5-12-01</v>
      </c>
    </row>
    <row r="5" spans="1:8" x14ac:dyDescent="0.25">
      <c r="A5" t="s">
        <v>22</v>
      </c>
      <c r="B5" t="str" cm="1">
        <f t="array" ref="B5">IFERROR(INDEX(tab_Aktoren1[Kurzbezeichnung],_xlfn.AGGREGATE(15,6,(ROW(tab_Aktoren1[Kurzbezeichnung])-1)/(--(SEARCH(Suchmaske!$B$4,tab_Aktoren1[Kurzbezeichnung])&gt;0)),ROW()-1),1),"")</f>
        <v>F4SR14-LED</v>
      </c>
      <c r="C5" s="6" t="str">
        <f>'Datenbank Aktoren'!I$3</f>
        <v>RPS (GFVS)</v>
      </c>
      <c r="D5" t="str" cm="1">
        <f t="array" ref="D5">IFERROR(INDEX(tab_EEPs[EEPs],_xlfn.AGGREGATE(15,6,(ROW(tab_EEPs[EEPs])-1)/(--(SEARCH(Suchmaske!$C$4,tab_EEPs[EEPs])&gt;0)),ROW()-1),1),"")</f>
        <v>RPS (GFVS)</v>
      </c>
      <c r="E5" s="5" t="s">
        <v>22</v>
      </c>
      <c r="F5" t="str" cm="1">
        <f t="array" ref="F5">IFERROR(INDEX(tab_Aktoren2[Kurzbezeichnung],_xlfn.AGGREGATE(15,6,(ROW(tab_Aktoren2[Kurzbezeichnung])-1)/(--(SEARCH(Suchmaske!$F$4,tab_Aktoren2[Kurzbezeichnung])&gt;0)),ROW()-1),1),"")</f>
        <v>F4SR14-LED</v>
      </c>
      <c r="G5" t="s">
        <v>23</v>
      </c>
      <c r="H5" t="str" cm="1">
        <f t="array" ref="H5">IFERROR(INDEX(tab_Aktoren_EEPs[Name],_xlfn.AGGREGATE(15,6,(ROW(tab_Aktoren_EEPs[Name])-1)/(--(SEARCH(Suchmaske!$G$4,tab_Aktoren_EEPs[Name])&gt;0)),ROW()-1),1),"")</f>
        <v>F1FT65 RPS 1-fach Taster F6-01-01</v>
      </c>
    </row>
    <row r="6" spans="1:8" x14ac:dyDescent="0.25">
      <c r="A6" t="s">
        <v>24</v>
      </c>
      <c r="B6" t="str" cm="1">
        <f t="array" ref="B6">IFERROR(INDEX(tab_Aktoren1[Kurzbezeichnung],_xlfn.AGGREGATE(15,6,(ROW(tab_Aktoren1[Kurzbezeichnung])-1)/(--(SEARCH(Suchmaske!$B$4,tab_Aktoren1[Kurzbezeichnung])&gt;0)),ROW()-1),1),"")</f>
        <v>FAC55D</v>
      </c>
      <c r="C6" s="6" t="str">
        <f>'Datenbank Aktoren'!J$3</f>
        <v>A5-02-05 Temp.Fühler</v>
      </c>
      <c r="D6" t="str" cm="1">
        <f t="array" ref="D6">IFERROR(INDEX(tab_EEPs[EEPs],_xlfn.AGGREGATE(15,6,(ROW(tab_EEPs[EEPs])-1)/(--(SEARCH(Suchmaske!$C$4,tab_EEPs[EEPs])&gt;0)),ROW()-1),1),"")</f>
        <v>A5-02-05 Temp.Fühler</v>
      </c>
      <c r="E6" s="5" t="s">
        <v>24</v>
      </c>
      <c r="F6" t="str" cm="1">
        <f t="array" ref="F6">IFERROR(INDEX(tab_Aktoren2[Kurzbezeichnung],_xlfn.AGGREGATE(15,6,(ROW(tab_Aktoren2[Kurzbezeichnung])-1)/(--(SEARCH(Suchmaske!$F$4,tab_Aktoren2[Kurzbezeichnung])&gt;0)),ROW()-1),1),"")</f>
        <v>FAC55D</v>
      </c>
      <c r="G6" t="s">
        <v>1213</v>
      </c>
      <c r="H6" t="str" cm="1">
        <f t="array" ref="H6">IFERROR(INDEX(tab_Aktoren_EEPs[Name],_xlfn.AGGREGATE(15,6,(ROW(tab_Aktoren_EEPs[Name])-1)/(--(SEARCH(Suchmaske!$G$4,tab_Aktoren_EEPs[Name])&gt;0)),ROW()-1),1),"")</f>
        <v>F1ITAP RPS 1-fach Taster F6-01-01</v>
      </c>
    </row>
    <row r="7" spans="1:8" x14ac:dyDescent="0.25">
      <c r="A7" t="s">
        <v>26</v>
      </c>
      <c r="B7" t="str" cm="1">
        <f t="array" ref="B7">IFERROR(INDEX(tab_Aktoren1[Kurzbezeichnung],_xlfn.AGGREGATE(15,6,(ROW(tab_Aktoren1[Kurzbezeichnung])-1)/(--(SEARCH(Suchmaske!$B$4,tab_Aktoren1[Kurzbezeichnung])&gt;0)),ROW()-1),1),"")</f>
        <v>FAC65D</v>
      </c>
      <c r="C7" s="6" t="str">
        <f>'Datenbank Aktoren'!K$3</f>
        <v>A5-04-01 Feuchte/Temp.</v>
      </c>
      <c r="D7" t="str" cm="1">
        <f t="array" ref="D7">IFERROR(INDEX(tab_EEPs[EEPs],_xlfn.AGGREGATE(15,6,(ROW(tab_EEPs[EEPs])-1)/(--(SEARCH(Suchmaske!$C$4,tab_EEPs[EEPs])&gt;0)),ROW()-1),1),"")</f>
        <v>A5-04-01 Feuchte/Temp.</v>
      </c>
      <c r="E7" s="5" t="s">
        <v>26</v>
      </c>
      <c r="F7" t="str" cm="1">
        <f t="array" ref="F7">IFERROR(INDEX(tab_Aktoren2[Kurzbezeichnung],_xlfn.AGGREGATE(15,6,(ROW(tab_Aktoren2[Kurzbezeichnung])-1)/(--(SEARCH(Suchmaske!$F$4,tab_Aktoren2[Kurzbezeichnung])&gt;0)),ROW()-1),1),"")</f>
        <v>FAC65D</v>
      </c>
      <c r="G7" t="s">
        <v>25</v>
      </c>
      <c r="H7" t="str" cm="1">
        <f t="array" ref="H7">IFERROR(INDEX(tab_Aktoren_EEPs[Name],_xlfn.AGGREGATE(15,6,(ROW(tab_Aktoren_EEPs[Name])-1)/(--(SEARCH(Suchmaske!$G$4,tab_Aktoren_EEPs[Name])&gt;0)),ROW()-1),1),"")</f>
        <v>F1T55E RPS 1-fach Taster F6-01-01</v>
      </c>
    </row>
    <row r="8" spans="1:8" x14ac:dyDescent="0.25">
      <c r="A8" t="s">
        <v>28</v>
      </c>
      <c r="B8" t="str" cm="1">
        <f t="array" ref="B8">IFERROR(INDEX(tab_Aktoren1[Kurzbezeichnung],_xlfn.AGGREGATE(15,6,(ROW(tab_Aktoren1[Kurzbezeichnung])-1)/(--(SEARCH(Suchmaske!$B$4,tab_Aktoren1[Kurzbezeichnung])&gt;0)),ROW()-1),1),"")</f>
        <v>FAE14LPR</v>
      </c>
      <c r="C8" s="6" t="str">
        <f>'Datenbank Aktoren'!L$3</f>
        <v>A5-04-02 Feuchte/Temp.</v>
      </c>
      <c r="D8" t="str" cm="1">
        <f t="array" ref="D8">IFERROR(INDEX(tab_EEPs[EEPs],_xlfn.AGGREGATE(15,6,(ROW(tab_EEPs[EEPs])-1)/(--(SEARCH(Suchmaske!$C$4,tab_EEPs[EEPs])&gt;0)),ROW()-1),1),"")</f>
        <v>A5-04-02 Feuchte/Temp.</v>
      </c>
      <c r="E8" s="5" t="s">
        <v>28</v>
      </c>
      <c r="F8" t="str" cm="1">
        <f t="array" ref="F8">IFERROR(INDEX(tab_Aktoren2[Kurzbezeichnung],_xlfn.AGGREGATE(15,6,(ROW(tab_Aktoren2[Kurzbezeichnung])-1)/(--(SEARCH(Suchmaske!$F$4,tab_Aktoren2[Kurzbezeichnung])&gt;0)),ROW()-1),1),"")</f>
        <v>FAE14LPR</v>
      </c>
      <c r="G8" t="s">
        <v>27</v>
      </c>
      <c r="H8" t="str" cm="1">
        <f t="array" ref="H8">IFERROR(INDEX(tab_Aktoren_EEPs[Name],_xlfn.AGGREGATE(15,6,(ROW(tab_Aktoren_EEPs[Name])-1)/(--(SEARCH(Suchmaske!$G$4,tab_Aktoren_EEPs[Name])&gt;0)),ROW()-1),1),"")</f>
        <v>F1T65 RPS 1-fach Taster F6-01-01</v>
      </c>
    </row>
    <row r="9" spans="1:8" x14ac:dyDescent="0.25">
      <c r="A9" t="s">
        <v>30</v>
      </c>
      <c r="B9" t="str" cm="1">
        <f t="array" ref="B9">IFERROR(INDEX(tab_Aktoren1[Kurzbezeichnung],_xlfn.AGGREGATE(15,6,(ROW(tab_Aktoren1[Kurzbezeichnung])-1)/(--(SEARCH(Suchmaske!$B$4,tab_Aktoren1[Kurzbezeichnung])&gt;0)),ROW()-1),1),"")</f>
        <v>FAE14SSR</v>
      </c>
      <c r="C9" s="6" t="str">
        <f>'Datenbank Aktoren'!M$3</f>
        <v>A5-04-03 Feuchte/Temp.</v>
      </c>
      <c r="D9" t="str" cm="1">
        <f t="array" ref="D9">IFERROR(INDEX(tab_EEPs[EEPs],_xlfn.AGGREGATE(15,6,(ROW(tab_EEPs[EEPs])-1)/(--(SEARCH(Suchmaske!$C$4,tab_EEPs[EEPs])&gt;0)),ROW()-1),1),"")</f>
        <v>A5-04-03 Feuchte/Temp.</v>
      </c>
      <c r="E9" s="5" t="s">
        <v>30</v>
      </c>
      <c r="F9" t="str" cm="1">
        <f t="array" ref="F9">IFERROR(INDEX(tab_Aktoren2[Kurzbezeichnung],_xlfn.AGGREGATE(15,6,(ROW(tab_Aktoren2[Kurzbezeichnung])-1)/(--(SEARCH(Suchmaske!$F$4,tab_Aktoren2[Kurzbezeichnung])&gt;0)),ROW()-1),1),"")</f>
        <v>FAE14SSR</v>
      </c>
      <c r="G9" t="s">
        <v>29</v>
      </c>
      <c r="H9" t="str" cm="1">
        <f t="array" ref="H9">IFERROR(INDEX(tab_Aktoren_EEPs[Name],_xlfn.AGGREGATE(15,6,(ROW(tab_Aktoren_EEPs[Name])-1)/(--(SEARCH(Suchmaske!$G$4,tab_Aktoren_EEPs[Name])&gt;0)),ROW()-1),1),"")</f>
        <v>F265B RPS 4-fach Taster F6-02-01</v>
      </c>
    </row>
    <row r="10" spans="1:8" x14ac:dyDescent="0.25">
      <c r="A10" t="s">
        <v>32</v>
      </c>
      <c r="B10" t="str" cm="1">
        <f t="array" ref="B10">IFERROR(INDEX(tab_Aktoren1[Kurzbezeichnung],_xlfn.AGGREGATE(15,6,(ROW(tab_Aktoren1[Kurzbezeichnung])-1)/(--(SEARCH(Suchmaske!$B$4,tab_Aktoren1[Kurzbezeichnung])&gt;0)),ROW()-1),1),"")</f>
        <v>FAS260SA</v>
      </c>
      <c r="C10" s="6" t="str">
        <f>'Datenbank Aktoren'!N$3</f>
        <v>A5-06-01 FAH60/FIH65S</v>
      </c>
      <c r="D10" t="str" cm="1">
        <f t="array" ref="D10">IFERROR(INDEX(tab_EEPs[EEPs],_xlfn.AGGREGATE(15,6,(ROW(tab_EEPs[EEPs])-1)/(--(SEARCH(Suchmaske!$C$4,tab_EEPs[EEPs])&gt;0)),ROW()-1),1),"")</f>
        <v>A5-06-01 FAH60/FIH65S</v>
      </c>
      <c r="E10" s="5" t="s">
        <v>32</v>
      </c>
      <c r="F10" t="str" cm="1">
        <f t="array" ref="F10">IFERROR(INDEX(tab_Aktoren2[Kurzbezeichnung],_xlfn.AGGREGATE(15,6,(ROW(tab_Aktoren2[Kurzbezeichnung])-1)/(--(SEARCH(Suchmaske!$F$4,tab_Aktoren2[Kurzbezeichnung])&gt;0)),ROW()-1),1),"")</f>
        <v>FAS260SA</v>
      </c>
      <c r="G10" t="s">
        <v>31</v>
      </c>
      <c r="H10" t="str" cm="1">
        <f t="array" ref="H10">IFERROR(INDEX(tab_Aktoren_EEPs[Name],_xlfn.AGGREGATE(15,6,(ROW(tab_Aktoren_EEPs[Name])-1)/(--(SEARCH(Suchmaske!$G$4,tab_Aktoren_EEPs[Name])&gt;0)),ROW()-1),1),"")</f>
        <v>F2FT65 RPS 4-fach Taster F6-02-01</v>
      </c>
    </row>
    <row r="11" spans="1:8" ht="15" customHeight="1" x14ac:dyDescent="0.25">
      <c r="A11" t="s">
        <v>1114</v>
      </c>
      <c r="B11" t="str" cm="1">
        <f t="array" ref="B11">IFERROR(INDEX(tab_Aktoren1[Kurzbezeichnung],_xlfn.AGGREGATE(15,6,(ROW(tab_Aktoren1[Kurzbezeichnung])-1)/(--(SEARCH(Suchmaske!$B$4,tab_Aktoren1[Kurzbezeichnung])&gt;0)),ROW()-1),1),"")</f>
        <v>FASSA-230V</v>
      </c>
      <c r="C11" s="6" t="str">
        <f>'Datenbank Aktoren'!O$3</f>
        <v>A5-06-02 Dämmerungssch.</v>
      </c>
      <c r="D11" t="str" cm="1">
        <f t="array" ref="D11">IFERROR(INDEX(tab_EEPs[EEPs],_xlfn.AGGREGATE(15,6,(ROW(tab_EEPs[EEPs])-1)/(--(SEARCH(Suchmaske!$C$4,tab_EEPs[EEPs])&gt;0)),ROW()-1),1),"")</f>
        <v>A5-06-02 Dämmerungssch.</v>
      </c>
      <c r="E11" s="5" t="s">
        <v>1114</v>
      </c>
      <c r="F11" t="str" cm="1">
        <f t="array" ref="F11">IFERROR(INDEX(tab_Aktoren2[Kurzbezeichnung],_xlfn.AGGREGATE(15,6,(ROW(tab_Aktoren2[Kurzbezeichnung])-1)/(--(SEARCH(Suchmaske!$F$4,tab_Aktoren2[Kurzbezeichnung])&gt;0)),ROW()-1),1),"")</f>
        <v>FASSA-230V</v>
      </c>
      <c r="G11" t="s">
        <v>33</v>
      </c>
      <c r="H11" t="str" cm="1">
        <f t="array" ref="H11">IFERROR(INDEX(tab_Aktoren_EEPs[Name],_xlfn.AGGREGATE(15,6,(ROW(tab_Aktoren_EEPs[Name])-1)/(--(SEARCH(Suchmaske!$G$4,tab_Aktoren_EEPs[Name])&gt;0)),ROW()-1),1),"")</f>
        <v>F2FT65B RPS 4-fach Taster F6-02-01</v>
      </c>
    </row>
    <row r="12" spans="1:8" x14ac:dyDescent="0.25">
      <c r="A12" t="s">
        <v>34</v>
      </c>
      <c r="B12" t="str" cm="1">
        <f t="array" ref="B12">IFERROR(INDEX(tab_Aktoren1[Kurzbezeichnung],_xlfn.AGGREGATE(15,6,(ROW(tab_Aktoren1[Kurzbezeichnung])-1)/(--(SEARCH(Suchmaske!$B$4,tab_Aktoren1[Kurzbezeichnung])&gt;0)),ROW()-1),1),"")</f>
        <v>FD62NP-230V</v>
      </c>
      <c r="C12" s="6" t="str">
        <f>'Datenbank Aktoren'!P$3</f>
        <v>A5-06-03 Dämmerungssch.</v>
      </c>
      <c r="D12" t="str" cm="1">
        <f t="array" ref="D12">IFERROR(INDEX(tab_EEPs[EEPs],_xlfn.AGGREGATE(15,6,(ROW(tab_EEPs[EEPs])-1)/(--(SEARCH(Suchmaske!$C$4,tab_EEPs[EEPs])&gt;0)),ROW()-1),1),"")</f>
        <v>A5-06-03 Dämmerungssch.</v>
      </c>
      <c r="E12" s="5" t="s">
        <v>34</v>
      </c>
      <c r="F12" t="str" cm="1">
        <f t="array" ref="F12">IFERROR(INDEX(tab_Aktoren2[Kurzbezeichnung],_xlfn.AGGREGATE(15,6,(ROW(tab_Aktoren2[Kurzbezeichnung])-1)/(--(SEARCH(Suchmaske!$F$4,tab_Aktoren2[Kurzbezeichnung])&gt;0)),ROW()-1),1),"")</f>
        <v>FD62NP-230V</v>
      </c>
      <c r="G12" t="s">
        <v>35</v>
      </c>
      <c r="H12" t="str" cm="1">
        <f t="array" ref="H12">IFERROR(INDEX(tab_Aktoren_EEPs[Name],_xlfn.AGGREGATE(15,6,(ROW(tab_Aktoren_EEPs[Name])-1)/(--(SEARCH(Suchmaske!$G$4,tab_Aktoren_EEPs[Name])&gt;0)),ROW()-1),1),"")</f>
        <v>F2FZT65B RPS 4-fach Taster F6-02-01</v>
      </c>
    </row>
    <row r="13" spans="1:8" x14ac:dyDescent="0.25">
      <c r="A13" t="s">
        <v>36</v>
      </c>
      <c r="B13" t="str" cm="1">
        <f t="array" ref="B13">IFERROR(INDEX(tab_Aktoren1[Kurzbezeichnung],_xlfn.AGGREGATE(15,6,(ROW(tab_Aktoren1[Kurzbezeichnung])-1)/(--(SEARCH(Suchmaske!$B$4,tab_Aktoren1[Kurzbezeichnung])&gt;0)),ROW()-1),1),"")</f>
        <v>FD62NPN-230V</v>
      </c>
      <c r="C13" s="6" t="str">
        <f>'Datenbank Aktoren'!Q$3</f>
        <v>A5-07-01 Bewegungsm.</v>
      </c>
      <c r="D13" t="str" cm="1">
        <f t="array" ref="D13">IFERROR(INDEX(tab_EEPs[EEPs],_xlfn.AGGREGATE(15,6,(ROW(tab_EEPs[EEPs])-1)/(--(SEARCH(Suchmaske!$C$4,tab_EEPs[EEPs])&gt;0)),ROW()-1),1),"")</f>
        <v>A5-07-01 Bewegungsm.</v>
      </c>
      <c r="E13" s="5" t="s">
        <v>36</v>
      </c>
      <c r="F13" t="str" cm="1">
        <f t="array" ref="F13">IFERROR(INDEX(tab_Aktoren2[Kurzbezeichnung],_xlfn.AGGREGATE(15,6,(ROW(tab_Aktoren2[Kurzbezeichnung])-1)/(--(SEARCH(Suchmaske!$F$4,tab_Aktoren2[Kurzbezeichnung])&gt;0)),ROW()-1),1),"")</f>
        <v>FD62NPN-230V</v>
      </c>
      <c r="G13" t="s">
        <v>37</v>
      </c>
      <c r="H13" t="str" cm="1">
        <f t="array" ref="H13">IFERROR(INDEX(tab_Aktoren_EEPs[Name],_xlfn.AGGREGATE(15,6,(ROW(tab_Aktoren_EEPs[Name])-1)/(--(SEARCH(Suchmaske!$G$4,tab_Aktoren_EEPs[Name])&gt;0)),ROW()-1),1),"")</f>
        <v>F2T55E RPS 4-fach Taster F6-02-01</v>
      </c>
    </row>
    <row r="14" spans="1:8" x14ac:dyDescent="0.25">
      <c r="A14" t="s">
        <v>38</v>
      </c>
      <c r="B14" t="str" cm="1">
        <f t="array" ref="B14">IFERROR(INDEX(tab_Aktoren1[Kurzbezeichnung],_xlfn.AGGREGATE(15,6,(ROW(tab_Aktoren1[Kurzbezeichnung])-1)/(--(SEARCH(Suchmaske!$B$4,tab_Aktoren1[Kurzbezeichnung])&gt;0)),ROW()-1),1),"")</f>
        <v>FDG14</v>
      </c>
      <c r="C14" s="6" t="str">
        <f>'Datenbank Aktoren'!R$3</f>
        <v>A5-08-01 FBH</v>
      </c>
      <c r="D14" t="str" cm="1">
        <f t="array" ref="D14">IFERROR(INDEX(tab_EEPs[EEPs],_xlfn.AGGREGATE(15,6,(ROW(tab_EEPs[EEPs])-1)/(--(SEARCH(Suchmaske!$C$4,tab_EEPs[EEPs])&gt;0)),ROW()-1),1),"")</f>
        <v>A5-08-01 FBH</v>
      </c>
      <c r="E14" s="5" t="s">
        <v>38</v>
      </c>
      <c r="F14" t="str" cm="1">
        <f t="array" ref="F14">IFERROR(INDEX(tab_Aktoren2[Kurzbezeichnung],_xlfn.AGGREGATE(15,6,(ROW(tab_Aktoren2[Kurzbezeichnung])-1)/(--(SEARCH(Suchmaske!$F$4,tab_Aktoren2[Kurzbezeichnung])&gt;0)),ROW()-1),1),"")</f>
        <v>FDG14</v>
      </c>
      <c r="G14" t="s">
        <v>39</v>
      </c>
      <c r="H14" t="str" cm="1">
        <f t="array" ref="H14">IFERROR(INDEX(tab_Aktoren_EEPs[Name],_xlfn.AGGREGATE(15,6,(ROW(tab_Aktoren_EEPs[Name])-1)/(--(SEARCH(Suchmaske!$G$4,tab_Aktoren_EEPs[Name])&gt;0)),ROW()-1),1),"")</f>
        <v>F2T55EB RPS 4-fach Taster F6-02-01</v>
      </c>
    </row>
    <row r="15" spans="1:8" x14ac:dyDescent="0.25">
      <c r="A15" t="s">
        <v>1198</v>
      </c>
      <c r="B15" t="str" cm="1">
        <f t="array" ref="B15">IFERROR(INDEX(tab_Aktoren1[Kurzbezeichnung],_xlfn.AGGREGATE(15,6,(ROW(tab_Aktoren1[Kurzbezeichnung])-1)/(--(SEARCH(Suchmaske!$B$4,tab_Aktoren1[Kurzbezeichnung])&gt;0)),ROW()-1),1),"")</f>
        <v>FDG62</v>
      </c>
      <c r="C15" s="6" t="str">
        <f>'Datenbank Aktoren'!S$3</f>
        <v>A5-09-04 CO2/Feuchte/Temp</v>
      </c>
      <c r="D15" t="str" cm="1">
        <f t="array" ref="D15">IFERROR(INDEX(tab_EEPs[EEPs],_xlfn.AGGREGATE(15,6,(ROW(tab_EEPs[EEPs])-1)/(--(SEARCH(Suchmaske!$C$4,tab_EEPs[EEPs])&gt;0)),ROW()-1),1),"")</f>
        <v>A5-09-04 CO2/Feuchte/Temp</v>
      </c>
      <c r="E15" s="5" t="s">
        <v>1198</v>
      </c>
      <c r="F15" t="str" cm="1">
        <f t="array" ref="F15">IFERROR(INDEX(tab_Aktoren2[Kurzbezeichnung],_xlfn.AGGREGATE(15,6,(ROW(tab_Aktoren2[Kurzbezeichnung])-1)/(--(SEARCH(Suchmaske!$F$4,tab_Aktoren2[Kurzbezeichnung])&gt;0)),ROW()-1),1),"")</f>
        <v>FDG62</v>
      </c>
      <c r="G15" t="s">
        <v>41</v>
      </c>
      <c r="H15" t="str" cm="1">
        <f t="array" ref="H15">IFERROR(INDEX(tab_Aktoren_EEPs[Name],_xlfn.AGGREGATE(15,6,(ROW(tab_Aktoren_EEPs[Name])-1)/(--(SEARCH(Suchmaske!$G$4,tab_Aktoren_EEPs[Name])&gt;0)),ROW()-1),1),"")</f>
        <v>F2T65 RPS 4-fach Taster F6-02-01</v>
      </c>
    </row>
    <row r="16" spans="1:8" x14ac:dyDescent="0.25">
      <c r="A16" t="s">
        <v>40</v>
      </c>
      <c r="B16" t="str" cm="1">
        <f t="array" ref="B16">IFERROR(INDEX(tab_Aktoren1[Kurzbezeichnung],_xlfn.AGGREGATE(15,6,(ROW(tab_Aktoren1[Kurzbezeichnung])-1)/(--(SEARCH(Suchmaske!$B$4,tab_Aktoren1[Kurzbezeichnung])&gt;0)),ROW()-1),1),"")</f>
        <v>FDG71L-230V</v>
      </c>
      <c r="C16" s="6" t="str">
        <f>'Datenbank Aktoren'!T$3</f>
        <v>A5-09-05 VOC</v>
      </c>
      <c r="D16" t="str" cm="1">
        <f t="array" ref="D16">IFERROR(INDEX(tab_EEPs[EEPs],_xlfn.AGGREGATE(15,6,(ROW(tab_EEPs[EEPs])-1)/(--(SEARCH(Suchmaske!$C$4,tab_EEPs[EEPs])&gt;0)),ROW()-1),1),"")</f>
        <v>A5-09-05 VOC</v>
      </c>
      <c r="E16" s="5" t="s">
        <v>40</v>
      </c>
      <c r="F16" t="str" cm="1">
        <f t="array" ref="F16">IFERROR(INDEX(tab_Aktoren2[Kurzbezeichnung],_xlfn.AGGREGATE(15,6,(ROW(tab_Aktoren2[Kurzbezeichnung])-1)/(--(SEARCH(Suchmaske!$F$4,tab_Aktoren2[Kurzbezeichnung])&gt;0)),ROW()-1),1),"")</f>
        <v>FDG71L-230V</v>
      </c>
      <c r="G16" t="s">
        <v>43</v>
      </c>
      <c r="H16" t="str" cm="1">
        <f t="array" ref="H16">IFERROR(INDEX(tab_Aktoren_EEPs[Name],_xlfn.AGGREGATE(15,6,(ROW(tab_Aktoren_EEPs[Name])-1)/(--(SEARCH(Suchmaske!$G$4,tab_Aktoren_EEPs[Name])&gt;0)),ROW()-1),1),"")</f>
        <v>F2ZT55E RPS 4-fach Taster F6-02-01</v>
      </c>
    </row>
    <row r="17" spans="1:8" x14ac:dyDescent="0.25">
      <c r="A17" t="s">
        <v>42</v>
      </c>
      <c r="B17" t="str" cm="1">
        <f t="array" ref="B17">IFERROR(INDEX(tab_Aktoren1[Kurzbezeichnung],_xlfn.AGGREGATE(15,6,(ROW(tab_Aktoren1[Kurzbezeichnung])-1)/(--(SEARCH(Suchmaske!$B$4,tab_Aktoren1[Kurzbezeichnung])&gt;0)),ROW()-1),1),"")</f>
        <v>FDH62NP-230V</v>
      </c>
      <c r="C17" s="6" t="str">
        <f>'Datenbank Aktoren'!U$3</f>
        <v>A5-09-0C Luftgüte</v>
      </c>
      <c r="D17" t="str" cm="1">
        <f t="array" ref="D17">IFERROR(INDEX(tab_EEPs[EEPs],_xlfn.AGGREGATE(15,6,(ROW(tab_EEPs[EEPs])-1)/(--(SEARCH(Suchmaske!$C$4,tab_EEPs[EEPs])&gt;0)),ROW()-1),1),"")</f>
        <v>A5-09-0C Luftgüte</v>
      </c>
      <c r="E17" s="5" t="s">
        <v>42</v>
      </c>
      <c r="F17" t="str" cm="1">
        <f t="array" ref="F17">IFERROR(INDEX(tab_Aktoren2[Kurzbezeichnung],_xlfn.AGGREGATE(15,6,(ROW(tab_Aktoren2[Kurzbezeichnung])-1)/(--(SEARCH(Suchmaske!$F$4,tab_Aktoren2[Kurzbezeichnung])&gt;0)),ROW()-1),1),"")</f>
        <v>FDH62NP-230V</v>
      </c>
      <c r="G17" t="s">
        <v>45</v>
      </c>
      <c r="H17" t="str" cm="1">
        <f t="array" ref="H17">IFERROR(INDEX(tab_Aktoren_EEPs[Name],_xlfn.AGGREGATE(15,6,(ROW(tab_Aktoren_EEPs[Name])-1)/(--(SEARCH(Suchmaske!$G$4,tab_Aktoren_EEPs[Name])&gt;0)),ROW()-1),1),"")</f>
        <v>F2ZT65 RPS 4-fach Taster F6-02-01</v>
      </c>
    </row>
    <row r="18" spans="1:8" x14ac:dyDescent="0.25">
      <c r="A18" t="s">
        <v>44</v>
      </c>
      <c r="B18" t="str" cm="1">
        <f t="array" ref="B18">IFERROR(INDEX(tab_Aktoren1[Kurzbezeichnung],_xlfn.AGGREGATE(15,6,(ROW(tab_Aktoren1[Kurzbezeichnung])-1)/(--(SEARCH(Suchmaske!$B$4,tab_Aktoren1[Kurzbezeichnung])&gt;0)),ROW()-1),1),"")</f>
        <v>FFR14</v>
      </c>
      <c r="C18" s="6" t="str">
        <f>'Datenbank Aktoren'!V$3</f>
        <v>A5-10-03 8-30° Temp.-Sensor</v>
      </c>
      <c r="D18" t="str" cm="1">
        <f t="array" ref="D18">IFERROR(INDEX(tab_EEPs[EEPs],_xlfn.AGGREGATE(15,6,(ROW(tab_EEPs[EEPs])-1)/(--(SEARCH(Suchmaske!$C$4,tab_EEPs[EEPs])&gt;0)),ROW()-1),1),"")</f>
        <v>A5-10-03 8-30° Temp.-Sensor</v>
      </c>
      <c r="E18" s="5" t="s">
        <v>44</v>
      </c>
      <c r="F18" t="str" cm="1">
        <f t="array" ref="F18">IFERROR(INDEX(tab_Aktoren2[Kurzbezeichnung],_xlfn.AGGREGATE(15,6,(ROW(tab_Aktoren2[Kurzbezeichnung])-1)/(--(SEARCH(Suchmaske!$F$4,tab_Aktoren2[Kurzbezeichnung])&gt;0)),ROW()-1),1),"")</f>
        <v>FFR14</v>
      </c>
      <c r="G18" t="s">
        <v>47</v>
      </c>
      <c r="H18" t="str" cm="1">
        <f t="array" ref="H18">IFERROR(INDEX(tab_Aktoren_EEPs[Name],_xlfn.AGGREGATE(15,6,(ROW(tab_Aktoren_EEPs[Name])-1)/(--(SEARCH(Suchmaske!$G$4,tab_Aktoren_EEPs[Name])&gt;0)),ROW()-1),1),"")</f>
        <v>F3Z14D Zähler Strom A5-12-01</v>
      </c>
    </row>
    <row r="19" spans="1:8" x14ac:dyDescent="0.25">
      <c r="A19" t="s">
        <v>46</v>
      </c>
      <c r="B19" t="str" cm="1">
        <f t="array" ref="B19">IFERROR(INDEX(tab_Aktoren1[Kurzbezeichnung],_xlfn.AGGREGATE(15,6,(ROW(tab_Aktoren1[Kurzbezeichnung])-1)/(--(SEARCH(Suchmaske!$B$4,tab_Aktoren1[Kurzbezeichnung])&gt;0)),ROW()-1),1),"")</f>
        <v>FFR61-230V</v>
      </c>
      <c r="C19" s="6" t="str">
        <f>'Datenbank Aktoren'!W$3</f>
        <v>A5-10-03 8-32° Temp.-Sensor</v>
      </c>
      <c r="D19" t="str" cm="1">
        <f t="array" ref="D19">IFERROR(INDEX(tab_EEPs[EEPs],_xlfn.AGGREGATE(15,6,(ROW(tab_EEPs[EEPs])-1)/(--(SEARCH(Suchmaske!$C$4,tab_EEPs[EEPs])&gt;0)),ROW()-1),1),"")</f>
        <v>A5-10-03 8-32° Temp.-Sensor</v>
      </c>
      <c r="E19" s="5" t="s">
        <v>46</v>
      </c>
      <c r="F19" t="str" cm="1">
        <f t="array" ref="F19">IFERROR(INDEX(tab_Aktoren2[Kurzbezeichnung],_xlfn.AGGREGATE(15,6,(ROW(tab_Aktoren2[Kurzbezeichnung])-1)/(--(SEARCH(Suchmaske!$F$4,tab_Aktoren2[Kurzbezeichnung])&gt;0)),ROW()-1),1),"")</f>
        <v>FFR61-230V</v>
      </c>
      <c r="G19" t="s">
        <v>49</v>
      </c>
      <c r="H19" t="str" cm="1">
        <f t="array" ref="H19">IFERROR(INDEX(tab_Aktoren_EEPs[Name],_xlfn.AGGREGATE(15,6,(ROW(tab_Aktoren_EEPs[Name])-1)/(--(SEARCH(Suchmaske!$G$4,tab_Aktoren_EEPs[Name])&gt;0)),ROW()-1),1),"")</f>
        <v>F3Z14D Zähler Gas A5-12-02</v>
      </c>
    </row>
    <row r="20" spans="1:8" x14ac:dyDescent="0.25">
      <c r="A20" t="s">
        <v>48</v>
      </c>
      <c r="B20" t="str" cm="1">
        <f t="array" ref="B20">IFERROR(INDEX(tab_Aktoren1[Kurzbezeichnung],_xlfn.AGGREGATE(15,6,(ROW(tab_Aktoren1[Kurzbezeichnung])-1)/(--(SEARCH(Suchmaske!$B$4,tab_Aktoren1[Kurzbezeichnung])&gt;0)),ROW()-1),1),"")</f>
        <v>FGM</v>
      </c>
      <c r="C20" s="6" t="str">
        <f>'Datenbank Aktoren'!X$3</f>
        <v>A5-10-06 12-28° Temp.-Regler</v>
      </c>
      <c r="D20" t="str" cm="1">
        <f t="array" ref="D20">IFERROR(INDEX(tab_EEPs[EEPs],_xlfn.AGGREGATE(15,6,(ROW(tab_EEPs[EEPs])-1)/(--(SEARCH(Suchmaske!$C$4,tab_EEPs[EEPs])&gt;0)),ROW()-1),1),"")</f>
        <v>A5-10-06 12-28° Temp.-Regler</v>
      </c>
      <c r="E20" s="5" t="s">
        <v>48</v>
      </c>
      <c r="F20" t="str" cm="1">
        <f t="array" ref="F20">IFERROR(INDEX(tab_Aktoren2[Kurzbezeichnung],_xlfn.AGGREGATE(15,6,(ROW(tab_Aktoren2[Kurzbezeichnung])-1)/(--(SEARCH(Suchmaske!$F$4,tab_Aktoren2[Kurzbezeichnung])&gt;0)),ROW()-1),1),"")</f>
        <v>FGM</v>
      </c>
      <c r="G20" t="s">
        <v>51</v>
      </c>
      <c r="H20" t="str" cm="1">
        <f t="array" ref="H20">IFERROR(INDEX(tab_Aktoren_EEPs[Name],_xlfn.AGGREGATE(15,6,(ROW(tab_Aktoren_EEPs[Name])-1)/(--(SEARCH(Suchmaske!$G$4,tab_Aktoren_EEPs[Name])&gt;0)),ROW()-1),1),"")</f>
        <v>F3Z14D Zähler Wasser A5-12-03</v>
      </c>
    </row>
    <row r="21" spans="1:8" x14ac:dyDescent="0.25">
      <c r="A21" t="s">
        <v>50</v>
      </c>
      <c r="B21" t="str" cm="1">
        <f t="array" ref="B21">IFERROR(INDEX(tab_Aktoren1[Kurzbezeichnung],_xlfn.AGGREGATE(15,6,(ROW(tab_Aktoren1[Kurzbezeichnung])-1)/(--(SEARCH(Suchmaske!$B$4,tab_Aktoren1[Kurzbezeichnung])&gt;0)),ROW()-1),1),"")</f>
        <v>FGSM14</v>
      </c>
      <c r="C21" s="6" t="str">
        <f>'Datenbank Aktoren'!Y$3</f>
        <v>A5-10-06 12-28° Data_byte3 Temp.-Regler m. Schalter</v>
      </c>
      <c r="D21" t="str" cm="1">
        <f t="array" ref="D21">IFERROR(INDEX(tab_EEPs[EEPs],_xlfn.AGGREGATE(15,6,(ROW(tab_EEPs[EEPs])-1)/(--(SEARCH(Suchmaske!$C$4,tab_EEPs[EEPs])&gt;0)),ROW()-1),1),"")</f>
        <v>A5-10-06 12-28° Data_byte3 Temp.-Regler m. Schalter</v>
      </c>
      <c r="E21" s="5" t="s">
        <v>50</v>
      </c>
      <c r="F21" t="str" cm="1">
        <f t="array" ref="F21">IFERROR(INDEX(tab_Aktoren2[Kurzbezeichnung],_xlfn.AGGREGATE(15,6,(ROW(tab_Aktoren2[Kurzbezeichnung])-1)/(--(SEARCH(Suchmaske!$F$4,tab_Aktoren2[Kurzbezeichnung])&gt;0)),ROW()-1),1),"")</f>
        <v>FGSM14</v>
      </c>
      <c r="G21" t="s">
        <v>53</v>
      </c>
      <c r="H21" t="str" cm="1">
        <f t="array" ref="H21">IFERROR(INDEX(tab_Aktoren_EEPs[Name],_xlfn.AGGREGATE(15,6,(ROW(tab_Aktoren_EEPs[Name])-1)/(--(SEARCH(Suchmaske!$G$4,tab_Aktoren_EEPs[Name])&gt;0)),ROW()-1),1),"")</f>
        <v>F4FT65 RPS 4-fach Taster F6-02-01</v>
      </c>
    </row>
    <row r="22" spans="1:8" x14ac:dyDescent="0.25">
      <c r="A22" t="s">
        <v>1205</v>
      </c>
      <c r="B22" t="str" cm="1">
        <f t="array" ref="B22">IFERROR(INDEX(tab_Aktoren1[Kurzbezeichnung],_xlfn.AGGREGATE(15,6,(ROW(tab_Aktoren1[Kurzbezeichnung])-1)/(--(SEARCH(Suchmaske!$B$4,tab_Aktoren1[Kurzbezeichnung])&gt;0)),ROW()-1),1),"")</f>
        <v>FGTZ-230V</v>
      </c>
      <c r="C22" s="6" t="str">
        <f>'Datenbank Aktoren'!Z$3</f>
        <v>A5-10-12 Feuchte/Temp</v>
      </c>
      <c r="D22" t="str" cm="1">
        <f t="array" ref="D22">IFERROR(INDEX(tab_EEPs[EEPs],_xlfn.AGGREGATE(15,6,(ROW(tab_EEPs[EEPs])-1)/(--(SEARCH(Suchmaske!$C$4,tab_EEPs[EEPs])&gt;0)),ROW()-1),1),"")</f>
        <v>A5-10-12 Feuchte/Temp</v>
      </c>
      <c r="E22" t="s">
        <v>1205</v>
      </c>
      <c r="F22" t="str" cm="1">
        <f t="array" ref="F22">IFERROR(INDEX(tab_Aktoren2[Kurzbezeichnung],_xlfn.AGGREGATE(15,6,(ROW(tab_Aktoren2[Kurzbezeichnung])-1)/(--(SEARCH(Suchmaske!$F$4,tab_Aktoren2[Kurzbezeichnung])&gt;0)),ROW()-1),1),"")</f>
        <v>FGTZ-230V</v>
      </c>
      <c r="G22" t="s">
        <v>55</v>
      </c>
      <c r="H22" t="str" cm="1">
        <f t="array" ref="H22">IFERROR(INDEX(tab_Aktoren_EEPs[Name],_xlfn.AGGREGATE(15,6,(ROW(tab_Aktoren_EEPs[Name])-1)/(--(SEARCH(Suchmaske!$G$4,tab_Aktoren_EEPs[Name])&gt;0)),ROW()-1),1),"")</f>
        <v>F4FT65B RPS 4-fach Taster F6-02-01</v>
      </c>
    </row>
    <row r="23" spans="1:8" x14ac:dyDescent="0.25">
      <c r="A23" t="s">
        <v>52</v>
      </c>
      <c r="B23" t="str" cm="1">
        <f t="array" ref="B23">IFERROR(INDEX(tab_Aktoren1[Kurzbezeichnung],_xlfn.AGGREGATE(15,6,(ROW(tab_Aktoren1[Kurzbezeichnung])-1)/(--(SEARCH(Suchmaske!$B$4,tab_Aktoren1[Kurzbezeichnung])&gt;0)),ROW()-1),1),"")</f>
        <v>FHK14</v>
      </c>
      <c r="C23" s="6" t="str">
        <f>'Datenbank Aktoren'!AA$3</f>
        <v>A5-12-01 Zähler Strom</v>
      </c>
      <c r="D23" t="str" cm="1">
        <f t="array" ref="D23">IFERROR(INDEX(tab_EEPs[EEPs],_xlfn.AGGREGATE(15,6,(ROW(tab_EEPs[EEPs])-1)/(--(SEARCH(Suchmaske!$C$4,tab_EEPs[EEPs])&gt;0)),ROW()-1),1),"")</f>
        <v>A5-12-01 Zähler Strom</v>
      </c>
      <c r="E23" s="5" t="s">
        <v>52</v>
      </c>
      <c r="F23" t="str" cm="1">
        <f t="array" ref="F23">IFERROR(INDEX(tab_Aktoren2[Kurzbezeichnung],_xlfn.AGGREGATE(15,6,(ROW(tab_Aktoren2[Kurzbezeichnung])-1)/(--(SEARCH(Suchmaske!$F$4,tab_Aktoren2[Kurzbezeichnung])&gt;0)),ROW()-1),1),"")</f>
        <v>FHK14</v>
      </c>
      <c r="G23" t="s">
        <v>57</v>
      </c>
      <c r="H23" t="str" cm="1">
        <f t="array" ref="H23">IFERROR(INDEX(tab_Aktoren_EEPs[Name],_xlfn.AGGREGATE(15,6,(ROW(tab_Aktoren_EEPs[Name])-1)/(--(SEARCH(Suchmaske!$G$4,tab_Aktoren_EEPs[Name])&gt;0)),ROW()-1),1),"")</f>
        <v>F4PT RPS 4-fach Taster F6-02-01</v>
      </c>
    </row>
    <row r="24" spans="1:8" x14ac:dyDescent="0.25">
      <c r="A24" t="s">
        <v>54</v>
      </c>
      <c r="B24" t="str" cm="1">
        <f t="array" ref="B24">IFERROR(INDEX(tab_Aktoren1[Kurzbezeichnung],_xlfn.AGGREGATE(15,6,(ROW(tab_Aktoren1[Kurzbezeichnung])-1)/(--(SEARCH(Suchmaske!$B$4,tab_Aktoren1[Kurzbezeichnung])&gt;0)),ROW()-1),1),"")</f>
        <v>FHK61</v>
      </c>
      <c r="C24" s="10" t="str">
        <f>'Datenbank Aktoren'!AB$3</f>
        <v>A5-12-02 Zähler Gas</v>
      </c>
      <c r="D24" t="str" cm="1">
        <f t="array" ref="D24">IFERROR(INDEX(tab_EEPs[EEPs],_xlfn.AGGREGATE(15,6,(ROW(tab_EEPs[EEPs])-1)/(--(SEARCH(Suchmaske!$C$4,tab_EEPs[EEPs])&gt;0)),ROW()-1),1),"")</f>
        <v>A5-12-02 Zähler Gas</v>
      </c>
      <c r="E24" s="5" t="s">
        <v>54</v>
      </c>
      <c r="F24" t="str" cm="1">
        <f t="array" ref="F24">IFERROR(INDEX(tab_Aktoren2[Kurzbezeichnung],_xlfn.AGGREGATE(15,6,(ROW(tab_Aktoren2[Kurzbezeichnung])-1)/(--(SEARCH(Suchmaske!$F$4,tab_Aktoren2[Kurzbezeichnung])&gt;0)),ROW()-1),1),"")</f>
        <v>FHK61</v>
      </c>
      <c r="G24" t="s">
        <v>59</v>
      </c>
      <c r="H24" t="str" cm="1">
        <f t="array" ref="H24">IFERROR(INDEX(tab_Aktoren_EEPs[Name],_xlfn.AGGREGATE(15,6,(ROW(tab_Aktoren_EEPs[Name])-1)/(--(SEARCH(Suchmaske!$G$4,tab_Aktoren_EEPs[Name])&gt;0)),ROW()-1),1),"")</f>
        <v>F4T55B RPS 4-fach Taster F6-02-01</v>
      </c>
    </row>
    <row r="25" spans="1:8" x14ac:dyDescent="0.25">
      <c r="A25" t="s">
        <v>56</v>
      </c>
      <c r="B25" t="str" cm="1">
        <f t="array" ref="B25">IFERROR(INDEX(tab_Aktoren1[Kurzbezeichnung],_xlfn.AGGREGATE(15,6,(ROW(tab_Aktoren1[Kurzbezeichnung])-1)/(--(SEARCH(Suchmaske!$B$4,tab_Aktoren1[Kurzbezeichnung])&gt;0)),ROW()-1),1),"")</f>
        <v>FHK61SSR-230V</v>
      </c>
      <c r="C25" s="6" t="str">
        <f>'Datenbank Aktoren'!AC$3</f>
        <v>A5-12-03 Zähler Wasser</v>
      </c>
      <c r="D25" t="str" cm="1">
        <f t="array" ref="D25">IFERROR(INDEX(tab_EEPs[EEPs],_xlfn.AGGREGATE(15,6,(ROW(tab_EEPs[EEPs])-1)/(--(SEARCH(Suchmaske!$C$4,tab_EEPs[EEPs])&gt;0)),ROW()-1),1),"")</f>
        <v>A5-12-03 Zähler Wasser</v>
      </c>
      <c r="E25" s="5" t="s">
        <v>56</v>
      </c>
      <c r="F25" t="str" cm="1">
        <f t="array" ref="F25">IFERROR(INDEX(tab_Aktoren2[Kurzbezeichnung],_xlfn.AGGREGATE(15,6,(ROW(tab_Aktoren2[Kurzbezeichnung])-1)/(--(SEARCH(Suchmaske!$F$4,tab_Aktoren2[Kurzbezeichnung])&gt;0)),ROW()-1),1),"")</f>
        <v>FHK61SSR-230V</v>
      </c>
      <c r="G25" t="s">
        <v>61</v>
      </c>
      <c r="H25" t="str" cm="1">
        <f t="array" ref="H25">IFERROR(INDEX(tab_Aktoren_EEPs[Name],_xlfn.AGGREGATE(15,6,(ROW(tab_Aktoren_EEPs[Name])-1)/(--(SEARCH(Suchmaske!$G$4,tab_Aktoren_EEPs[Name])&gt;0)),ROW()-1),1),"")</f>
        <v>F4T55E RPS 4-fach Taster F6-02-01</v>
      </c>
    </row>
    <row r="26" spans="1:8" x14ac:dyDescent="0.25">
      <c r="A26" t="s">
        <v>58</v>
      </c>
      <c r="B26" t="str" cm="1">
        <f t="array" ref="B26">IFERROR(INDEX(tab_Aktoren1[Kurzbezeichnung],_xlfn.AGGREGATE(15,6,(ROW(tab_Aktoren1[Kurzbezeichnung])-1)/(--(SEARCH(Suchmaske!$B$4,tab_Aktoren1[Kurzbezeichnung])&gt;0)),ROW()-1),1),"")</f>
        <v>FHK61U</v>
      </c>
      <c r="C26" s="10" t="str">
        <f>'Datenbank Aktoren'!AD$3</f>
        <v>A5-13-01 Wetterdaten</v>
      </c>
      <c r="D26" t="str" cm="1">
        <f t="array" ref="D26">IFERROR(INDEX(tab_EEPs[EEPs],_xlfn.AGGREGATE(15,6,(ROW(tab_EEPs[EEPs])-1)/(--(SEARCH(Suchmaske!$C$4,tab_EEPs[EEPs])&gt;0)),ROW()-1),1),"")</f>
        <v>A5-13-01 Wetterdaten</v>
      </c>
      <c r="E26" s="5" t="s">
        <v>58</v>
      </c>
      <c r="F26" t="str" cm="1">
        <f t="array" ref="F26">IFERROR(INDEX(tab_Aktoren2[Kurzbezeichnung],_xlfn.AGGREGATE(15,6,(ROW(tab_Aktoren2[Kurzbezeichnung])-1)/(--(SEARCH(Suchmaske!$F$4,tab_Aktoren2[Kurzbezeichnung])&gt;0)),ROW()-1),1),"")</f>
        <v>FHK61U</v>
      </c>
      <c r="G26" t="s">
        <v>63</v>
      </c>
      <c r="H26" t="str" cm="1">
        <f t="array" ref="H26">IFERROR(INDEX(tab_Aktoren_EEPs[Name],_xlfn.AGGREGATE(15,6,(ROW(tab_Aktoren_EEPs[Name])-1)/(--(SEARCH(Suchmaske!$G$4,tab_Aktoren_EEPs[Name])&gt;0)),ROW()-1),1),"")</f>
        <v>F4T55EB RPS 4-fach Taster F6-02-01</v>
      </c>
    </row>
    <row r="27" spans="1:8" x14ac:dyDescent="0.25">
      <c r="A27" t="s">
        <v>60</v>
      </c>
      <c r="B27" t="str" cm="1">
        <f t="array" ref="B27">IFERROR(INDEX(tab_Aktoren1[Kurzbezeichnung],_xlfn.AGGREGATE(15,6,(ROW(tab_Aktoren1[Kurzbezeichnung])-1)/(--(SEARCH(Suchmaske!$B$4,tab_Aktoren1[Kurzbezeichnung])&gt;0)),ROW()-1),1),"")</f>
        <v>FIUS55E</v>
      </c>
      <c r="C27" s="6" t="str">
        <f>'Datenbank Aktoren'!AE$3</f>
        <v>A5-13-02 Sonnendaten</v>
      </c>
      <c r="D27" t="str" cm="1">
        <f t="array" ref="D27">IFERROR(INDEX(tab_EEPs[EEPs],_xlfn.AGGREGATE(15,6,(ROW(tab_EEPs[EEPs])-1)/(--(SEARCH(Suchmaske!$C$4,tab_EEPs[EEPs])&gt;0)),ROW()-1),1),"")</f>
        <v>A5-13-02 Sonnendaten</v>
      </c>
      <c r="E27" s="5" t="s">
        <v>60</v>
      </c>
      <c r="F27" t="str" cm="1">
        <f t="array" ref="F27">IFERROR(INDEX(tab_Aktoren2[Kurzbezeichnung],_xlfn.AGGREGATE(15,6,(ROW(tab_Aktoren2[Kurzbezeichnung])-1)/(--(SEARCH(Suchmaske!$F$4,tab_Aktoren2[Kurzbezeichnung])&gt;0)),ROW()-1),1),"")</f>
        <v>FIUS55E</v>
      </c>
      <c r="G27" t="s">
        <v>65</v>
      </c>
      <c r="H27" t="str" cm="1">
        <f t="array" ref="H27">IFERROR(INDEX(tab_Aktoren_EEPs[Name],_xlfn.AGGREGATE(15,6,(ROW(tab_Aktoren_EEPs[Name])-1)/(--(SEARCH(Suchmaske!$G$4,tab_Aktoren_EEPs[Name])&gt;0)),ROW()-1),1),"")</f>
        <v>F4T65 RPS 4-fach Taster F6-02-01</v>
      </c>
    </row>
    <row r="28" spans="1:8" x14ac:dyDescent="0.25">
      <c r="A28" t="s">
        <v>62</v>
      </c>
      <c r="B28" t="str" cm="1">
        <f t="array" ref="B28">IFERROR(INDEX(tab_Aktoren1[Kurzbezeichnung],_xlfn.AGGREGATE(15,6,(ROW(tab_Aktoren1[Kurzbezeichnung])-1)/(--(SEARCH(Suchmaske!$B$4,tab_Aktoren1[Kurzbezeichnung])&gt;0)),ROW()-1),1),"")</f>
        <v>FIUS65E</v>
      </c>
      <c r="C28" s="6" t="str">
        <f>'Datenbank Aktoren'!AF$3</f>
        <v>A5-13-04 Zeit + Tag</v>
      </c>
      <c r="D28" t="str" cm="1">
        <f t="array" ref="D28">IFERROR(INDEX(tab_EEPs[EEPs],_xlfn.AGGREGATE(15,6,(ROW(tab_EEPs[EEPs])-1)/(--(SEARCH(Suchmaske!$C$4,tab_EEPs[EEPs])&gt;0)),ROW()-1),1),"")</f>
        <v>A5-13-04 Zeit + Tag</v>
      </c>
      <c r="E28" s="5" t="s">
        <v>62</v>
      </c>
      <c r="F28" t="str" cm="1">
        <f t="array" ref="F28">IFERROR(INDEX(tab_Aktoren2[Kurzbezeichnung],_xlfn.AGGREGATE(15,6,(ROW(tab_Aktoren2[Kurzbezeichnung])-1)/(--(SEARCH(Suchmaske!$F$4,tab_Aktoren2[Kurzbezeichnung])&gt;0)),ROW()-1),1),"")</f>
        <v>FIUS65E</v>
      </c>
      <c r="G28" t="s">
        <v>67</v>
      </c>
      <c r="H28" t="str" cm="1">
        <f t="array" ref="H28">IFERROR(INDEX(tab_Aktoren_EEPs[Name],_xlfn.AGGREGATE(15,6,(ROW(tab_Aktoren_EEPs[Name])-1)/(--(SEARCH(Suchmaske!$G$4,tab_Aktoren_EEPs[Name])&gt;0)),ROW()-1),1),"")</f>
        <v>F4T65B RPS 4-fach Taster F6-02-01</v>
      </c>
    </row>
    <row r="29" spans="1:8" x14ac:dyDescent="0.25">
      <c r="A29" t="s">
        <v>64</v>
      </c>
      <c r="B29" t="str" cm="1">
        <f t="array" ref="B29">IFERROR(INDEX(tab_Aktoren1[Kurzbezeichnung],_xlfn.AGGREGATE(15,6,(ROW(tab_Aktoren1[Kurzbezeichnung])-1)/(--(SEARCH(Suchmaske!$B$4,tab_Aktoren1[Kurzbezeichnung])&gt;0)),ROW()-1),1),"")</f>
        <v>FJ62/12-36V DC</v>
      </c>
      <c r="C29" s="6" t="str">
        <f>'Datenbank Aktoren'!AG$3</f>
        <v>A5-14-01 FFGB-hg Fenstersensor</v>
      </c>
      <c r="D29" t="str" cm="1">
        <f t="array" ref="D29">IFERROR(INDEX(tab_EEPs[EEPs],_xlfn.AGGREGATE(15,6,(ROW(tab_EEPs[EEPs])-1)/(--(SEARCH(Suchmaske!$C$4,tab_EEPs[EEPs])&gt;0)),ROW()-1),1),"")</f>
        <v>A5-14-01 FFGB-hg Fenstersensor</v>
      </c>
      <c r="E29" s="5" t="s">
        <v>64</v>
      </c>
      <c r="F29" t="str" cm="1">
        <f t="array" ref="F29">IFERROR(INDEX(tab_Aktoren2[Kurzbezeichnung],_xlfn.AGGREGATE(15,6,(ROW(tab_Aktoren2[Kurzbezeichnung])-1)/(--(SEARCH(Suchmaske!$F$4,tab_Aktoren2[Kurzbezeichnung])&gt;0)),ROW()-1),1),"")</f>
        <v>FJ62/12-36V DC</v>
      </c>
      <c r="G29" t="s">
        <v>69</v>
      </c>
      <c r="H29" t="str" cm="1">
        <f t="array" ref="H29">IFERROR(INDEX(tab_Aktoren_EEPs[Name],_xlfn.AGGREGATE(15,6,(ROW(tab_Aktoren_EEPs[Name])-1)/(--(SEARCH(Suchmaske!$G$4,tab_Aktoren_EEPs[Name])&gt;0)),ROW()-1),1),"")</f>
        <v>F4USM61B Bewegungsm. A5-07-01</v>
      </c>
    </row>
    <row r="30" spans="1:8" x14ac:dyDescent="0.25">
      <c r="A30" t="s">
        <v>66</v>
      </c>
      <c r="B30" t="str" cm="1">
        <f t="array" ref="B30">IFERROR(INDEX(tab_Aktoren1[Kurzbezeichnung],_xlfn.AGGREGATE(15,6,(ROW(tab_Aktoren1[Kurzbezeichnung])-1)/(--(SEARCH(Suchmaske!$B$4,tab_Aktoren1[Kurzbezeichnung])&gt;0)),ROW()-1),1),"")</f>
        <v>FJ62NP-230V</v>
      </c>
      <c r="C30" s="6" t="str">
        <f>'Datenbank Aktoren'!AH$3</f>
        <v>A5-14-03 FFGB-hg Fenstersensor</v>
      </c>
      <c r="D30" t="str" cm="1">
        <f t="array" ref="D30">IFERROR(INDEX(tab_EEPs[EEPs],_xlfn.AGGREGATE(15,6,(ROW(tab_EEPs[EEPs])-1)/(--(SEARCH(Suchmaske!$C$4,tab_EEPs[EEPs])&gt;0)),ROW()-1),1),"")</f>
        <v>A5-14-03 FFGB-hg Fenstersensor</v>
      </c>
      <c r="E30" s="5" t="s">
        <v>66</v>
      </c>
      <c r="F30" t="str" cm="1">
        <f t="array" ref="F30">IFERROR(INDEX(tab_Aktoren2[Kurzbezeichnung],_xlfn.AGGREGATE(15,6,(ROW(tab_Aktoren2[Kurzbezeichnung])-1)/(--(SEARCH(Suchmaske!$F$4,tab_Aktoren2[Kurzbezeichnung])&gt;0)),ROW()-1),1),"")</f>
        <v>FJ62NP-230V</v>
      </c>
      <c r="G30" t="s">
        <v>71</v>
      </c>
      <c r="H30" t="str" cm="1">
        <f t="array" ref="H30">IFERROR(INDEX(tab_Aktoren_EEPs[Name],_xlfn.AGGREGATE(15,6,(ROW(tab_Aktoren_EEPs[Name])-1)/(--(SEARCH(Suchmaske!$G$4,tab_Aktoren_EEPs[Name])&gt;0)),ROW()-1),1),"")</f>
        <v>F4USM61B FBH A5-08-01</v>
      </c>
    </row>
    <row r="31" spans="1:8" x14ac:dyDescent="0.25">
      <c r="A31" t="s">
        <v>68</v>
      </c>
      <c r="B31" t="str" cm="1">
        <f t="array" ref="B31">IFERROR(INDEX(tab_Aktoren1[Kurzbezeichnung],_xlfn.AGGREGATE(15,6,(ROW(tab_Aktoren1[Kurzbezeichnung])-1)/(--(SEARCH(Suchmaske!$B$4,tab_Aktoren1[Kurzbezeichnung])&gt;0)),ROW()-1),1),"")</f>
        <v>FKLD61</v>
      </c>
      <c r="C31" s="6" t="str">
        <f>'Datenbank Aktoren'!AI$3</f>
        <v>A5-14-05 Fenstersensor</v>
      </c>
      <c r="D31" t="str" cm="1">
        <f t="array" ref="D31">IFERROR(INDEX(tab_EEPs[EEPs],_xlfn.AGGREGATE(15,6,(ROW(tab_EEPs[EEPs])-1)/(--(SEARCH(Suchmaske!$C$4,tab_EEPs[EEPs])&gt;0)),ROW()-1),1),"")</f>
        <v>A5-14-05 Fenstersensor</v>
      </c>
      <c r="E31" s="5" t="s">
        <v>68</v>
      </c>
      <c r="F31" t="str" cm="1">
        <f t="array" ref="F31">IFERROR(INDEX(tab_Aktoren2[Kurzbezeichnung],_xlfn.AGGREGATE(15,6,(ROW(tab_Aktoren2[Kurzbezeichnung])-1)/(--(SEARCH(Suchmaske!$F$4,tab_Aktoren2[Kurzbezeichnung])&gt;0)),ROW()-1),1),"")</f>
        <v>FKLD61</v>
      </c>
      <c r="G31" t="s">
        <v>73</v>
      </c>
      <c r="H31" t="str" cm="1">
        <f t="array" ref="H31">IFERROR(INDEX(tab_Aktoren_EEPs[Name],_xlfn.AGGREGATE(15,6,(ROW(tab_Aktoren_EEPs[Name])-1)/(--(SEARCH(Suchmaske!$G$4,tab_Aktoren_EEPs[Name])&gt;0)),ROW()-1),1),"")</f>
        <v>F4USM61B Software/Drehtaster A5-38-08</v>
      </c>
    </row>
    <row r="32" spans="1:8" x14ac:dyDescent="0.25">
      <c r="A32" t="s">
        <v>70</v>
      </c>
      <c r="B32" t="str" cm="1">
        <f t="array" ref="B32">IFERROR(INDEX(tab_Aktoren1[Kurzbezeichnung],_xlfn.AGGREGATE(15,6,(ROW(tab_Aktoren1[Kurzbezeichnung])-1)/(--(SEARCH(Suchmaske!$B$4,tab_Aktoren1[Kurzbezeichnung])&gt;0)),ROW()-1),1),"")</f>
        <v>FL62-230V</v>
      </c>
      <c r="C32" s="6" t="str">
        <f>'Datenbank Aktoren'!AJ$3</f>
        <v>A5-14-07 FFGB-hg Fenstersensor</v>
      </c>
      <c r="D32" t="str" cm="1">
        <f t="array" ref="D32">IFERROR(INDEX(tab_EEPs[EEPs],_xlfn.AGGREGATE(15,6,(ROW(tab_EEPs[EEPs])-1)/(--(SEARCH(Suchmaske!$C$4,tab_EEPs[EEPs])&gt;0)),ROW()-1),1),"")</f>
        <v>A5-14-07 FFGB-hg Fenstersensor</v>
      </c>
      <c r="E32" s="5" t="s">
        <v>70</v>
      </c>
      <c r="F32" t="str" cm="1">
        <f t="array" ref="F32">IFERROR(INDEX(tab_Aktoren2[Kurzbezeichnung],_xlfn.AGGREGATE(15,6,(ROW(tab_Aktoren2[Kurzbezeichnung])-1)/(--(SEARCH(Suchmaske!$F$4,tab_Aktoren2[Kurzbezeichnung])&gt;0)),ROW()-1),1),"")</f>
        <v>FL62-230V</v>
      </c>
      <c r="G32" t="s">
        <v>75</v>
      </c>
      <c r="H32" t="str" cm="1">
        <f t="array" ref="H32">IFERROR(INDEX(tab_Aktoren_EEPs[Name],_xlfn.AGGREGATE(15,6,(ROW(tab_Aktoren_EEPs[Name])-1)/(--(SEARCH(Suchmaske!$G$4,tab_Aktoren_EEPs[Name])&gt;0)),ROW()-1),1),"")</f>
        <v>F4USM61B Fensterkontakt D5-00-01</v>
      </c>
    </row>
    <row r="33" spans="1:8" x14ac:dyDescent="0.25">
      <c r="A33" t="s">
        <v>72</v>
      </c>
      <c r="B33" t="str" cm="1">
        <f t="array" ref="B33">IFERROR(INDEX(tab_Aktoren1[Kurzbezeichnung],_xlfn.AGGREGATE(15,6,(ROW(tab_Aktoren1[Kurzbezeichnung])-1)/(--(SEARCH(Suchmaske!$B$4,tab_Aktoren1[Kurzbezeichnung])&gt;0)),ROW()-1),1),"")</f>
        <v>FL62NP-230V</v>
      </c>
      <c r="C33" s="6" t="str">
        <f>'Datenbank Aktoren'!AK$3</f>
        <v>A5-14-08 FFGB-hg Fenstersensor</v>
      </c>
      <c r="D33" t="str" cm="1">
        <f t="array" ref="D33">IFERROR(INDEX(tab_EEPs[EEPs],_xlfn.AGGREGATE(15,6,(ROW(tab_EEPs[EEPs])-1)/(--(SEARCH(Suchmaske!$C$4,tab_EEPs[EEPs])&gt;0)),ROW()-1),1),"")</f>
        <v>A5-14-08 FFGB-hg Fenstersensor</v>
      </c>
      <c r="E33" s="5" t="s">
        <v>72</v>
      </c>
      <c r="F33" t="str" cm="1">
        <f t="array" ref="F33">IFERROR(INDEX(tab_Aktoren2[Kurzbezeichnung],_xlfn.AGGREGATE(15,6,(ROW(tab_Aktoren2[Kurzbezeichnung])-1)/(--(SEARCH(Suchmaske!$F$4,tab_Aktoren2[Kurzbezeichnung])&gt;0)),ROW()-1),1),"")</f>
        <v>FL62NP-230V</v>
      </c>
      <c r="G33" t="s">
        <v>77</v>
      </c>
      <c r="H33" t="str" cm="1">
        <f t="array" ref="H33">IFERROR(INDEX(tab_Aktoren_EEPs[Name],_xlfn.AGGREGATE(15,6,(ROW(tab_Aktoren_EEPs[Name])-1)/(--(SEARCH(Suchmaske!$G$4,tab_Aktoren_EEPs[Name])&gt;0)),ROW()-1),1),"")</f>
        <v>F4USM61B RPS 4-fach Taster F6-02-01</v>
      </c>
    </row>
    <row r="34" spans="1:8" x14ac:dyDescent="0.25">
      <c r="A34" t="s">
        <v>74</v>
      </c>
      <c r="B34" t="str" cm="1">
        <f t="array" ref="B34">IFERROR(INDEX(tab_Aktoren1[Kurzbezeichnung],_xlfn.AGGREGATE(15,6,(ROW(tab_Aktoren1[Kurzbezeichnung])-1)/(--(SEARCH(Suchmaske!$B$4,tab_Aktoren1[Kurzbezeichnung])&gt;0)),ROW()-1),1),"")</f>
        <v>FLC61NP-230V</v>
      </c>
      <c r="C34" s="6" t="str">
        <f>'Datenbank Aktoren'!AL$3</f>
        <v>A5-14-09 FFG7B Fenstergriff</v>
      </c>
      <c r="D34" t="str" cm="1">
        <f t="array" ref="D34">IFERROR(INDEX(tab_EEPs[EEPs],_xlfn.AGGREGATE(15,6,(ROW(tab_EEPs[EEPs])-1)/(--(SEARCH(Suchmaske!$C$4,tab_EEPs[EEPs])&gt;0)),ROW()-1),1),"")</f>
        <v>A5-14-09 FFG7B Fenstergriff</v>
      </c>
      <c r="E34" s="5" t="s">
        <v>74</v>
      </c>
      <c r="F34" t="str" cm="1">
        <f t="array" ref="F34">IFERROR(INDEX(tab_Aktoren2[Kurzbezeichnung],_xlfn.AGGREGATE(15,6,(ROW(tab_Aktoren2[Kurzbezeichnung])-1)/(--(SEARCH(Suchmaske!$F$4,tab_Aktoren2[Kurzbezeichnung])&gt;0)),ROW()-1),1),"")</f>
        <v>FLC61NP-230V</v>
      </c>
      <c r="G34" t="s">
        <v>79</v>
      </c>
      <c r="H34" t="str" cm="1">
        <f t="array" ref="H34">IFERROR(INDEX(tab_Aktoren_EEPs[Name],_xlfn.AGGREGATE(15,6,(ROW(tab_Aktoren_EEPs[Name])-1)/(--(SEARCH(Suchmaske!$G$4,tab_Aktoren_EEPs[Name])&gt;0)),ROW()-1),1),"")</f>
        <v>F5PT55 RPS 4-fach Taster F6-02-01</v>
      </c>
    </row>
    <row r="35" spans="1:8" x14ac:dyDescent="0.25">
      <c r="A35" t="s">
        <v>76</v>
      </c>
      <c r="B35" t="str" cm="1">
        <f t="array" ref="B35">IFERROR(INDEX(tab_Aktoren1[Kurzbezeichnung],_xlfn.AGGREGATE(15,6,(ROW(tab_Aktoren1[Kurzbezeichnung])-1)/(--(SEARCH(Suchmaske!$B$4,tab_Aktoren1[Kurzbezeichnung])&gt;0)),ROW()-1),1),"")</f>
        <v>FLD61</v>
      </c>
      <c r="C35" s="6" t="str">
        <f>'Datenbank Aktoren'!AM$3</f>
        <v>A5-14-0A FTKB Fenstergriff</v>
      </c>
      <c r="D35" t="str" cm="1">
        <f t="array" ref="D35">IFERROR(INDEX(tab_EEPs[EEPs],_xlfn.AGGREGATE(15,6,(ROW(tab_EEPs[EEPs])-1)/(--(SEARCH(Suchmaske!$C$4,tab_EEPs[EEPs])&gt;0)),ROW()-1),1),"")</f>
        <v>A5-14-0A FTKB Fenstergriff</v>
      </c>
      <c r="E35" s="5" t="s">
        <v>76</v>
      </c>
      <c r="F35" t="str" cm="1">
        <f t="array" ref="F35">IFERROR(INDEX(tab_Aktoren2[Kurzbezeichnung],_xlfn.AGGREGATE(15,6,(ROW(tab_Aktoren2[Kurzbezeichnung])-1)/(--(SEARCH(Suchmaske!$F$4,tab_Aktoren2[Kurzbezeichnung])&gt;0)),ROW()-1),1),"")</f>
        <v>FLD61</v>
      </c>
      <c r="G35" t="s">
        <v>81</v>
      </c>
      <c r="H35" t="str" cm="1">
        <f t="array" ref="H35">IFERROR(INDEX(tab_Aktoren_EEPs[Name],_xlfn.AGGREGATE(15,6,(ROW(tab_Aktoren_EEPs[Name])-1)/(--(SEARCH(Suchmaske!$G$4,tab_Aktoren_EEPs[Name])&gt;0)),ROW()-1),1),"")</f>
        <v>F6T55B Bewegungsm. A5-07-01</v>
      </c>
    </row>
    <row r="36" spans="1:8" x14ac:dyDescent="0.25">
      <c r="A36" t="s">
        <v>78</v>
      </c>
      <c r="B36" t="str" cm="1">
        <f t="array" ref="B36">IFERROR(INDEX(tab_Aktoren1[Kurzbezeichnung],_xlfn.AGGREGATE(15,6,(ROW(tab_Aktoren1[Kurzbezeichnung])-1)/(--(SEARCH(Suchmaske!$B$4,tab_Aktoren1[Kurzbezeichnung])&gt;0)),ROW()-1),1),"")</f>
        <v>FMP3</v>
      </c>
      <c r="C36" s="6" t="str">
        <f>'Datenbank Aktoren'!AN$3</f>
        <v>A5-20-01 Kleinstellantrieb</v>
      </c>
      <c r="D36" t="str" cm="1">
        <f t="array" ref="D36">IFERROR(INDEX(tab_EEPs[EEPs],_xlfn.AGGREGATE(15,6,(ROW(tab_EEPs[EEPs])-1)/(--(SEARCH(Suchmaske!$C$4,tab_EEPs[EEPs])&gt;0)),ROW()-1),1),"")</f>
        <v>A5-20-01 Kleinstellantrieb</v>
      </c>
      <c r="E36" s="5" t="s">
        <v>78</v>
      </c>
      <c r="F36" t="str" cm="1">
        <f t="array" ref="F36">IFERROR(INDEX(tab_Aktoren2[Kurzbezeichnung],_xlfn.AGGREGATE(15,6,(ROW(tab_Aktoren2[Kurzbezeichnung])-1)/(--(SEARCH(Suchmaske!$F$4,tab_Aktoren2[Kurzbezeichnung])&gt;0)),ROW()-1),1),"")</f>
        <v>FMP3</v>
      </c>
      <c r="G36" t="s">
        <v>83</v>
      </c>
      <c r="H36" t="str" cm="1">
        <f t="array" ref="H36">IFERROR(INDEX(tab_Aktoren_EEPs[Name],_xlfn.AGGREGATE(15,6,(ROW(tab_Aktoren_EEPs[Name])-1)/(--(SEARCH(Suchmaske!$G$4,tab_Aktoren_EEPs[Name])&gt;0)),ROW()-1),1),"")</f>
        <v>F6T55B RPS 4-fach Taster F6-02-01</v>
      </c>
    </row>
    <row r="37" spans="1:8" x14ac:dyDescent="0.25">
      <c r="A37" t="s">
        <v>80</v>
      </c>
      <c r="B37" t="str" cm="1">
        <f t="array" ref="B37">IFERROR(INDEX(tab_Aktoren1[Kurzbezeichnung],_xlfn.AGGREGATE(15,6,(ROW(tab_Aktoren1[Kurzbezeichnung])-1)/(--(SEARCH(Suchmaske!$B$4,tab_Aktoren1[Kurzbezeichnung])&gt;0)),ROW()-1),1),"")</f>
        <v>FMS14</v>
      </c>
      <c r="C37" s="6" t="str">
        <f>'Datenbank Aktoren'!AO$3</f>
        <v>A5-20-04 Kleinstellantrieb</v>
      </c>
      <c r="D37" t="str" cm="1">
        <f t="array" ref="D37">IFERROR(INDEX(tab_EEPs[EEPs],_xlfn.AGGREGATE(15,6,(ROW(tab_EEPs[EEPs])-1)/(--(SEARCH(Suchmaske!$C$4,tab_EEPs[EEPs])&gt;0)),ROW()-1),1),"")</f>
        <v>A5-20-04 Kleinstellantrieb</v>
      </c>
      <c r="E37" s="5" t="s">
        <v>80</v>
      </c>
      <c r="F37" t="str" cm="1">
        <f t="array" ref="F37">IFERROR(INDEX(tab_Aktoren2[Kurzbezeichnung],_xlfn.AGGREGATE(15,6,(ROW(tab_Aktoren2[Kurzbezeichnung])-1)/(--(SEARCH(Suchmaske!$F$4,tab_Aktoren2[Kurzbezeichnung])&gt;0)),ROW()-1),1),"")</f>
        <v>FMS14</v>
      </c>
      <c r="G37" t="s">
        <v>85</v>
      </c>
      <c r="H37" t="str" cm="1">
        <f t="array" ref="H37">IFERROR(INDEX(tab_Aktoren_EEPs[Name],_xlfn.AGGREGATE(15,6,(ROW(tab_Aktoren_EEPs[Name])-1)/(--(SEARCH(Suchmaske!$G$4,tab_Aktoren_EEPs[Name])&gt;0)),ROW()-1),1),"")</f>
        <v>F6T65B Bewegungsm. A5-07-01</v>
      </c>
    </row>
    <row r="38" spans="1:8" x14ac:dyDescent="0.25">
      <c r="A38" t="s">
        <v>82</v>
      </c>
      <c r="B38" t="str" cm="1">
        <f t="array" ref="B38">IFERROR(INDEX(tab_Aktoren1[Kurzbezeichnung],_xlfn.AGGREGATE(15,6,(ROW(tab_Aktoren1[Kurzbezeichnung])-1)/(--(SEARCH(Suchmaske!$B$4,tab_Aktoren1[Kurzbezeichnung])&gt;0)),ROW()-1),1),"")</f>
        <v>FMS61NP-230V</v>
      </c>
      <c r="C38" s="6" t="str">
        <f>'Datenbank Aktoren'!AP$3</f>
        <v>A5-30-01 Wassermelder</v>
      </c>
      <c r="D38" t="str" cm="1">
        <f t="array" ref="D38">IFERROR(INDEX(tab_EEPs[EEPs],_xlfn.AGGREGATE(15,6,(ROW(tab_EEPs[EEPs])-1)/(--(SEARCH(Suchmaske!$C$4,tab_EEPs[EEPs])&gt;0)),ROW()-1),1),"")</f>
        <v>A5-30-01 Wassermelder</v>
      </c>
      <c r="E38" s="5" t="s">
        <v>82</v>
      </c>
      <c r="F38" t="str" cm="1">
        <f t="array" ref="F38">IFERROR(INDEX(tab_Aktoren2[Kurzbezeichnung],_xlfn.AGGREGATE(15,6,(ROW(tab_Aktoren2[Kurzbezeichnung])-1)/(--(SEARCH(Suchmaske!$F$4,tab_Aktoren2[Kurzbezeichnung])&gt;0)),ROW()-1),1),"")</f>
        <v>FMS61NP-230V</v>
      </c>
      <c r="G38" t="s">
        <v>87</v>
      </c>
      <c r="H38" t="str" cm="1">
        <f t="array" ref="H38">IFERROR(INDEX(tab_Aktoren_EEPs[Name],_xlfn.AGGREGATE(15,6,(ROW(tab_Aktoren_EEPs[Name])-1)/(--(SEARCH(Suchmaske!$G$4,tab_Aktoren_EEPs[Name])&gt;0)),ROW()-1),1),"")</f>
        <v>F6T65B RPS 4-fach Taster F6-02-01</v>
      </c>
    </row>
    <row r="39" spans="1:8" x14ac:dyDescent="0.25">
      <c r="A39" t="s">
        <v>84</v>
      </c>
      <c r="B39" t="str" cm="1">
        <f t="array" ref="B39">IFERROR(INDEX(tab_Aktoren1[Kurzbezeichnung],_xlfn.AGGREGATE(15,6,(ROW(tab_Aktoren1[Kurzbezeichnung])-1)/(--(SEARCH(Suchmaske!$B$4,tab_Aktoren1[Kurzbezeichnung])&gt;0)),ROW()-1),1),"")</f>
        <v>FMSR14</v>
      </c>
      <c r="C39" s="6" t="str">
        <f>'Datenbank Aktoren'!AQ$3</f>
        <v>A5-30-03 Wasser/Rauch/Hitze</v>
      </c>
      <c r="D39" t="str" cm="1">
        <f t="array" ref="D39">IFERROR(INDEX(tab_EEPs[EEPs],_xlfn.AGGREGATE(15,6,(ROW(tab_EEPs[EEPs])-1)/(--(SEARCH(Suchmaske!$C$4,tab_EEPs[EEPs])&gt;0)),ROW()-1),1),"")</f>
        <v>A5-30-03 Wasser/Rauch/Hitze</v>
      </c>
      <c r="E39" s="5" t="s">
        <v>84</v>
      </c>
      <c r="F39" t="str" cm="1">
        <f t="array" ref="F39">IFERROR(INDEX(tab_Aktoren2[Kurzbezeichnung],_xlfn.AGGREGATE(15,6,(ROW(tab_Aktoren2[Kurzbezeichnung])-1)/(--(SEARCH(Suchmaske!$F$4,tab_Aktoren2[Kurzbezeichnung])&gt;0)),ROW()-1),1),"")</f>
        <v>FMSR14</v>
      </c>
      <c r="G39" t="s">
        <v>89</v>
      </c>
      <c r="H39" t="str" cm="1">
        <f t="array" ref="H39">IFERROR(INDEX(tab_Aktoren_EEPs[Name],_xlfn.AGGREGATE(15,6,(ROW(tab_Aktoren_EEPs[Name])-1)/(--(SEARCH(Suchmaske!$G$4,tab_Aktoren_EEPs[Name])&gt;0)),ROW()-1),1),"")</f>
        <v>FABH130 RPS 4-fach Taster F6-02-01</v>
      </c>
    </row>
    <row r="40" spans="1:8" x14ac:dyDescent="0.25">
      <c r="A40" t="s">
        <v>86</v>
      </c>
      <c r="B40" t="str" cm="1">
        <f t="array" ref="B40">IFERROR(INDEX(tab_Aktoren1[Kurzbezeichnung],_xlfn.AGGREGATE(15,6,(ROW(tab_Aktoren1[Kurzbezeichnung])-1)/(--(SEARCH(Suchmaske!$B$4,tab_Aktoren1[Kurzbezeichnung])&gt;0)),ROW()-1),1),"")</f>
        <v>FMZ14</v>
      </c>
      <c r="C40" s="6" t="str">
        <f>'Datenbank Aktoren'!AR$3</f>
        <v>A5-FF-7F Direktansteuerung</v>
      </c>
      <c r="D40" t="str" cm="1">
        <f t="array" ref="D40">IFERROR(INDEX(tab_EEPs[EEPs],_xlfn.AGGREGATE(15,6,(ROW(tab_EEPs[EEPs])-1)/(--(SEARCH(Suchmaske!$C$4,tab_EEPs[EEPs])&gt;0)),ROW()-1),1),"")</f>
        <v>A5-FF-7F Direktansteuerung</v>
      </c>
      <c r="E40" s="5" t="s">
        <v>86</v>
      </c>
      <c r="F40" t="str" cm="1">
        <f t="array" ref="F40">IFERROR(INDEX(tab_Aktoren2[Kurzbezeichnung],_xlfn.AGGREGATE(15,6,(ROW(tab_Aktoren2[Kurzbezeichnung])-1)/(--(SEARCH(Suchmaske!$F$4,tab_Aktoren2[Kurzbezeichnung])&gt;0)),ROW()-1),1),"")</f>
        <v>FMZ14</v>
      </c>
      <c r="G40" t="s">
        <v>91</v>
      </c>
      <c r="H40" t="str" cm="1">
        <f t="array" ref="H40">IFERROR(INDEX(tab_Aktoren_EEPs[Name],_xlfn.AGGREGATE(15,6,(ROW(tab_Aktoren_EEPs[Name])-1)/(--(SEARCH(Suchmaske!$G$4,tab_Aktoren_EEPs[Name])&gt;0)),ROW()-1),1),"")</f>
        <v>FABH65S FBH A5-08-01</v>
      </c>
    </row>
    <row r="41" spans="1:8" x14ac:dyDescent="0.25">
      <c r="A41" t="s">
        <v>88</v>
      </c>
      <c r="B41" t="str" cm="1">
        <f t="array" ref="B41">IFERROR(INDEX(tab_Aktoren1[Kurzbezeichnung],_xlfn.AGGREGATE(15,6,(ROW(tab_Aktoren1[Kurzbezeichnung])-1)/(--(SEARCH(Suchmaske!$B$4,tab_Aktoren1[Kurzbezeichnung])&gt;0)),ROW()-1),1),"")</f>
        <v>FMZ61</v>
      </c>
      <c r="C41" s="6" t="str">
        <f>'Datenbank Aktoren'!AU$3</f>
        <v>D2-14-41 Multisensor</v>
      </c>
      <c r="D41" t="str" cm="1">
        <f t="array" ref="D41">IFERROR(INDEX(tab_EEPs[EEPs],_xlfn.AGGREGATE(15,6,(ROW(tab_EEPs[EEPs])-1)/(--(SEARCH(Suchmaske!$C$4,tab_EEPs[EEPs])&gt;0)),ROW()-1),1),"")</f>
        <v>D2-14-41 Multisensor</v>
      </c>
      <c r="E41" s="5" t="s">
        <v>88</v>
      </c>
      <c r="F41" t="str" cm="1">
        <f t="array" ref="F41">IFERROR(INDEX(tab_Aktoren2[Kurzbezeichnung],_xlfn.AGGREGATE(15,6,(ROW(tab_Aktoren2[Kurzbezeichnung])-1)/(--(SEARCH(Suchmaske!$F$4,tab_Aktoren2[Kurzbezeichnung])&gt;0)),ROW()-1),1),"")</f>
        <v>FMZ61</v>
      </c>
      <c r="G41" t="s">
        <v>93</v>
      </c>
      <c r="H41" t="str" cm="1">
        <f t="array" ref="H41">IFERROR(INDEX(tab_Aktoren_EEPs[Name],_xlfn.AGGREGATE(15,6,(ROW(tab_Aktoren_EEPs[Name])-1)/(--(SEARCH(Suchmaske!$G$4,tab_Aktoren_EEPs[Name])&gt;0)),ROW()-1),1),"")</f>
        <v>FAH60 FAH60/FIH65S A5-06-01</v>
      </c>
    </row>
    <row r="42" spans="1:8" x14ac:dyDescent="0.25">
      <c r="A42" t="s">
        <v>90</v>
      </c>
      <c r="B42" t="str" cm="1">
        <f t="array" ref="B42">IFERROR(INDEX(tab_Aktoren1[Kurzbezeichnung],_xlfn.AGGREGATE(15,6,(ROW(tab_Aktoren1[Kurzbezeichnung])-1)/(--(SEARCH(Suchmaske!$B$4,tab_Aktoren1[Kurzbezeichnung])&gt;0)),ROW()-1),1),"")</f>
        <v>FPLG14</v>
      </c>
      <c r="C42" s="6" t="str">
        <f>'Datenbank Aktoren'!AV$3</f>
        <v>D5-00-01 Fensterkontakt</v>
      </c>
      <c r="D42" t="str" cm="1">
        <f t="array" ref="D42">IFERROR(INDEX(tab_EEPs[EEPs],_xlfn.AGGREGATE(15,6,(ROW(tab_EEPs[EEPs])-1)/(--(SEARCH(Suchmaske!$C$4,tab_EEPs[EEPs])&gt;0)),ROW()-1),1),"")</f>
        <v>D5-00-01 Fensterkontakt</v>
      </c>
      <c r="E42" s="5" t="s">
        <v>90</v>
      </c>
      <c r="F42" t="str" cm="1">
        <f t="array" ref="F42">IFERROR(INDEX(tab_Aktoren2[Kurzbezeichnung],_xlfn.AGGREGATE(15,6,(ROW(tab_Aktoren2[Kurzbezeichnung])-1)/(--(SEARCH(Suchmaske!$F$4,tab_Aktoren2[Kurzbezeichnung])&gt;0)),ROW()-1),1),"")</f>
        <v>FPLG14</v>
      </c>
      <c r="G42" t="s">
        <v>95</v>
      </c>
      <c r="H42" t="str" cm="1">
        <f t="array" ref="H42">IFERROR(INDEX(tab_Aktoren_EEPs[Name],_xlfn.AGGREGATE(15,6,(ROW(tab_Aktoren_EEPs[Name])-1)/(--(SEARCH(Suchmaske!$G$4,tab_Aktoren_EEPs[Name])&gt;0)),ROW()-1),1),"")</f>
        <v>FAH65S FAH60/FIH65S A5-06-01</v>
      </c>
    </row>
    <row r="43" spans="1:8" x14ac:dyDescent="0.25">
      <c r="A43" t="s">
        <v>92</v>
      </c>
      <c r="B43" t="str" cm="1">
        <f t="array" ref="B43">IFERROR(INDEX(tab_Aktoren1[Kurzbezeichnung],_xlfn.AGGREGATE(15,6,(ROW(tab_Aktoren1[Kurzbezeichnung])-1)/(--(SEARCH(Suchmaske!$B$4,tab_Aktoren1[Kurzbezeichnung])&gt;0)),ROW()-1),1),"")</f>
        <v>FR62-230V</v>
      </c>
      <c r="C43" s="6" t="str">
        <f>'Datenbank Aktoren'!AW$3</f>
        <v>F6-01-01 1-fach Taster</v>
      </c>
      <c r="D43" t="str" cm="1">
        <f t="array" ref="D43">IFERROR(INDEX(tab_EEPs[EEPs],_xlfn.AGGREGATE(15,6,(ROW(tab_EEPs[EEPs])-1)/(--(SEARCH(Suchmaske!$C$4,tab_EEPs[EEPs])&gt;0)),ROW()-1),1),"")</f>
        <v>F6-01-01 1-fach Taster</v>
      </c>
      <c r="E43" s="5" t="s">
        <v>92</v>
      </c>
      <c r="F43" t="str" cm="1">
        <f t="array" ref="F43">IFERROR(INDEX(tab_Aktoren2[Kurzbezeichnung],_xlfn.AGGREGATE(15,6,(ROW(tab_Aktoren2[Kurzbezeichnung])-1)/(--(SEARCH(Suchmaske!$F$4,tab_Aktoren2[Kurzbezeichnung])&gt;0)),ROW()-1),1),"")</f>
        <v>FR62-230V</v>
      </c>
      <c r="G43" t="s">
        <v>97</v>
      </c>
      <c r="H43" t="str" cm="1">
        <f t="array" ref="H43">IFERROR(INDEX(tab_Aktoren_EEPs[Name],_xlfn.AGGREGATE(15,6,(ROW(tab_Aktoren_EEPs[Name])-1)/(--(SEARCH(Suchmaske!$G$4,tab_Aktoren_EEPs[Name])&gt;0)),ROW()-1),1),"")</f>
        <v>FASM60 RPS 4-fach Taster F6-02-01</v>
      </c>
    </row>
    <row r="44" spans="1:8" x14ac:dyDescent="0.25">
      <c r="A44" t="s">
        <v>94</v>
      </c>
      <c r="B44" t="str" cm="1">
        <f t="array" ref="B44">IFERROR(INDEX(tab_Aktoren1[Kurzbezeichnung],_xlfn.AGGREGATE(15,6,(ROW(tab_Aktoren1[Kurzbezeichnung])-1)/(--(SEARCH(Suchmaske!$B$4,tab_Aktoren1[Kurzbezeichnung])&gt;0)),ROW()-1),1),"")</f>
        <v>FR62NP-230V</v>
      </c>
      <c r="C44" s="6" t="str">
        <f>'Datenbank Aktoren'!AX$3</f>
        <v>F6-02-01 4-fach Taster</v>
      </c>
      <c r="D44" t="str" cm="1">
        <f t="array" ref="D44">IFERROR(INDEX(tab_EEPs[EEPs],_xlfn.AGGREGATE(15,6,(ROW(tab_EEPs[EEPs])-1)/(--(SEARCH(Suchmaske!$C$4,tab_EEPs[EEPs])&gt;0)),ROW()-1),1),"")</f>
        <v>F6-02-01 4-fach Taster</v>
      </c>
      <c r="E44" s="5" t="s">
        <v>94</v>
      </c>
      <c r="F44" t="str" cm="1">
        <f t="array" ref="F44">IFERROR(INDEX(tab_Aktoren2[Kurzbezeichnung],_xlfn.AGGREGATE(15,6,(ROW(tab_Aktoren2[Kurzbezeichnung])-1)/(--(SEARCH(Suchmaske!$F$4,tab_Aktoren2[Kurzbezeichnung])&gt;0)),ROW()-1),1),"")</f>
        <v>FR62NP-230V</v>
      </c>
      <c r="G44" t="s">
        <v>1202</v>
      </c>
      <c r="H44" t="str" cm="1">
        <f t="array" ref="H44">IFERROR(INDEX(tab_Aktoren_EEPs[Name],_xlfn.AGGREGATE(15,6,(ROW(tab_Aktoren_EEPs[Name])-1)/(--(SEARCH(Suchmaske!$G$4,tab_Aktoren_EEPs[Name])&gt;0)),ROW()-1),1),"")</f>
        <v>FASWZ-16A Zähler Strom A5-12-01</v>
      </c>
    </row>
    <row r="45" spans="1:8" x14ac:dyDescent="0.25">
      <c r="A45" t="s">
        <v>96</v>
      </c>
      <c r="B45" t="str" cm="1">
        <f t="array" ref="B45">IFERROR(INDEX(tab_Aktoren1[Kurzbezeichnung],_xlfn.AGGREGATE(15,6,(ROW(tab_Aktoren1[Kurzbezeichnung])-1)/(--(SEARCH(Suchmaske!$B$4,tab_Aktoren1[Kurzbezeichnung])&gt;0)),ROW()-1),1),"")</f>
        <v>FRGBW71L</v>
      </c>
      <c r="C45" s="6" t="str">
        <f>'Datenbank Aktoren'!AZ$3</f>
        <v>F6-02-01 Rauch/Zug RPS Rauchmelder</v>
      </c>
      <c r="D45" t="str" cm="1">
        <f t="array" ref="D45">IFERROR(INDEX(tab_EEPs[EEPs],_xlfn.AGGREGATE(15,6,(ROW(tab_EEPs[EEPs])-1)/(--(SEARCH(Suchmaske!$C$4,tab_EEPs[EEPs])&gt;0)),ROW()-1),1),"")</f>
        <v>F6-02-01 Rauch/Zug RPS Rauchmelder</v>
      </c>
      <c r="E45" s="5" t="s">
        <v>96</v>
      </c>
      <c r="F45" t="str" cm="1">
        <f t="array" ref="F45">IFERROR(INDEX(tab_Aktoren2[Kurzbezeichnung],_xlfn.AGGREGATE(15,6,(ROW(tab_Aktoren2[Kurzbezeichnung])-1)/(--(SEARCH(Suchmaske!$F$4,tab_Aktoren2[Kurzbezeichnung])&gt;0)),ROW()-1),1),"")</f>
        <v>FRGBW71L</v>
      </c>
      <c r="G45" t="s">
        <v>99</v>
      </c>
      <c r="H45" t="str" cm="1">
        <f t="array" ref="H45">IFERROR(INDEX(tab_Aktoren_EEPs[Name],_xlfn.AGGREGATE(15,6,(ROW(tab_Aktoren_EEPs[Name])-1)/(--(SEARCH(Suchmaske!$G$4,tab_Aktoren_EEPs[Name])&gt;0)),ROW()-1),1),"")</f>
        <v>FB55B Bewegungsm. A5-07-01</v>
      </c>
    </row>
    <row r="46" spans="1:8" x14ac:dyDescent="0.25">
      <c r="A46" t="s">
        <v>1119</v>
      </c>
      <c r="B46" t="str" cm="1">
        <f t="array" ref="B46">IFERROR(INDEX(tab_Aktoren1[Kurzbezeichnung],_xlfn.AGGREGATE(15,6,(ROW(tab_Aktoren1[Kurzbezeichnung])-1)/(--(SEARCH(Suchmaske!$B$4,tab_Aktoren1[Kurzbezeichnung])&gt;0)),ROW()-1),1),"")</f>
        <v>FRGB14</v>
      </c>
      <c r="C46" s="6" t="str">
        <f>'Datenbank Aktoren'!BA$3</f>
        <v>F6-05-01 FWS61 Drahtbruch</v>
      </c>
      <c r="D46" t="str" cm="1">
        <f t="array" ref="D46">IFERROR(INDEX(tab_EEPs[EEPs],_xlfn.AGGREGATE(15,6,(ROW(tab_EEPs[EEPs])-1)/(--(SEARCH(Suchmaske!$C$4,tab_EEPs[EEPs])&gt;0)),ROW()-1),1),"")</f>
        <v>F6-05-01 FWS61 Drahtbruch</v>
      </c>
      <c r="E46" s="5" t="s">
        <v>1125</v>
      </c>
      <c r="F46" t="str" cm="1">
        <f t="array" ref="F46">IFERROR(INDEX(tab_Aktoren2[Kurzbezeichnung],_xlfn.AGGREGATE(15,6,(ROW(tab_Aktoren2[Kurzbezeichnung])-1)/(--(SEARCH(Suchmaske!$F$4,tab_Aktoren2[Kurzbezeichnung])&gt;0)),ROW()-1),1),"")</f>
        <v>FRGBW14</v>
      </c>
      <c r="G46" t="s">
        <v>1175</v>
      </c>
      <c r="H46" t="str" cm="1">
        <f t="array" ref="H46">IFERROR(INDEX(tab_Aktoren_EEPs[Name],_xlfn.AGGREGATE(15,6,(ROW(tab_Aktoren_EEPs[Name])-1)/(--(SEARCH(Suchmaske!$G$4,tab_Aktoren_EEPs[Name])&gt;0)),ROW()-1),1),"")</f>
        <v>FB55EB Bewegungsm. A5-07-01</v>
      </c>
    </row>
    <row r="47" spans="1:8" x14ac:dyDescent="0.25">
      <c r="A47" t="s">
        <v>1209</v>
      </c>
      <c r="B47" t="str" cm="1">
        <f t="array" ref="B47">IFERROR(INDEX(tab_Aktoren1[Kurzbezeichnung],_xlfn.AGGREGATE(15,6,(ROW(tab_Aktoren1[Kurzbezeichnung])-1)/(--(SEARCH(Suchmaske!$B$4,tab_Aktoren1[Kurzbezeichnung])&gt;0)),ROW()-1),1),"")</f>
        <v>FRM60</v>
      </c>
      <c r="C47" s="6" t="str">
        <f>'Datenbank Aktoren'!BB$3</f>
        <v>F6-10-00 Fenstergriff</v>
      </c>
      <c r="D47" t="str" cm="1">
        <f t="array" ref="D47">IFERROR(INDEX(tab_EEPs[EEPs],_xlfn.AGGREGATE(15,6,(ROW(tab_EEPs[EEPs])-1)/(--(SEARCH(Suchmaske!$C$4,tab_EEPs[EEPs])&gt;0)),ROW()-1),1),"")</f>
        <v>F6-10-00 Fenstergriff</v>
      </c>
      <c r="E47" t="s">
        <v>1209</v>
      </c>
      <c r="F47" t="str" cm="1">
        <f t="array" ref="F47">IFERROR(INDEX(tab_Aktoren2[Kurzbezeichnung],_xlfn.AGGREGATE(15,6,(ROW(tab_Aktoren2[Kurzbezeichnung])-1)/(--(SEARCH(Suchmaske!$F$4,tab_Aktoren2[Kurzbezeichnung])&gt;0)),ROW()-1),1),"")</f>
        <v>FRM60</v>
      </c>
      <c r="G47" t="s">
        <v>101</v>
      </c>
      <c r="H47" t="str" cm="1">
        <f t="array" ref="H47">IFERROR(INDEX(tab_Aktoren_EEPs[Name],_xlfn.AGGREGATE(15,6,(ROW(tab_Aktoren_EEPs[Name])-1)/(--(SEARCH(Suchmaske!$G$4,tab_Aktoren_EEPs[Name])&gt;0)),ROW()-1),1),"")</f>
        <v>FB65B Bewegungsm. A5-07-01</v>
      </c>
    </row>
    <row r="48" spans="1:8" x14ac:dyDescent="0.25">
      <c r="A48" t="s">
        <v>98</v>
      </c>
      <c r="B48" t="str" cm="1">
        <f t="array" ref="B48">IFERROR(INDEX(tab_Aktoren1[Kurzbezeichnung],_xlfn.AGGREGATE(15,6,(ROW(tab_Aktoren1[Kurzbezeichnung])-1)/(--(SEARCH(Suchmaske!$B$4,tab_Aktoren1[Kurzbezeichnung])&gt;0)),ROW()-1),1),"")</f>
        <v>FSB14</v>
      </c>
      <c r="E48" s="5" t="s">
        <v>98</v>
      </c>
      <c r="F48" t="str" cm="1">
        <f t="array" ref="F48">IFERROR(INDEX(tab_Aktoren2[Kurzbezeichnung],_xlfn.AGGREGATE(15,6,(ROW(tab_Aktoren2[Kurzbezeichnung])-1)/(--(SEARCH(Suchmaske!$F$4,tab_Aktoren2[Kurzbezeichnung])&gt;0)),ROW()-1),1),"")</f>
        <v>FSB14</v>
      </c>
      <c r="G48" t="s">
        <v>1176</v>
      </c>
      <c r="H48" t="str" cm="1">
        <f t="array" ref="H48">IFERROR(INDEX(tab_Aktoren_EEPs[Name],_xlfn.AGGREGATE(15,6,(ROW(tab_Aktoren_EEPs[Name])-1)/(--(SEARCH(Suchmaske!$G$4,tab_Aktoren_EEPs[Name])&gt;0)),ROW()-1),1),"")</f>
        <v>FBH55ESB Bewegungsm. A5-07-01</v>
      </c>
    </row>
    <row r="49" spans="1:8" x14ac:dyDescent="0.25">
      <c r="A49" t="s">
        <v>100</v>
      </c>
      <c r="B49" t="str" cm="1">
        <f t="array" ref="B49">IFERROR(INDEX(tab_Aktoren1[Kurzbezeichnung],_xlfn.AGGREGATE(15,6,(ROW(tab_Aktoren1[Kurzbezeichnung])-1)/(--(SEARCH(Suchmaske!$B$4,tab_Aktoren1[Kurzbezeichnung])&gt;0)),ROW()-1),1),"")</f>
        <v>FSB61-230V</v>
      </c>
      <c r="E49" s="5" t="s">
        <v>100</v>
      </c>
      <c r="F49" t="str" cm="1">
        <f t="array" ref="F49">IFERROR(INDEX(tab_Aktoren2[Kurzbezeichnung],_xlfn.AGGREGATE(15,6,(ROW(tab_Aktoren2[Kurzbezeichnung])-1)/(--(SEARCH(Suchmaske!$F$4,tab_Aktoren2[Kurzbezeichnung])&gt;0)),ROW()-1),1),"")</f>
        <v>FSB61-230V</v>
      </c>
      <c r="G49" t="s">
        <v>1177</v>
      </c>
      <c r="H49" t="str" cm="1">
        <f t="array" ref="H49">IFERROR(INDEX(tab_Aktoren_EEPs[Name],_xlfn.AGGREGATE(15,6,(ROW(tab_Aktoren_EEPs[Name])-1)/(--(SEARCH(Suchmaske!$G$4,tab_Aktoren_EEPs[Name])&gt;0)),ROW()-1),1),"")</f>
        <v>FBH55ESB FBH A5-08-01</v>
      </c>
    </row>
    <row r="50" spans="1:8" x14ac:dyDescent="0.25">
      <c r="A50" t="s">
        <v>102</v>
      </c>
      <c r="B50" t="str" cm="1">
        <f t="array" ref="B50">IFERROR(INDEX(tab_Aktoren1[Kurzbezeichnung],_xlfn.AGGREGATE(15,6,(ROW(tab_Aktoren1[Kurzbezeichnung])-1)/(--(SEARCH(Suchmaske!$B$4,tab_Aktoren1[Kurzbezeichnung])&gt;0)),ROW()-1),1),"")</f>
        <v>FSB61NP-230V</v>
      </c>
      <c r="E50" s="5" t="s">
        <v>102</v>
      </c>
      <c r="F50" t="str" cm="1">
        <f t="array" ref="F50">IFERROR(INDEX(tab_Aktoren2[Kurzbezeichnung],_xlfn.AGGREGATE(15,6,(ROW(tab_Aktoren2[Kurzbezeichnung])-1)/(--(SEARCH(Suchmaske!$F$4,tab_Aktoren2[Kurzbezeichnung])&gt;0)),ROW()-1),1),"")</f>
        <v>FSB61NP-230V</v>
      </c>
      <c r="G50" t="s">
        <v>103</v>
      </c>
      <c r="H50" t="str" cm="1">
        <f t="array" ref="H50">IFERROR(INDEX(tab_Aktoren_EEPs[Name],_xlfn.AGGREGATE(15,6,(ROW(tab_Aktoren_EEPs[Name])-1)/(--(SEARCH(Suchmaske!$G$4,tab_Aktoren_EEPs[Name])&gt;0)),ROW()-1),1),"")</f>
        <v>FBH55SB Bewegungsm. A5-07-01</v>
      </c>
    </row>
    <row r="51" spans="1:8" x14ac:dyDescent="0.25">
      <c r="A51" t="s">
        <v>104</v>
      </c>
      <c r="B51" t="str" cm="1">
        <f t="array" ref="B51">IFERROR(INDEX(tab_Aktoren1[Kurzbezeichnung],_xlfn.AGGREGATE(15,6,(ROW(tab_Aktoren1[Kurzbezeichnung])-1)/(--(SEARCH(Suchmaske!$B$4,tab_Aktoren1[Kurzbezeichnung])&gt;0)),ROW()-1),1),"")</f>
        <v>FSB71-230V</v>
      </c>
      <c r="E51" s="5" t="s">
        <v>104</v>
      </c>
      <c r="F51" t="str" cm="1">
        <f t="array" ref="F51">IFERROR(INDEX(tab_Aktoren2[Kurzbezeichnung],_xlfn.AGGREGATE(15,6,(ROW(tab_Aktoren2[Kurzbezeichnung])-1)/(--(SEARCH(Suchmaske!$F$4,tab_Aktoren2[Kurzbezeichnung])&gt;0)),ROW()-1),1),"")</f>
        <v>FSB71-230V</v>
      </c>
      <c r="G51" t="s">
        <v>105</v>
      </c>
      <c r="H51" t="str" cm="1">
        <f t="array" ref="H51">IFERROR(INDEX(tab_Aktoren_EEPs[Name],_xlfn.AGGREGATE(15,6,(ROW(tab_Aktoren_EEPs[Name])-1)/(--(SEARCH(Suchmaske!$G$4,tab_Aktoren_EEPs[Name])&gt;0)),ROW()-1),1),"")</f>
        <v>FBH55SB FBH A5-08-01</v>
      </c>
    </row>
    <row r="52" spans="1:8" x14ac:dyDescent="0.25">
      <c r="A52" t="s">
        <v>106</v>
      </c>
      <c r="B52" t="str" cm="1">
        <f t="array" ref="B52">IFERROR(INDEX(tab_Aktoren1[Kurzbezeichnung],_xlfn.AGGREGATE(15,6,(ROW(tab_Aktoren1[Kurzbezeichnung])-1)/(--(SEARCH(Suchmaske!$B$4,tab_Aktoren1[Kurzbezeichnung])&gt;0)),ROW()-1),1),"")</f>
        <v>FSB71-24V DC</v>
      </c>
      <c r="E52" s="5" t="s">
        <v>106</v>
      </c>
      <c r="F52" t="str" cm="1">
        <f t="array" ref="F52">IFERROR(INDEX(tab_Aktoren2[Kurzbezeichnung],_xlfn.AGGREGATE(15,6,(ROW(tab_Aktoren2[Kurzbezeichnung])-1)/(--(SEARCH(Suchmaske!$F$4,tab_Aktoren2[Kurzbezeichnung])&gt;0)),ROW()-1),1),"")</f>
        <v>FSB71-24V DC</v>
      </c>
      <c r="G52" t="s">
        <v>107</v>
      </c>
      <c r="H52" t="str" cm="1">
        <f t="array" ref="H52">IFERROR(INDEX(tab_Aktoren_EEPs[Name],_xlfn.AGGREGATE(15,6,(ROW(tab_Aktoren_EEPs[Name])-1)/(--(SEARCH(Suchmaske!$G$4,tab_Aktoren_EEPs[Name])&gt;0)),ROW()-1),1),"")</f>
        <v>FBH65 FBH A5-08-01</v>
      </c>
    </row>
    <row r="53" spans="1:8" x14ac:dyDescent="0.25">
      <c r="A53" t="s">
        <v>108</v>
      </c>
      <c r="B53" t="str" cm="1">
        <f t="array" ref="B53">IFERROR(INDEX(tab_Aktoren1[Kurzbezeichnung],_xlfn.AGGREGATE(15,6,(ROW(tab_Aktoren1[Kurzbezeichnung])-1)/(--(SEARCH(Suchmaske!$B$4,tab_Aktoren1[Kurzbezeichnung])&gt;0)),ROW()-1),1),"")</f>
        <v>FSB71-2x-230V</v>
      </c>
      <c r="E53" s="5" t="s">
        <v>108</v>
      </c>
      <c r="F53" t="str" cm="1">
        <f t="array" ref="F53">IFERROR(INDEX(tab_Aktoren2[Kurzbezeichnung],_xlfn.AGGREGATE(15,6,(ROW(tab_Aktoren2[Kurzbezeichnung])-1)/(--(SEARCH(Suchmaske!$F$4,tab_Aktoren2[Kurzbezeichnung])&gt;0)),ROW()-1),1),"")</f>
        <v>FSB71-2x-230V</v>
      </c>
      <c r="G53" t="s">
        <v>109</v>
      </c>
      <c r="H53" t="str" cm="1">
        <f t="array" ref="H53">IFERROR(INDEX(tab_Aktoren_EEPs[Name],_xlfn.AGGREGATE(15,6,(ROW(tab_Aktoren_EEPs[Name])-1)/(--(SEARCH(Suchmaske!$G$4,tab_Aktoren_EEPs[Name])&gt;0)),ROW()-1),1),"")</f>
        <v>FBH65S FBH A5-08-01</v>
      </c>
    </row>
    <row r="54" spans="1:8" x14ac:dyDescent="0.25">
      <c r="A54" t="s">
        <v>110</v>
      </c>
      <c r="B54" t="str" cm="1">
        <f t="array" ref="B54">IFERROR(INDEX(tab_Aktoren1[Kurzbezeichnung],_xlfn.AGGREGATE(15,6,(ROW(tab_Aktoren1[Kurzbezeichnung])-1)/(--(SEARCH(Suchmaske!$B$4,tab_Aktoren1[Kurzbezeichnung])&gt;0)),ROW()-1),1),"")</f>
        <v>FSG14/1-10V</v>
      </c>
      <c r="E54" s="5" t="s">
        <v>110</v>
      </c>
      <c r="F54" t="str" cm="1">
        <f t="array" ref="F54">IFERROR(INDEX(tab_Aktoren2[Kurzbezeichnung],_xlfn.AGGREGATE(15,6,(ROW(tab_Aktoren2[Kurzbezeichnung])-1)/(--(SEARCH(Suchmaske!$F$4,tab_Aktoren2[Kurzbezeichnung])&gt;0)),ROW()-1),1),"")</f>
        <v>FSG14/1-10V</v>
      </c>
      <c r="G54" t="s">
        <v>111</v>
      </c>
      <c r="H54" t="str" cm="1">
        <f t="array" ref="H54">IFERROR(INDEX(tab_Aktoren_EEPs[Name],_xlfn.AGGREGATE(15,6,(ROW(tab_Aktoren_EEPs[Name])-1)/(--(SEARCH(Suchmaske!$G$4,tab_Aktoren_EEPs[Name])&gt;0)),ROW()-1),1),"")</f>
        <v>FBH65SB Bewegungsm. A5-07-01</v>
      </c>
    </row>
    <row r="55" spans="1:8" x14ac:dyDescent="0.25">
      <c r="A55" t="s">
        <v>112</v>
      </c>
      <c r="B55" t="str" cm="1">
        <f t="array" ref="B55">IFERROR(INDEX(tab_Aktoren1[Kurzbezeichnung],_xlfn.AGGREGATE(15,6,(ROW(tab_Aktoren1[Kurzbezeichnung])-1)/(--(SEARCH(Suchmaske!$B$4,tab_Aktoren1[Kurzbezeichnung])&gt;0)),ROW()-1),1),"")</f>
        <v>FSG71/1-10V</v>
      </c>
      <c r="E55" s="5" t="s">
        <v>112</v>
      </c>
      <c r="F55" t="str" cm="1">
        <f t="array" ref="F55">IFERROR(INDEX(tab_Aktoren2[Kurzbezeichnung],_xlfn.AGGREGATE(15,6,(ROW(tab_Aktoren2[Kurzbezeichnung])-1)/(--(SEARCH(Suchmaske!$F$4,tab_Aktoren2[Kurzbezeichnung])&gt;0)),ROW()-1),1),"")</f>
        <v>FSG71/1-10V</v>
      </c>
      <c r="G55" t="s">
        <v>113</v>
      </c>
      <c r="H55" t="str" cm="1">
        <f t="array" ref="H55">IFERROR(INDEX(tab_Aktoren_EEPs[Name],_xlfn.AGGREGATE(15,6,(ROW(tab_Aktoren_EEPs[Name])-1)/(--(SEARCH(Suchmaske!$G$4,tab_Aktoren_EEPs[Name])&gt;0)),ROW()-1),1),"")</f>
        <v>FBH65SB FBH A5-08-01</v>
      </c>
    </row>
    <row r="56" spans="1:8" x14ac:dyDescent="0.25">
      <c r="A56" t="s">
        <v>114</v>
      </c>
      <c r="B56" t="str" cm="1">
        <f t="array" ref="B56">IFERROR(INDEX(tab_Aktoren1[Kurzbezeichnung],_xlfn.AGGREGATE(15,6,(ROW(tab_Aktoren1[Kurzbezeichnung])-1)/(--(SEARCH(Suchmaske!$B$4,tab_Aktoren1[Kurzbezeichnung])&gt;0)),ROW()-1),1),"")</f>
        <v>FSHA-230V</v>
      </c>
      <c r="E56" s="5" t="s">
        <v>114</v>
      </c>
      <c r="F56" t="str" cm="1">
        <f t="array" ref="F56">IFERROR(INDEX(tab_Aktoren2[Kurzbezeichnung],_xlfn.AGGREGATE(15,6,(ROW(tab_Aktoren2[Kurzbezeichnung])-1)/(--(SEARCH(Suchmaske!$F$4,tab_Aktoren2[Kurzbezeichnung])&gt;0)),ROW()-1),1),"")</f>
        <v>FSHA-230V</v>
      </c>
      <c r="G56" t="s">
        <v>115</v>
      </c>
      <c r="H56" t="str" cm="1">
        <f t="array" ref="H56">IFERROR(INDEX(tab_Aktoren_EEPs[Name],_xlfn.AGGREGATE(15,6,(ROW(tab_Aktoren_EEPs[Name])-1)/(--(SEARCH(Suchmaske!$G$4,tab_Aktoren_EEPs[Name])&gt;0)),ROW()-1),1),"")</f>
        <v>FBH65TF Feuchte/Temp. A5-04-01</v>
      </c>
    </row>
    <row r="57" spans="1:8" x14ac:dyDescent="0.25">
      <c r="A57" t="s">
        <v>1200</v>
      </c>
      <c r="B57" t="str" cm="1">
        <f t="array" ref="B57">IFERROR(INDEX(tab_Aktoren1[Kurzbezeichnung],_xlfn.AGGREGATE(15,6,(ROW(tab_Aktoren1[Kurzbezeichnung])-1)/(--(SEARCH(Suchmaske!$B$4,tab_Aktoren1[Kurzbezeichnung])&gt;0)),ROW()-1),1),"")</f>
        <v>FSLA-230V</v>
      </c>
      <c r="E57" s="5" t="s">
        <v>1200</v>
      </c>
      <c r="F57" t="str" cm="1">
        <f t="array" ref="F57">IFERROR(INDEX(tab_Aktoren2[Kurzbezeichnung],_xlfn.AGGREGATE(15,6,(ROW(tab_Aktoren2[Kurzbezeichnung])-1)/(--(SEARCH(Suchmaske!$F$4,tab_Aktoren2[Kurzbezeichnung])&gt;0)),ROW()-1),1),"")</f>
        <v>FSLA-230V</v>
      </c>
      <c r="G57" t="s">
        <v>116</v>
      </c>
      <c r="H57" t="str" cm="1">
        <f t="array" ref="H57">IFERROR(INDEX(tab_Aktoren_EEPs[Name],_xlfn.AGGREGATE(15,6,(ROW(tab_Aktoren_EEPs[Name])-1)/(--(SEARCH(Suchmaske!$G$4,tab_Aktoren_EEPs[Name])&gt;0)),ROW()-1),1),"")</f>
        <v>FBH65TF Feuchte/Temp. A5-04-02</v>
      </c>
    </row>
    <row r="58" spans="1:8" x14ac:dyDescent="0.25">
      <c r="A58" t="s">
        <v>5</v>
      </c>
      <c r="B58" t="str" cm="1">
        <f t="array" ref="B58">IFERROR(INDEX(tab_Aktoren1[Kurzbezeichnung],_xlfn.AGGREGATE(15,6,(ROW(tab_Aktoren1[Kurzbezeichnung])-1)/(--(SEARCH(Suchmaske!$B$4,tab_Aktoren1[Kurzbezeichnung])&gt;0)),ROW()-1),1),"")</f>
        <v>FSR14-2x</v>
      </c>
      <c r="E58" s="5" t="s">
        <v>5</v>
      </c>
      <c r="F58" t="str" cm="1">
        <f t="array" ref="F58">IFERROR(INDEX(tab_Aktoren2[Kurzbezeichnung],_xlfn.AGGREGATE(15,6,(ROW(tab_Aktoren2[Kurzbezeichnung])-1)/(--(SEARCH(Suchmaske!$F$4,tab_Aktoren2[Kurzbezeichnung])&gt;0)),ROW()-1),1),"")</f>
        <v>FSR14-2x</v>
      </c>
      <c r="G58" t="s">
        <v>118</v>
      </c>
      <c r="H58" t="str" cm="1">
        <f t="array" ref="H58">IFERROR(INDEX(tab_Aktoren_EEPs[Name],_xlfn.AGGREGATE(15,6,(ROW(tab_Aktoren_EEPs[Name])-1)/(--(SEARCH(Suchmaske!$G$4,tab_Aktoren_EEPs[Name])&gt;0)),ROW()-1),1),"")</f>
        <v>FBH65TF FBH A5-08-01</v>
      </c>
    </row>
    <row r="59" spans="1:8" x14ac:dyDescent="0.25">
      <c r="A59" t="s">
        <v>1120</v>
      </c>
      <c r="B59" t="str" cm="1">
        <f t="array" ref="B59">IFERROR(INDEX(tab_Aktoren1[Kurzbezeichnung],_xlfn.AGGREGATE(15,6,(ROW(tab_Aktoren1[Kurzbezeichnung])-1)/(--(SEARCH(Suchmaske!$B$4,tab_Aktoren1[Kurzbezeichnung])&gt;0)),ROW()-1),1),"")</f>
        <v>FSR14M-2x</v>
      </c>
      <c r="E59" s="5" t="s">
        <v>1120</v>
      </c>
      <c r="F59" t="str" cm="1">
        <f t="array" ref="F59">IFERROR(INDEX(tab_Aktoren2[Kurzbezeichnung],_xlfn.AGGREGATE(15,6,(ROW(tab_Aktoren2[Kurzbezeichnung])-1)/(--(SEARCH(Suchmaske!$F$4,tab_Aktoren2[Kurzbezeichnung])&gt;0)),ROW()-1),1),"")</f>
        <v>FSR14M-2x</v>
      </c>
      <c r="G59" t="s">
        <v>120</v>
      </c>
      <c r="H59" t="str" cm="1">
        <f t="array" ref="H59">IFERROR(INDEX(tab_Aktoren_EEPs[Name],_xlfn.AGGREGATE(15,6,(ROW(tab_Aktoren_EEPs[Name])-1)/(--(SEARCH(Suchmaske!$G$4,tab_Aktoren_EEPs[Name])&gt;0)),ROW()-1),1),"")</f>
        <v>FBHF65SB Bewegungsm. A5-07-01</v>
      </c>
    </row>
    <row r="60" spans="1:8" x14ac:dyDescent="0.25">
      <c r="A60" t="s">
        <v>117</v>
      </c>
      <c r="B60" t="str" cm="1">
        <f t="array" ref="B60">IFERROR(INDEX(tab_Aktoren1[Kurzbezeichnung],_xlfn.AGGREGATE(15,6,(ROW(tab_Aktoren1[Kurzbezeichnung])-1)/(--(SEARCH(Suchmaske!$B$4,tab_Aktoren1[Kurzbezeichnung])&gt;0)),ROW()-1),1),"")</f>
        <v>FSR14-4x</v>
      </c>
      <c r="E60" s="5" t="s">
        <v>117</v>
      </c>
      <c r="F60" t="str" cm="1">
        <f t="array" ref="F60">IFERROR(INDEX(tab_Aktoren2[Kurzbezeichnung],_xlfn.AGGREGATE(15,6,(ROW(tab_Aktoren2[Kurzbezeichnung])-1)/(--(SEARCH(Suchmaske!$F$4,tab_Aktoren2[Kurzbezeichnung])&gt;0)),ROW()-1),1),"")</f>
        <v>FSR14-4x</v>
      </c>
      <c r="G60" t="s">
        <v>122</v>
      </c>
      <c r="H60" t="str" cm="1">
        <f t="array" ref="H60">IFERROR(INDEX(tab_Aktoren_EEPs[Name],_xlfn.AGGREGATE(15,6,(ROW(tab_Aktoren_EEPs[Name])-1)/(--(SEARCH(Suchmaske!$G$4,tab_Aktoren_EEPs[Name])&gt;0)),ROW()-1),1),"")</f>
        <v>FBHF65SB FBH A5-08-01</v>
      </c>
    </row>
    <row r="61" spans="1:8" x14ac:dyDescent="0.25">
      <c r="A61" t="s">
        <v>119</v>
      </c>
      <c r="B61" t="str" cm="1">
        <f t="array" ref="B61">IFERROR(INDEX(tab_Aktoren1[Kurzbezeichnung],_xlfn.AGGREGATE(15,6,(ROW(tab_Aktoren1[Kurzbezeichnung])-1)/(--(SEARCH(Suchmaske!$B$4,tab_Aktoren1[Kurzbezeichnung])&gt;0)),ROW()-1),1),"")</f>
        <v>FSR14SSR</v>
      </c>
      <c r="E61" s="5" t="s">
        <v>119</v>
      </c>
      <c r="F61" t="str" cm="1">
        <f t="array" ref="F61">IFERROR(INDEX(tab_Aktoren2[Kurzbezeichnung],_xlfn.AGGREGATE(15,6,(ROW(tab_Aktoren2[Kurzbezeichnung])-1)/(--(SEARCH(Suchmaske!$F$4,tab_Aktoren2[Kurzbezeichnung])&gt;0)),ROW()-1),1),"")</f>
        <v>FSR14SSR</v>
      </c>
      <c r="G61" t="s">
        <v>124</v>
      </c>
      <c r="H61" t="str" cm="1">
        <f t="array" ref="H61">IFERROR(INDEX(tab_Aktoren_EEPs[Name],_xlfn.AGGREGATE(15,6,(ROW(tab_Aktoren_EEPs[Name])-1)/(--(SEARCH(Suchmaske!$G$4,tab_Aktoren_EEPs[Name])&gt;0)),ROW()-1),1),"")</f>
        <v>FCO2TF65 CO2/Feuchte/Temp A5-09-04</v>
      </c>
    </row>
    <row r="62" spans="1:8" x14ac:dyDescent="0.25">
      <c r="A62" t="s">
        <v>121</v>
      </c>
      <c r="B62" t="str" cm="1">
        <f t="array" ref="B62">IFERROR(INDEX(tab_Aktoren1[Kurzbezeichnung],_xlfn.AGGREGATE(15,6,(ROW(tab_Aktoren1[Kurzbezeichnung])-1)/(--(SEARCH(Suchmaske!$B$4,tab_Aktoren1[Kurzbezeichnung])&gt;0)),ROW()-1),1),"")</f>
        <v>FSR61/8-24V DC</v>
      </c>
      <c r="E62" s="5" t="s">
        <v>121</v>
      </c>
      <c r="F62" t="str" cm="1">
        <f t="array" ref="F62">IFERROR(INDEX(tab_Aktoren2[Kurzbezeichnung],_xlfn.AGGREGATE(15,6,(ROW(tab_Aktoren2[Kurzbezeichnung])-1)/(--(SEARCH(Suchmaske!$F$4,tab_Aktoren2[Kurzbezeichnung])&gt;0)),ROW()-1),1),"")</f>
        <v>FSR61/8-24V DC</v>
      </c>
      <c r="G62" t="s">
        <v>126</v>
      </c>
      <c r="H62" t="str" cm="1">
        <f t="array" ref="H62">IFERROR(INDEX(tab_Aktoren_EEPs[Name],_xlfn.AGGREGATE(15,6,(ROW(tab_Aktoren_EEPs[Name])-1)/(--(SEARCH(Suchmaske!$G$4,tab_Aktoren_EEPs[Name])&gt;0)),ROW()-1),1),"")</f>
        <v>FCO2TS CO2/Feuchte/Temp A5-09-04</v>
      </c>
    </row>
    <row r="63" spans="1:8" x14ac:dyDescent="0.25">
      <c r="A63" t="s">
        <v>123</v>
      </c>
      <c r="B63" t="str" cm="1">
        <f t="array" ref="B63">IFERROR(INDEX(tab_Aktoren1[Kurzbezeichnung],_xlfn.AGGREGATE(15,6,(ROW(tab_Aktoren1[Kurzbezeichnung])-1)/(--(SEARCH(Suchmaske!$B$4,tab_Aktoren1[Kurzbezeichnung])&gt;0)),ROW()-1),1),"")</f>
        <v>FSR61-230V</v>
      </c>
      <c r="E63" s="5" t="s">
        <v>123</v>
      </c>
      <c r="F63" t="str" cm="1">
        <f t="array" ref="F63">IFERROR(INDEX(tab_Aktoren2[Kurzbezeichnung],_xlfn.AGGREGATE(15,6,(ROW(tab_Aktoren2[Kurzbezeichnung])-1)/(--(SEARCH(Suchmaske!$F$4,tab_Aktoren2[Kurzbezeichnung])&gt;0)),ROW()-1),1),"")</f>
        <v>FSR61-230V</v>
      </c>
      <c r="G63" t="s">
        <v>128</v>
      </c>
      <c r="H63" t="str" cm="1">
        <f t="array" ref="H63">IFERROR(INDEX(tab_Aktoren_EEPs[Name],_xlfn.AGGREGATE(15,6,(ROW(tab_Aktoren_EEPs[Name])-1)/(--(SEARCH(Suchmaske!$G$4,tab_Aktoren_EEPs[Name])&gt;0)),ROW()-1),1),"")</f>
        <v>FDT55B Software/Drehtaster A5-38-08</v>
      </c>
    </row>
    <row r="64" spans="1:8" x14ac:dyDescent="0.25">
      <c r="A64" t="s">
        <v>125</v>
      </c>
      <c r="B64" t="str" cm="1">
        <f t="array" ref="B64">IFERROR(INDEX(tab_Aktoren1[Kurzbezeichnung],_xlfn.AGGREGATE(15,6,(ROW(tab_Aktoren1[Kurzbezeichnung])-1)/(--(SEARCH(Suchmaske!$B$4,tab_Aktoren1[Kurzbezeichnung])&gt;0)),ROW()-1),1),"")</f>
        <v>FSR61G-230V</v>
      </c>
      <c r="E64" s="5" t="s">
        <v>125</v>
      </c>
      <c r="F64" t="str" cm="1">
        <f t="array" ref="F64">IFERROR(INDEX(tab_Aktoren2[Kurzbezeichnung],_xlfn.AGGREGATE(15,6,(ROW(tab_Aktoren2[Kurzbezeichnung])-1)/(--(SEARCH(Suchmaske!$F$4,tab_Aktoren2[Kurzbezeichnung])&gt;0)),ROW()-1),1),"")</f>
        <v>FSR61G-230V</v>
      </c>
      <c r="G64" t="s">
        <v>130</v>
      </c>
      <c r="H64" t="str" cm="1">
        <f t="array" ref="H64">IFERROR(INDEX(tab_Aktoren_EEPs[Name],_xlfn.AGGREGATE(15,6,(ROW(tab_Aktoren_EEPs[Name])-1)/(--(SEARCH(Suchmaske!$G$4,tab_Aktoren_EEPs[Name])&gt;0)),ROW()-1),1),"")</f>
        <v>FDT55EB Software/Drehtaster A5-38-08</v>
      </c>
    </row>
    <row r="65" spans="1:8" x14ac:dyDescent="0.25">
      <c r="A65" t="s">
        <v>127</v>
      </c>
      <c r="B65" t="str" cm="1">
        <f t="array" ref="B65">IFERROR(INDEX(tab_Aktoren1[Kurzbezeichnung],_xlfn.AGGREGATE(15,6,(ROW(tab_Aktoren1[Kurzbezeichnung])-1)/(--(SEARCH(Suchmaske!$B$4,tab_Aktoren1[Kurzbezeichnung])&gt;0)),ROW()-1),1),"")</f>
        <v>FSR61LN-230V</v>
      </c>
      <c r="E65" s="5" t="s">
        <v>127</v>
      </c>
      <c r="F65" t="str" cm="1">
        <f t="array" ref="F65">IFERROR(INDEX(tab_Aktoren2[Kurzbezeichnung],_xlfn.AGGREGATE(15,6,(ROW(tab_Aktoren2[Kurzbezeichnung])-1)/(--(SEARCH(Suchmaske!$F$4,tab_Aktoren2[Kurzbezeichnung])&gt;0)),ROW()-1),1),"")</f>
        <v>FSR61LN-230V</v>
      </c>
      <c r="G65" t="s">
        <v>132</v>
      </c>
      <c r="H65" t="str" cm="1">
        <f t="array" ref="H65">IFERROR(INDEX(tab_Aktoren_EEPs[Name],_xlfn.AGGREGATE(15,6,(ROW(tab_Aktoren_EEPs[Name])-1)/(--(SEARCH(Suchmaske!$G$4,tab_Aktoren_EEPs[Name])&gt;0)),ROW()-1),1),"")</f>
        <v>FDT65B Software/Drehtaster A5-38-08</v>
      </c>
    </row>
    <row r="66" spans="1:8" x14ac:dyDescent="0.25">
      <c r="A66" t="s">
        <v>129</v>
      </c>
      <c r="B66" t="str" cm="1">
        <f t="array" ref="B66">IFERROR(INDEX(tab_Aktoren1[Kurzbezeichnung],_xlfn.AGGREGATE(15,6,(ROW(tab_Aktoren1[Kurzbezeichnung])-1)/(--(SEARCH(Suchmaske!$B$4,tab_Aktoren1[Kurzbezeichnung])&gt;0)),ROW()-1),1),"")</f>
        <v>FSR61NP-230V</v>
      </c>
      <c r="E66" s="5" t="s">
        <v>129</v>
      </c>
      <c r="F66" t="str" cm="1">
        <f t="array" ref="F66">IFERROR(INDEX(tab_Aktoren2[Kurzbezeichnung],_xlfn.AGGREGATE(15,6,(ROW(tab_Aktoren2[Kurzbezeichnung])-1)/(--(SEARCH(Suchmaske!$F$4,tab_Aktoren2[Kurzbezeichnung])&gt;0)),ROW()-1),1),"")</f>
        <v>FSR61NP-230V</v>
      </c>
      <c r="G66" t="s">
        <v>134</v>
      </c>
      <c r="H66" t="str" cm="1">
        <f t="array" ref="H66">IFERROR(INDEX(tab_Aktoren_EEPs[Name],_xlfn.AGGREGATE(15,6,(ROW(tab_Aktoren_EEPs[Name])-1)/(--(SEARCH(Suchmaske!$G$4,tab_Aktoren_EEPs[Name])&gt;0)),ROW()-1),1),"")</f>
        <v>FDTF65B Software/Drehtaster A5-38-08</v>
      </c>
    </row>
    <row r="67" spans="1:8" x14ac:dyDescent="0.25">
      <c r="A67" t="s">
        <v>131</v>
      </c>
      <c r="B67" t="str" cm="1">
        <f t="array" ref="B67">IFERROR(INDEX(tab_Aktoren1[Kurzbezeichnung],_xlfn.AGGREGATE(15,6,(ROW(tab_Aktoren1[Kurzbezeichnung])-1)/(--(SEARCH(Suchmaske!$B$4,tab_Aktoren1[Kurzbezeichnung])&gt;0)),ROW()-1),1),"")</f>
        <v>FSR70S</v>
      </c>
      <c r="E67" s="5" t="s">
        <v>131</v>
      </c>
      <c r="F67" t="str" cm="1">
        <f t="array" ref="F67">IFERROR(INDEX(tab_Aktoren2[Kurzbezeichnung],_xlfn.AGGREGATE(15,6,(ROW(tab_Aktoren2[Kurzbezeichnung])-1)/(--(SEARCH(Suchmaske!$F$4,tab_Aktoren2[Kurzbezeichnung])&gt;0)),ROW()-1),1),"")</f>
        <v>FSR70S</v>
      </c>
      <c r="G67" t="s">
        <v>136</v>
      </c>
      <c r="H67" t="str" cm="1">
        <f t="array" ref="H67">IFERROR(INDEX(tab_Aktoren_EEPs[Name],_xlfn.AGGREGATE(15,6,(ROW(tab_Aktoren_EEPs[Name])-1)/(--(SEARCH(Suchmaske!$G$4,tab_Aktoren_EEPs[Name])&gt;0)),ROW()-1),1),"")</f>
        <v>FET55E RPS 1-fach Taster F6-01-01</v>
      </c>
    </row>
    <row r="68" spans="1:8" x14ac:dyDescent="0.25">
      <c r="A68" t="s">
        <v>133</v>
      </c>
      <c r="B68" t="str" cm="1">
        <f t="array" ref="B68">IFERROR(INDEX(tab_Aktoren1[Kurzbezeichnung],_xlfn.AGGREGATE(15,6,(ROW(tab_Aktoren1[Kurzbezeichnung])-1)/(--(SEARCH(Suchmaske!$B$4,tab_Aktoren1[Kurzbezeichnung])&gt;0)),ROW()-1),1),"")</f>
        <v>FSR71-2x-230V</v>
      </c>
      <c r="E68" s="5" t="s">
        <v>133</v>
      </c>
      <c r="F68" t="str" cm="1">
        <f t="array" ref="F68">IFERROR(INDEX(tab_Aktoren2[Kurzbezeichnung],_xlfn.AGGREGATE(15,6,(ROW(tab_Aktoren2[Kurzbezeichnung])-1)/(--(SEARCH(Suchmaske!$F$4,tab_Aktoren2[Kurzbezeichnung])&gt;0)),ROW()-1),1),"")</f>
        <v>FSR71-2x-230V</v>
      </c>
      <c r="G68" t="s">
        <v>138</v>
      </c>
      <c r="H68" t="str" cm="1">
        <f t="array" ref="H68">IFERROR(INDEX(tab_Aktoren_EEPs[Name],_xlfn.AGGREGATE(15,6,(ROW(tab_Aktoren_EEPs[Name])-1)/(--(SEARCH(Suchmaske!$G$4,tab_Aktoren_EEPs[Name])&gt;0)),ROW()-1),1),"")</f>
        <v>FF8 RPS 4-fach Taster F6-02-01</v>
      </c>
    </row>
    <row r="69" spans="1:8" x14ac:dyDescent="0.25">
      <c r="A69" t="s">
        <v>135</v>
      </c>
      <c r="B69" t="str" cm="1">
        <f t="array" ref="B69">IFERROR(INDEX(tab_Aktoren1[Kurzbezeichnung],_xlfn.AGGREGATE(15,6,(ROW(tab_Aktoren1[Kurzbezeichnung])-1)/(--(SEARCH(Suchmaske!$B$4,tab_Aktoren1[Kurzbezeichnung])&gt;0)),ROW()-1),1),"")</f>
        <v>FSR71NP-230V</v>
      </c>
      <c r="E69" s="5" t="s">
        <v>135</v>
      </c>
      <c r="F69" t="str" cm="1">
        <f t="array" ref="F69">IFERROR(INDEX(tab_Aktoren2[Kurzbezeichnung],_xlfn.AGGREGATE(15,6,(ROW(tab_Aktoren2[Kurzbezeichnung])-1)/(--(SEARCH(Suchmaske!$F$4,tab_Aktoren2[Kurzbezeichnung])&gt;0)),ROW()-1),1),"")</f>
        <v>FSR71NP-230V</v>
      </c>
      <c r="G69" t="s">
        <v>140</v>
      </c>
      <c r="H69" t="str" cm="1">
        <f t="array" ref="H69">IFERROR(INDEX(tab_Aktoren_EEPs[Name],_xlfn.AGGREGATE(15,6,(ROW(tab_Aktoren_EEPs[Name])-1)/(--(SEARCH(Suchmaske!$G$4,tab_Aktoren_EEPs[Name])&gt;0)),ROW()-1),1),"")</f>
        <v>FFD Software/Drehtaster A5-38-08</v>
      </c>
    </row>
    <row r="70" spans="1:8" x14ac:dyDescent="0.25">
      <c r="A70" t="s">
        <v>137</v>
      </c>
      <c r="B70" t="str" cm="1">
        <f t="array" ref="B70">IFERROR(INDEX(tab_Aktoren1[Kurzbezeichnung],_xlfn.AGGREGATE(15,6,(ROW(tab_Aktoren1[Kurzbezeichnung])-1)/(--(SEARCH(Suchmaske!$B$4,tab_Aktoren1[Kurzbezeichnung])&gt;0)),ROW()-1),1),"")</f>
        <v>FSR71NP-2x-230V</v>
      </c>
      <c r="E70" s="5" t="s">
        <v>137</v>
      </c>
      <c r="F70" t="str" cm="1">
        <f t="array" ref="F70">IFERROR(INDEX(tab_Aktoren2[Kurzbezeichnung],_xlfn.AGGREGATE(15,6,(ROW(tab_Aktoren2[Kurzbezeichnung])-1)/(--(SEARCH(Suchmaske!$F$4,tab_Aktoren2[Kurzbezeichnung])&gt;0)),ROW()-1),1),"")</f>
        <v>FSR71NP-2x-230V</v>
      </c>
      <c r="G70" t="s">
        <v>142</v>
      </c>
      <c r="H70" t="str" cm="1">
        <f t="array" ref="H70">IFERROR(INDEX(tab_Aktoren_EEPs[Name],_xlfn.AGGREGATE(15,6,(ROW(tab_Aktoren_EEPs[Name])-1)/(--(SEARCH(Suchmaske!$G$4,tab_Aktoren_EEPs[Name])&gt;0)),ROW()-1),1),"")</f>
        <v>FFD RPS 4-fach Taster F6-02-01</v>
      </c>
    </row>
    <row r="71" spans="1:8" x14ac:dyDescent="0.25">
      <c r="A71" t="s">
        <v>139</v>
      </c>
      <c r="B71" t="str" cm="1">
        <f t="array" ref="B71">IFERROR(INDEX(tab_Aktoren1[Kurzbezeichnung],_xlfn.AGGREGATE(15,6,(ROW(tab_Aktoren1[Kurzbezeichnung])-1)/(--(SEARCH(Suchmaske!$B$4,tab_Aktoren1[Kurzbezeichnung])&gt;0)),ROW()-1),1),"")</f>
        <v>FSR71NP-4x-230V</v>
      </c>
      <c r="E71" s="5" t="s">
        <v>139</v>
      </c>
      <c r="F71" t="str" cm="1">
        <f t="array" ref="F71">IFERROR(INDEX(tab_Aktoren2[Kurzbezeichnung],_xlfn.AGGREGATE(15,6,(ROW(tab_Aktoren2[Kurzbezeichnung])-1)/(--(SEARCH(Suchmaske!$F$4,tab_Aktoren2[Kurzbezeichnung])&gt;0)),ROW()-1),1),"")</f>
        <v>FSR71NP-4x-230V</v>
      </c>
      <c r="G71" t="s">
        <v>146</v>
      </c>
      <c r="H71" t="str" cm="1">
        <f t="array" ref="H71">IFERROR(INDEX(tab_Aktoren_EEPs[Name],_xlfn.AGGREGATE(15,6,(ROW(tab_Aktoren_EEPs[Name])-1)/(--(SEARCH(Suchmaske!$G$4,tab_Aktoren_EEPs[Name])&gt;0)),ROW()-1),1),"")</f>
        <v>FFG7B Fenstergriff F6-10-00</v>
      </c>
    </row>
    <row r="72" spans="1:8" x14ac:dyDescent="0.25">
      <c r="A72" t="s">
        <v>141</v>
      </c>
      <c r="B72" t="str" cm="1">
        <f t="array" ref="B72">IFERROR(INDEX(tab_Aktoren1[Kurzbezeichnung],_xlfn.AGGREGATE(15,6,(ROW(tab_Aktoren1[Kurzbezeichnung])-1)/(--(SEARCH(Suchmaske!$B$4,tab_Aktoren1[Kurzbezeichnung])&gt;0)),ROW()-1),1),"")</f>
        <v>FSSA-230V</v>
      </c>
      <c r="E72" s="5" t="s">
        <v>141</v>
      </c>
      <c r="F72" t="str" cm="1">
        <f t="array" ref="F72">IFERROR(INDEX(tab_Aktoren2[Kurzbezeichnung],_xlfn.AGGREGATE(15,6,(ROW(tab_Aktoren2[Kurzbezeichnung])-1)/(--(SEARCH(Suchmaske!$F$4,tab_Aktoren2[Kurzbezeichnung])&gt;0)),ROW()-1),1),"")</f>
        <v>FSSA-230V</v>
      </c>
      <c r="G72" t="s">
        <v>1108</v>
      </c>
      <c r="H72" t="str" cm="1">
        <f t="array" ref="H72">IFERROR(INDEX(tab_Aktoren_EEPs[Name],_xlfn.AGGREGATE(15,6,(ROW(tab_Aktoren_EEPs[Name])-1)/(--(SEARCH(Suchmaske!$G$4,tab_Aktoren_EEPs[Name])&gt;0)),ROW()-1),1),"")</f>
        <v>FFGB-hg Fenstersensor A5-14-01</v>
      </c>
    </row>
    <row r="73" spans="1:8" x14ac:dyDescent="0.25">
      <c r="A73" t="s">
        <v>1214</v>
      </c>
      <c r="B73" t="str" cm="1">
        <f t="array" ref="B73">IFERROR(INDEX(tab_Aktoren1[Kurzbezeichnung],_xlfn.AGGREGATE(15,6,(ROW(tab_Aktoren1[Kurzbezeichnung])-1)/(--(SEARCH(Suchmaske!$B$4,tab_Aktoren1[Kurzbezeichnung])&gt;0)),ROW()-1),1),"")</f>
        <v>FSSG-230VC</v>
      </c>
      <c r="E73" s="5" t="s">
        <v>1215</v>
      </c>
      <c r="F73" t="str" cm="1">
        <f t="array" ref="F73">IFERROR(INDEX(tab_Aktoren2[Kurzbezeichnung],_xlfn.AGGREGATE(15,6,(ROW(tab_Aktoren2[Kurzbezeichnung])-1)/(--(SEARCH(Suchmaske!$F$4,tab_Aktoren2[Kurzbezeichnung])&gt;0)),ROW()-1),1),"")</f>
        <v>FSSG-230V</v>
      </c>
      <c r="G73" t="s">
        <v>1109</v>
      </c>
      <c r="H73" t="str" cm="1">
        <f t="array" ref="H73">IFERROR(INDEX(tab_Aktoren_EEPs[Name],_xlfn.AGGREGATE(15,6,(ROW(tab_Aktoren_EEPs[Name])-1)/(--(SEARCH(Suchmaske!$G$4,tab_Aktoren_EEPs[Name])&gt;0)),ROW()-1),1),"")</f>
        <v>FFGB-hg Fenstersensor A5-14-03</v>
      </c>
    </row>
    <row r="74" spans="1:8" x14ac:dyDescent="0.25">
      <c r="A74" t="s">
        <v>143</v>
      </c>
      <c r="B74" t="str" cm="1">
        <f t="array" ref="B74">IFERROR(INDEX(tab_Aktoren1[Kurzbezeichnung],_xlfn.AGGREGATE(15,6,(ROW(tab_Aktoren1[Kurzbezeichnung])-1)/(--(SEARCH(Suchmaske!$B$4,tab_Aktoren1[Kurzbezeichnung])&gt;0)),ROW()-1),1),"")</f>
        <v>FSU14</v>
      </c>
      <c r="E74" s="5" t="s">
        <v>143</v>
      </c>
      <c r="F74" t="str" cm="1">
        <f t="array" ref="F74">IFERROR(INDEX(tab_Aktoren2[Kurzbezeichnung],_xlfn.AGGREGATE(15,6,(ROW(tab_Aktoren2[Kurzbezeichnung])-1)/(--(SEARCH(Suchmaske!$F$4,tab_Aktoren2[Kurzbezeichnung])&gt;0)),ROW()-1),1),"")</f>
        <v>FSU14</v>
      </c>
      <c r="G74" t="s">
        <v>1110</v>
      </c>
      <c r="H74" t="str" cm="1">
        <f t="array" ref="H74">IFERROR(INDEX(tab_Aktoren_EEPs[Name],_xlfn.AGGREGATE(15,6,(ROW(tab_Aktoren_EEPs[Name])-1)/(--(SEARCH(Suchmaske!$G$4,tab_Aktoren_EEPs[Name])&gt;0)),ROW()-1),1),"")</f>
        <v>FFGB-hg Fenstersensor A5-14-07</v>
      </c>
    </row>
    <row r="75" spans="1:8" x14ac:dyDescent="0.25">
      <c r="A75" t="s">
        <v>145</v>
      </c>
      <c r="B75" t="str" cm="1">
        <f t="array" ref="B75">IFERROR(INDEX(tab_Aktoren1[Kurzbezeichnung],_xlfn.AGGREGATE(15,6,(ROW(tab_Aktoren1[Kurzbezeichnung])-1)/(--(SEARCH(Suchmaske!$B$4,tab_Aktoren1[Kurzbezeichnung])&gt;0)),ROW()-1),1),"")</f>
        <v>FSU55D</v>
      </c>
      <c r="E75" s="5" t="s">
        <v>145</v>
      </c>
      <c r="F75" t="str" cm="1">
        <f t="array" ref="F75">IFERROR(INDEX(tab_Aktoren2[Kurzbezeichnung],_xlfn.AGGREGATE(15,6,(ROW(tab_Aktoren2[Kurzbezeichnung])-1)/(--(SEARCH(Suchmaske!$F$4,tab_Aktoren2[Kurzbezeichnung])&gt;0)),ROW()-1),1),"")</f>
        <v>FSU55D</v>
      </c>
      <c r="G75" t="s">
        <v>1111</v>
      </c>
      <c r="H75" t="str" cm="1">
        <f t="array" ref="H75">IFERROR(INDEX(tab_Aktoren_EEPs[Name],_xlfn.AGGREGATE(15,6,(ROW(tab_Aktoren_EEPs[Name])-1)/(--(SEARCH(Suchmaske!$G$4,tab_Aktoren_EEPs[Name])&gt;0)),ROW()-1),1),"")</f>
        <v>FFGB-hg Fenstersensor A5-14-08</v>
      </c>
    </row>
    <row r="76" spans="1:8" x14ac:dyDescent="0.25">
      <c r="A76" t="s">
        <v>1174</v>
      </c>
      <c r="B76" t="str" cm="1">
        <f t="array" ref="B76">IFERROR(INDEX(tab_Aktoren1[Kurzbezeichnung],_xlfn.AGGREGATE(15,6,(ROW(tab_Aktoren1[Kurzbezeichnung])-1)/(--(SEARCH(Suchmaske!$B$4,tab_Aktoren1[Kurzbezeichnung])&gt;0)),ROW()-1),1),"")</f>
        <v>FSU55ED</v>
      </c>
      <c r="E76" s="5" t="s">
        <v>1174</v>
      </c>
      <c r="F76" t="str" cm="1">
        <f t="array" ref="F76">IFERROR(INDEX(tab_Aktoren2[Kurzbezeichnung],_xlfn.AGGREGATE(15,6,(ROW(tab_Aktoren2[Kurzbezeichnung])-1)/(--(SEARCH(Suchmaske!$F$4,tab_Aktoren2[Kurzbezeichnung])&gt;0)),ROW()-1),1),"")</f>
        <v>FSU55ED</v>
      </c>
      <c r="G76" t="s">
        <v>1112</v>
      </c>
      <c r="H76" t="str" cm="1">
        <f t="array" ref="H76">IFERROR(INDEX(tab_Aktoren_EEPs[Name],_xlfn.AGGREGATE(15,6,(ROW(tab_Aktoren_EEPs[Name])-1)/(--(SEARCH(Suchmaske!$G$4,tab_Aktoren_EEPs[Name])&gt;0)),ROW()-1),1),"")</f>
        <v>FFGB-hg Fenstergriff A5-14-09</v>
      </c>
    </row>
    <row r="77" spans="1:8" x14ac:dyDescent="0.25">
      <c r="A77" t="s">
        <v>147</v>
      </c>
      <c r="B77" t="str" cm="1">
        <f t="array" ref="B77">IFERROR(INDEX(tab_Aktoren1[Kurzbezeichnung],_xlfn.AGGREGATE(15,6,(ROW(tab_Aktoren1[Kurzbezeichnung])-1)/(--(SEARCH(Suchmaske!$B$4,tab_Aktoren1[Kurzbezeichnung])&gt;0)),ROW()-1),1),"")</f>
        <v>FSU65D</v>
      </c>
      <c r="E77" s="5" t="s">
        <v>147</v>
      </c>
      <c r="F77" t="str" cm="1">
        <f t="array" ref="F77">IFERROR(INDEX(tab_Aktoren2[Kurzbezeichnung],_xlfn.AGGREGATE(15,6,(ROW(tab_Aktoren2[Kurzbezeichnung])-1)/(--(SEARCH(Suchmaske!$F$4,tab_Aktoren2[Kurzbezeichnung])&gt;0)),ROW()-1),1),"")</f>
        <v>FSU65D</v>
      </c>
      <c r="G77" t="s">
        <v>1113</v>
      </c>
      <c r="H77" t="str" cm="1">
        <f t="array" ref="H77">IFERROR(INDEX(tab_Aktoren_EEPs[Name],_xlfn.AGGREGATE(15,6,(ROW(tab_Aktoren_EEPs[Name])-1)/(--(SEARCH(Suchmaske!$G$4,tab_Aktoren_EEPs[Name])&gt;0)),ROW()-1),1),"")</f>
        <v>FFGB-hg Fenstergriff A5-14-0A</v>
      </c>
    </row>
    <row r="78" spans="1:8" x14ac:dyDescent="0.25">
      <c r="A78" t="s">
        <v>149</v>
      </c>
      <c r="B78" t="str" cm="1">
        <f t="array" ref="B78">IFERROR(INDEX(tab_Aktoren1[Kurzbezeichnung],_xlfn.AGGREGATE(15,6,(ROW(tab_Aktoren1[Kurzbezeichnung])-1)/(--(SEARCH(Suchmaske!$B$4,tab_Aktoren1[Kurzbezeichnung])&gt;0)),ROW()-1),1),"")</f>
        <v>FSUD-230V</v>
      </c>
      <c r="E78" s="5" t="s">
        <v>149</v>
      </c>
      <c r="F78" t="str" cm="1">
        <f t="array" ref="F78">IFERROR(INDEX(tab_Aktoren2[Kurzbezeichnung],_xlfn.AGGREGATE(15,6,(ROW(tab_Aktoren2[Kurzbezeichnung])-1)/(--(SEARCH(Suchmaske!$F$4,tab_Aktoren2[Kurzbezeichnung])&gt;0)),ROW()-1),1),"")</f>
        <v>FSUD-230V</v>
      </c>
      <c r="G78" t="s">
        <v>160</v>
      </c>
      <c r="H78" t="str" cm="1">
        <f t="array" ref="H78">IFERROR(INDEX(tab_Aktoren_EEPs[Name],_xlfn.AGGREGATE(15,6,(ROW(tab_Aktoren_EEPs[Name])-1)/(--(SEARCH(Suchmaske!$G$4,tab_Aktoren_EEPs[Name])&gt;0)),ROW()-1),1),"")</f>
        <v>FFGB-hg Fenstergriff F6-10-00</v>
      </c>
    </row>
    <row r="79" spans="1:8" x14ac:dyDescent="0.25">
      <c r="A79" t="s">
        <v>151</v>
      </c>
      <c r="B79" t="str" cm="1">
        <f t="array" ref="B79">IFERROR(INDEX(tab_Aktoren1[Kurzbezeichnung],_xlfn.AGGREGATE(15,6,(ROW(tab_Aktoren1[Kurzbezeichnung])-1)/(--(SEARCH(Suchmaske!$B$4,tab_Aktoren1[Kurzbezeichnung])&gt;0)),ROW()-1),1),"")</f>
        <v>FSVA-230V</v>
      </c>
      <c r="E79" s="5" t="s">
        <v>151</v>
      </c>
      <c r="F79" t="str" cm="1">
        <f t="array" ref="F79">IFERROR(INDEX(tab_Aktoren2[Kurzbezeichnung],_xlfn.AGGREGATE(15,6,(ROW(tab_Aktoren2[Kurzbezeichnung])-1)/(--(SEARCH(Suchmaske!$F$4,tab_Aktoren2[Kurzbezeichnung])&gt;0)),ROW()-1),1),"")</f>
        <v>FSVA-230V</v>
      </c>
      <c r="G79" t="s">
        <v>162</v>
      </c>
      <c r="H79" t="str" cm="1">
        <f t="array" ref="H79">IFERROR(INDEX(tab_Aktoren_EEPs[Name],_xlfn.AGGREGATE(15,6,(ROW(tab_Aktoren_EEPs[Name])-1)/(--(SEARCH(Suchmaske!$G$4,tab_Aktoren_EEPs[Name])&gt;0)),ROW()-1),1),"")</f>
        <v>FFKB Fensterkontakt D5-00-01</v>
      </c>
    </row>
    <row r="80" spans="1:8" x14ac:dyDescent="0.25">
      <c r="A80" t="s">
        <v>153</v>
      </c>
      <c r="B80" t="str" cm="1">
        <f t="array" ref="B80">IFERROR(INDEX(tab_Aktoren1[Kurzbezeichnung],_xlfn.AGGREGATE(15,6,(ROW(tab_Aktoren1[Kurzbezeichnung])-1)/(--(SEARCH(Suchmaske!$B$4,tab_Aktoren1[Kurzbezeichnung])&gt;0)),ROW()-1),1),"")</f>
        <v>FTAF65D</v>
      </c>
      <c r="E80" s="5" t="s">
        <v>153</v>
      </c>
      <c r="F80" t="str" cm="1">
        <f t="array" ref="F80">IFERROR(INDEX(tab_Aktoren2[Kurzbezeichnung],_xlfn.AGGREGATE(15,6,(ROW(tab_Aktoren2[Kurzbezeichnung])-1)/(--(SEARCH(Suchmaske!$F$4,tab_Aktoren2[Kurzbezeichnung])&gt;0)),ROW()-1),1),"")</f>
        <v>FTAF65D</v>
      </c>
      <c r="G80" t="s">
        <v>164</v>
      </c>
      <c r="H80" t="str" cm="1">
        <f t="array" ref="H80">IFERROR(INDEX(tab_Aktoren_EEPs[Name],_xlfn.AGGREGATE(15,6,(ROW(tab_Aktoren_EEPs[Name])-1)/(--(SEARCH(Suchmaske!$G$4,tab_Aktoren_EEPs[Name])&gt;0)),ROW()-1),1),"")</f>
        <v>FFT55B Feuchte/Temp. A5-04-02</v>
      </c>
    </row>
    <row r="81" spans="1:8" x14ac:dyDescent="0.25">
      <c r="A81" t="s">
        <v>155</v>
      </c>
      <c r="B81" t="str" cm="1">
        <f t="array" ref="B81">IFERROR(INDEX(tab_Aktoren1[Kurzbezeichnung],_xlfn.AGGREGATE(15,6,(ROW(tab_Aktoren1[Kurzbezeichnung])-1)/(--(SEARCH(Suchmaske!$B$4,tab_Aktoren1[Kurzbezeichnung])&gt;0)),ROW()-1),1),"")</f>
        <v>FTN14</v>
      </c>
      <c r="E81" s="5" t="s">
        <v>155</v>
      </c>
      <c r="F81" t="str" cm="1">
        <f t="array" ref="F81">IFERROR(INDEX(tab_Aktoren2[Kurzbezeichnung],_xlfn.AGGREGATE(15,6,(ROW(tab_Aktoren2[Kurzbezeichnung])-1)/(--(SEARCH(Suchmaske!$F$4,tab_Aktoren2[Kurzbezeichnung])&gt;0)),ROW()-1),1),"")</f>
        <v>FTN14</v>
      </c>
      <c r="G81" t="s">
        <v>166</v>
      </c>
      <c r="H81" t="str" cm="1">
        <f t="array" ref="H81">IFERROR(INDEX(tab_Aktoren_EEPs[Name],_xlfn.AGGREGATE(15,6,(ROW(tab_Aktoren_EEPs[Name])-1)/(--(SEARCH(Suchmaske!$G$4,tab_Aktoren_EEPs[Name])&gt;0)),ROW()-1),1),"")</f>
        <v>FFT55B Feuchte/Temp. A5-04-03</v>
      </c>
    </row>
    <row r="82" spans="1:8" x14ac:dyDescent="0.25">
      <c r="A82" t="s">
        <v>157</v>
      </c>
      <c r="B82" t="str" cm="1">
        <f t="array" ref="B82">IFERROR(INDEX(tab_Aktoren1[Kurzbezeichnung],_xlfn.AGGREGATE(15,6,(ROW(tab_Aktoren1[Kurzbezeichnung])-1)/(--(SEARCH(Suchmaske!$B$4,tab_Aktoren1[Kurzbezeichnung])&gt;0)),ROW()-1),1),"")</f>
        <v>FTN61</v>
      </c>
      <c r="E82" s="5" t="s">
        <v>157</v>
      </c>
      <c r="F82" t="str" cm="1">
        <f t="array" ref="F82">IFERROR(INDEX(tab_Aktoren2[Kurzbezeichnung],_xlfn.AGGREGATE(15,6,(ROW(tab_Aktoren2[Kurzbezeichnung])-1)/(--(SEARCH(Suchmaske!$F$4,tab_Aktoren2[Kurzbezeichnung])&gt;0)),ROW()-1),1),"")</f>
        <v>FTN61</v>
      </c>
      <c r="G82" t="s">
        <v>1131</v>
      </c>
      <c r="H82" t="str" cm="1">
        <f t="array" ref="H82">IFERROR(INDEX(tab_Aktoren_EEPs[Name],_xlfn.AGGREGATE(15,6,(ROW(tab_Aktoren_EEPs[Name])-1)/(--(SEARCH(Suchmaske!$G$4,tab_Aktoren_EEPs[Name])&gt;0)),ROW()-1),1),"")</f>
        <v>FFT55EB Feuchte/Temp. A5-04-02</v>
      </c>
    </row>
    <row r="83" spans="1:8" x14ac:dyDescent="0.25">
      <c r="A83" t="s">
        <v>1207</v>
      </c>
      <c r="B83" t="str" cm="1">
        <f t="array" ref="B83">IFERROR(INDEX(tab_Aktoren1[Kurzbezeichnung],_xlfn.AGGREGATE(15,6,(ROW(tab_Aktoren1[Kurzbezeichnung])-1)/(--(SEARCH(Suchmaske!$B$4,tab_Aktoren1[Kurzbezeichnung])&gt;0)),ROW()-1),1),"")</f>
        <v>FUA12-230V</v>
      </c>
      <c r="E83" s="5" t="s">
        <v>1207</v>
      </c>
      <c r="F83" t="str" cm="1">
        <f t="array" ref="F83">IFERROR(INDEX(tab_Aktoren2[Kurzbezeichnung],_xlfn.AGGREGATE(15,6,(ROW(tab_Aktoren2[Kurzbezeichnung])-1)/(--(SEARCH(Suchmaske!$F$4,tab_Aktoren2[Kurzbezeichnung])&gt;0)),ROW()-1),1),"")</f>
        <v>FUA12-230V</v>
      </c>
      <c r="G83" t="s">
        <v>1132</v>
      </c>
      <c r="H83" t="str" cm="1">
        <f t="array" ref="H83">IFERROR(INDEX(tab_Aktoren_EEPs[Name],_xlfn.AGGREGATE(15,6,(ROW(tab_Aktoren_EEPs[Name])-1)/(--(SEARCH(Suchmaske!$G$4,tab_Aktoren_EEPs[Name])&gt;0)),ROW()-1),1),"")</f>
        <v>FFT55EB Feuchte/Temp. A5-04-03</v>
      </c>
    </row>
    <row r="84" spans="1:8" x14ac:dyDescent="0.25">
      <c r="A84" t="s">
        <v>159</v>
      </c>
      <c r="B84" t="str" cm="1">
        <f t="array" ref="B84">IFERROR(INDEX(tab_Aktoren1[Kurzbezeichnung],_xlfn.AGGREGATE(15,6,(ROW(tab_Aktoren1[Kurzbezeichnung])-1)/(--(SEARCH(Suchmaske!$B$4,tab_Aktoren1[Kurzbezeichnung])&gt;0)),ROW()-1),1),"")</f>
        <v>FUD14</v>
      </c>
      <c r="E84" s="5" t="s">
        <v>159</v>
      </c>
      <c r="F84" t="str" cm="1">
        <f t="array" ref="F84">IFERROR(INDEX(tab_Aktoren2[Kurzbezeichnung],_xlfn.AGGREGATE(15,6,(ROW(tab_Aktoren2[Kurzbezeichnung])-1)/(--(SEARCH(Suchmaske!$F$4,tab_Aktoren2[Kurzbezeichnung])&gt;0)),ROW()-1),1),"")</f>
        <v>FUD14</v>
      </c>
      <c r="G84" t="s">
        <v>168</v>
      </c>
      <c r="H84" t="str" cm="1">
        <f t="array" ref="H84">IFERROR(INDEX(tab_Aktoren_EEPs[Name],_xlfn.AGGREGATE(15,6,(ROW(tab_Aktoren_EEPs[Name])-1)/(--(SEARCH(Suchmaske!$G$4,tab_Aktoren_EEPs[Name])&gt;0)),ROW()-1),1),"")</f>
        <v>FFT60SB Feuchte/Temp. A5-04-02</v>
      </c>
    </row>
    <row r="85" spans="1:8" x14ac:dyDescent="0.25">
      <c r="A85" t="s">
        <v>161</v>
      </c>
      <c r="B85" t="str" cm="1">
        <f t="array" ref="B85">IFERROR(INDEX(tab_Aktoren1[Kurzbezeichnung],_xlfn.AGGREGATE(15,6,(ROW(tab_Aktoren1[Kurzbezeichnung])-1)/(--(SEARCH(Suchmaske!$B$4,tab_Aktoren1[Kurzbezeichnung])&gt;0)),ROW()-1),1),"")</f>
        <v>FUD14/800W</v>
      </c>
      <c r="E85" s="5" t="s">
        <v>161</v>
      </c>
      <c r="F85" t="str" cm="1">
        <f t="array" ref="F85">IFERROR(INDEX(tab_Aktoren2[Kurzbezeichnung],_xlfn.AGGREGATE(15,6,(ROW(tab_Aktoren2[Kurzbezeichnung])-1)/(--(SEARCH(Suchmaske!$F$4,tab_Aktoren2[Kurzbezeichnung])&gt;0)),ROW()-1),1),"")</f>
        <v>FUD14/800W</v>
      </c>
      <c r="G85" t="s">
        <v>170</v>
      </c>
      <c r="H85" t="str" cm="1">
        <f t="array" ref="H85">IFERROR(INDEX(tab_Aktoren_EEPs[Name],_xlfn.AGGREGATE(15,6,(ROW(tab_Aktoren_EEPs[Name])-1)/(--(SEARCH(Suchmaske!$G$4,tab_Aktoren_EEPs[Name])&gt;0)),ROW()-1),1),"")</f>
        <v>FFT60SB Feuchte/Temp. A5-04-03</v>
      </c>
    </row>
    <row r="86" spans="1:8" x14ac:dyDescent="0.25">
      <c r="A86" t="s">
        <v>163</v>
      </c>
      <c r="B86" t="str" cm="1">
        <f t="array" ref="B86">IFERROR(INDEX(tab_Aktoren1[Kurzbezeichnung],_xlfn.AGGREGATE(15,6,(ROW(tab_Aktoren1[Kurzbezeichnung])-1)/(--(SEARCH(Suchmaske!$B$4,tab_Aktoren1[Kurzbezeichnung])&gt;0)),ROW()-1),1),"")</f>
        <v>FUD61NP_230V</v>
      </c>
      <c r="E86" s="5" t="s">
        <v>163</v>
      </c>
      <c r="F86" t="str" cm="1">
        <f t="array" ref="F86">IFERROR(INDEX(tab_Aktoren2[Kurzbezeichnung],_xlfn.AGGREGATE(15,6,(ROW(tab_Aktoren2[Kurzbezeichnung])-1)/(--(SEARCH(Suchmaske!$F$4,tab_Aktoren2[Kurzbezeichnung])&gt;0)),ROW()-1),1),"")</f>
        <v>FUD61NP_230V</v>
      </c>
      <c r="G86" t="s">
        <v>172</v>
      </c>
      <c r="H86" t="str" cm="1">
        <f t="array" ref="H86">IFERROR(INDEX(tab_Aktoren_EEPs[Name],_xlfn.AGGREGATE(15,6,(ROW(tab_Aktoren_EEPs[Name])-1)/(--(SEARCH(Suchmaske!$G$4,tab_Aktoren_EEPs[Name])&gt;0)),ROW()-1),1),"")</f>
        <v>FFT65B Feuchte/Temp. A5-04-02</v>
      </c>
    </row>
    <row r="87" spans="1:8" x14ac:dyDescent="0.25">
      <c r="A87" t="s">
        <v>165</v>
      </c>
      <c r="B87" t="str" cm="1">
        <f t="array" ref="B87">IFERROR(INDEX(tab_Aktoren1[Kurzbezeichnung],_xlfn.AGGREGATE(15,6,(ROW(tab_Aktoren1[Kurzbezeichnung])-1)/(--(SEARCH(Suchmaske!$B$4,tab_Aktoren1[Kurzbezeichnung])&gt;0)),ROW()-1),1),"")</f>
        <v>FUD61NPN-230V</v>
      </c>
      <c r="E87" s="5" t="s">
        <v>165</v>
      </c>
      <c r="F87" t="str" cm="1">
        <f t="array" ref="F87">IFERROR(INDEX(tab_Aktoren2[Kurzbezeichnung],_xlfn.AGGREGATE(15,6,(ROW(tab_Aktoren2[Kurzbezeichnung])-1)/(--(SEARCH(Suchmaske!$F$4,tab_Aktoren2[Kurzbezeichnung])&gt;0)),ROW()-1),1),"")</f>
        <v>FUD61NPN-230V</v>
      </c>
      <c r="G87" t="s">
        <v>174</v>
      </c>
      <c r="H87" t="str" cm="1">
        <f t="array" ref="H87">IFERROR(INDEX(tab_Aktoren_EEPs[Name],_xlfn.AGGREGATE(15,6,(ROW(tab_Aktoren_EEPs[Name])-1)/(--(SEARCH(Suchmaske!$G$4,tab_Aktoren_EEPs[Name])&gt;0)),ROW()-1),1),"")</f>
        <v>FFT65B Feuchte/Temp. A5-04-03</v>
      </c>
    </row>
    <row r="88" spans="1:8" x14ac:dyDescent="0.25">
      <c r="A88" t="s">
        <v>167</v>
      </c>
      <c r="B88" t="str" cm="1">
        <f t="array" ref="B88">IFERROR(INDEX(tab_Aktoren1[Kurzbezeichnung],_xlfn.AGGREGATE(15,6,(ROW(tab_Aktoren1[Kurzbezeichnung])-1)/(--(SEARCH(Suchmaske!$B$4,tab_Aktoren1[Kurzbezeichnung])&gt;0)),ROW()-1),1),"")</f>
        <v>FUD70S</v>
      </c>
      <c r="E88" s="5" t="s">
        <v>167</v>
      </c>
      <c r="F88" t="str" cm="1">
        <f t="array" ref="F88">IFERROR(INDEX(tab_Aktoren2[Kurzbezeichnung],_xlfn.AGGREGATE(15,6,(ROW(tab_Aktoren2[Kurzbezeichnung])-1)/(--(SEARCH(Suchmaske!$F$4,tab_Aktoren2[Kurzbezeichnung])&gt;0)),ROW()-1),1),"")</f>
        <v>FUD70S</v>
      </c>
      <c r="G88" t="s">
        <v>176</v>
      </c>
      <c r="H88" t="str" cm="1">
        <f t="array" ref="H88">IFERROR(INDEX(tab_Aktoren_EEPs[Name],_xlfn.AGGREGATE(15,6,(ROW(tab_Aktoren_EEPs[Name])-1)/(--(SEARCH(Suchmaske!$G$4,tab_Aktoren_EEPs[Name])&gt;0)),ROW()-1),1),"")</f>
        <v>FFTE Fenstergriff F6-10-00</v>
      </c>
    </row>
    <row r="89" spans="1:8" x14ac:dyDescent="0.25">
      <c r="A89" t="s">
        <v>169</v>
      </c>
      <c r="B89" t="str" cm="1">
        <f t="array" ref="B89">IFERROR(INDEX(tab_Aktoren1[Kurzbezeichnung],_xlfn.AGGREGATE(15,6,(ROW(tab_Aktoren1[Kurzbezeichnung])-1)/(--(SEARCH(Suchmaske!$B$4,tab_Aktoren1[Kurzbezeichnung])&gt;0)),ROW()-1),1),"")</f>
        <v>FUD71-230V</v>
      </c>
      <c r="E89" s="5" t="s">
        <v>169</v>
      </c>
      <c r="F89" t="str" cm="1">
        <f t="array" ref="F89">IFERROR(INDEX(tab_Aktoren2[Kurzbezeichnung],_xlfn.AGGREGATE(15,6,(ROW(tab_Aktoren2[Kurzbezeichnung])-1)/(--(SEARCH(Suchmaske!$F$4,tab_Aktoren2[Kurzbezeichnung])&gt;0)),ROW()-1),1),"")</f>
        <v>FUD71-230V</v>
      </c>
      <c r="G89" t="s">
        <v>178</v>
      </c>
      <c r="H89" t="str" cm="1">
        <f t="array" ref="H89">IFERROR(INDEX(tab_Aktoren_EEPs[Name],_xlfn.AGGREGATE(15,6,(ROW(tab_Aktoren_EEPs[Name])-1)/(--(SEARCH(Suchmaske!$G$4,tab_Aktoren_EEPs[Name])&gt;0)),ROW()-1),1),"")</f>
        <v>FFTF65B Feuchte/Temp. A5-04-02</v>
      </c>
    </row>
    <row r="90" spans="1:8" x14ac:dyDescent="0.25">
      <c r="A90" t="s">
        <v>171</v>
      </c>
      <c r="B90" t="str" cm="1">
        <f t="array" ref="B90">IFERROR(INDEX(tab_Aktoren1[Kurzbezeichnung],_xlfn.AGGREGATE(15,6,(ROW(tab_Aktoren1[Kurzbezeichnung])-1)/(--(SEARCH(Suchmaske!$B$4,tab_Aktoren1[Kurzbezeichnung])&gt;0)),ROW()-1),1),"")</f>
        <v>FUD71L/1200W-230V</v>
      </c>
      <c r="E90" s="5" t="s">
        <v>171</v>
      </c>
      <c r="F90" t="str" cm="1">
        <f t="array" ref="F90">IFERROR(INDEX(tab_Aktoren2[Kurzbezeichnung],_xlfn.AGGREGATE(15,6,(ROW(tab_Aktoren2[Kurzbezeichnung])-1)/(--(SEARCH(Suchmaske!$F$4,tab_Aktoren2[Kurzbezeichnung])&gt;0)),ROW()-1),1),"")</f>
        <v>FUD71L/1200W-230V</v>
      </c>
      <c r="G90" t="s">
        <v>180</v>
      </c>
      <c r="H90" t="str" cm="1">
        <f t="array" ref="H90">IFERROR(INDEX(tab_Aktoren_EEPs[Name],_xlfn.AGGREGATE(15,6,(ROW(tab_Aktoren_EEPs[Name])-1)/(--(SEARCH(Suchmaske!$G$4,tab_Aktoren_EEPs[Name])&gt;0)),ROW()-1),1),"")</f>
        <v>FFTF65B Feuchte/Temp. A5-04-03</v>
      </c>
    </row>
    <row r="91" spans="1:8" x14ac:dyDescent="0.25">
      <c r="A91" t="s">
        <v>173</v>
      </c>
      <c r="B91" t="str" cm="1">
        <f t="array" ref="B91">IFERROR(INDEX(tab_Aktoren1[Kurzbezeichnung],_xlfn.AGGREGATE(15,6,(ROW(tab_Aktoren1[Kurzbezeichnung])-1)/(--(SEARCH(Suchmaske!$B$4,tab_Aktoren1[Kurzbezeichnung])&gt;0)),ROW()-1),1),"")</f>
        <v>FUTH55D</v>
      </c>
      <c r="E91" s="5" t="s">
        <v>173</v>
      </c>
      <c r="F91" t="str" cm="1">
        <f t="array" ref="F91">IFERROR(INDEX(tab_Aktoren2[Kurzbezeichnung],_xlfn.AGGREGATE(15,6,(ROW(tab_Aktoren2[Kurzbezeichnung])-1)/(--(SEARCH(Suchmaske!$F$4,tab_Aktoren2[Kurzbezeichnung])&gt;0)),ROW()-1),1),"")</f>
        <v>FUTH55D</v>
      </c>
      <c r="G91" t="s">
        <v>182</v>
      </c>
      <c r="H91" t="str" cm="1">
        <f t="array" ref="H91">IFERROR(INDEX(tab_Aktoren_EEPs[Name],_xlfn.AGGREGATE(15,6,(ROW(tab_Aktoren_EEPs[Name])-1)/(--(SEARCH(Suchmaske!$G$4,tab_Aktoren_EEPs[Name])&gt;0)),ROW()-1),1),"")</f>
        <v>FHD60SB FAH60/FIH65S A5-06-01</v>
      </c>
    </row>
    <row r="92" spans="1:8" x14ac:dyDescent="0.25">
      <c r="A92" t="s">
        <v>1116</v>
      </c>
      <c r="B92" t="str" cm="1">
        <f t="array" ref="B92">IFERROR(INDEX(tab_Aktoren1[Kurzbezeichnung],_xlfn.AGGREGATE(15,6,(ROW(tab_Aktoren1[Kurzbezeichnung])-1)/(--(SEARCH(Suchmaske!$B$4,tab_Aktoren1[Kurzbezeichnung])&gt;0)),ROW()-1),1),"")</f>
        <v>FUTH55ED</v>
      </c>
      <c r="E92" s="5" t="s">
        <v>1116</v>
      </c>
      <c r="F92" t="str" cm="1">
        <f t="array" ref="F92">IFERROR(INDEX(tab_Aktoren2[Kurzbezeichnung],_xlfn.AGGREGATE(15,6,(ROW(tab_Aktoren2[Kurzbezeichnung])-1)/(--(SEARCH(Suchmaske!$F$4,tab_Aktoren2[Kurzbezeichnung])&gt;0)),ROW()-1),1),"")</f>
        <v>FUTH55ED</v>
      </c>
      <c r="G92" t="s">
        <v>184</v>
      </c>
      <c r="H92" t="str" cm="1">
        <f t="array" ref="H92">IFERROR(INDEX(tab_Aktoren_EEPs[Name],_xlfn.AGGREGATE(15,6,(ROW(tab_Aktoren_EEPs[Name])-1)/(--(SEARCH(Suchmaske!$G$4,tab_Aktoren_EEPs[Name])&gt;0)),ROW()-1),1),"")</f>
        <v>FHD60SB Software/Drehtaster A5-38-08</v>
      </c>
    </row>
    <row r="93" spans="1:8" x14ac:dyDescent="0.25">
      <c r="A93" t="s">
        <v>175</v>
      </c>
      <c r="B93" t="str" cm="1">
        <f t="array" ref="B93">IFERROR(INDEX(tab_Aktoren1[Kurzbezeichnung],_xlfn.AGGREGATE(15,6,(ROW(tab_Aktoren1[Kurzbezeichnung])-1)/(--(SEARCH(Suchmaske!$B$4,tab_Aktoren1[Kurzbezeichnung])&gt;0)),ROW()-1),1),"")</f>
        <v>FUTH65D</v>
      </c>
      <c r="E93" s="5" t="s">
        <v>175</v>
      </c>
      <c r="F93" t="str" cm="1">
        <f t="array" ref="F93">IFERROR(INDEX(tab_Aktoren2[Kurzbezeichnung],_xlfn.AGGREGATE(15,6,(ROW(tab_Aktoren2[Kurzbezeichnung])-1)/(--(SEARCH(Suchmaske!$F$4,tab_Aktoren2[Kurzbezeichnung])&gt;0)),ROW()-1),1),"")</f>
        <v>FUTH65D</v>
      </c>
      <c r="G93" t="s">
        <v>186</v>
      </c>
      <c r="H93" t="str" cm="1">
        <f t="array" ref="H93">IFERROR(INDEX(tab_Aktoren_EEPs[Name],_xlfn.AGGREGATE(15,6,(ROW(tab_Aktoren_EEPs[Name])-1)/(--(SEARCH(Suchmaske!$G$4,tab_Aktoren_EEPs[Name])&gt;0)),ROW()-1),1),"")</f>
        <v>FHD65SB Dämmerungssch. A5-06-02</v>
      </c>
    </row>
    <row r="94" spans="1:8" x14ac:dyDescent="0.25">
      <c r="A94" t="s">
        <v>177</v>
      </c>
      <c r="B94" t="str" cm="1">
        <f t="array" ref="B94">IFERROR(INDEX(tab_Aktoren1[Kurzbezeichnung],_xlfn.AGGREGATE(15,6,(ROW(tab_Aktoren1[Kurzbezeichnung])-1)/(--(SEARCH(Suchmaske!$B$4,tab_Aktoren1[Kurzbezeichnung])&gt;0)),ROW()-1),1),"")</f>
        <v>FWG14MS</v>
      </c>
      <c r="E94" s="5" t="s">
        <v>177</v>
      </c>
      <c r="F94" t="str" cm="1">
        <f t="array" ref="F94">IFERROR(INDEX(tab_Aktoren2[Kurzbezeichnung],_xlfn.AGGREGATE(15,6,(ROW(tab_Aktoren2[Kurzbezeichnung])-1)/(--(SEARCH(Suchmaske!$F$4,tab_Aktoren2[Kurzbezeichnung])&gt;0)),ROW()-1),1),"")</f>
        <v>FWG14MS</v>
      </c>
      <c r="G94" t="s">
        <v>188</v>
      </c>
      <c r="H94" t="str" cm="1">
        <f t="array" ref="H94">IFERROR(INDEX(tab_Aktoren_EEPs[Name],_xlfn.AGGREGATE(15,6,(ROW(tab_Aktoren_EEPs[Name])-1)/(--(SEARCH(Suchmaske!$G$4,tab_Aktoren_EEPs[Name])&gt;0)),ROW()-1),1),"")</f>
        <v>FHM2 RPS 4-fach Taster F6-02-01</v>
      </c>
    </row>
    <row r="95" spans="1:8" x14ac:dyDescent="0.25">
      <c r="A95" t="s">
        <v>179</v>
      </c>
      <c r="B95" t="str" cm="1">
        <f t="array" ref="B95">IFERROR(INDEX(tab_Aktoren1[Kurzbezeichnung],_xlfn.AGGREGATE(15,6,(ROW(tab_Aktoren1[Kurzbezeichnung])-1)/(--(SEARCH(Suchmaske!$B$4,tab_Aktoren1[Kurzbezeichnung])&gt;0)),ROW()-1),1),"")</f>
        <v>FWWKW71L</v>
      </c>
      <c r="E95" s="5" t="s">
        <v>179</v>
      </c>
      <c r="F95" t="str" cm="1">
        <f t="array" ref="F95">IFERROR(INDEX(tab_Aktoren2[Kurzbezeichnung],_xlfn.AGGREGATE(15,6,(ROW(tab_Aktoren2[Kurzbezeichnung])-1)/(--(SEARCH(Suchmaske!$F$4,tab_Aktoren2[Kurzbezeichnung])&gt;0)),ROW()-1),1),"")</f>
        <v>FWWKW71L</v>
      </c>
      <c r="G95" t="s">
        <v>190</v>
      </c>
      <c r="H95" t="str" cm="1">
        <f t="array" ref="H95">IFERROR(INDEX(tab_Aktoren_EEPs[Name],_xlfn.AGGREGATE(15,6,(ROW(tab_Aktoren_EEPs[Name])-1)/(--(SEARCH(Suchmaske!$G$4,tab_Aktoren_EEPs[Name])&gt;0)),ROW()-1),1),"")</f>
        <v>FHMB Wasser/Rauch/Hitze A5-30-03</v>
      </c>
    </row>
    <row r="96" spans="1:8" x14ac:dyDescent="0.25">
      <c r="A96" t="s">
        <v>181</v>
      </c>
      <c r="B96" t="str" cm="1">
        <f t="array" ref="B96">IFERROR(INDEX(tab_Aktoren1[Kurzbezeichnung],_xlfn.AGGREGATE(15,6,(ROW(tab_Aktoren1[Kurzbezeichnung])-1)/(--(SEARCH(Suchmaske!$B$4,tab_Aktoren1[Kurzbezeichnung])&gt;0)),ROW()-1),1),"")</f>
        <v>FZK14</v>
      </c>
      <c r="E96" s="5" t="s">
        <v>181</v>
      </c>
      <c r="F96" t="str" cm="1">
        <f t="array" ref="F96">IFERROR(INDEX(tab_Aktoren2[Kurzbezeichnung],_xlfn.AGGREGATE(15,6,(ROW(tab_Aktoren2[Kurzbezeichnung])-1)/(--(SEARCH(Suchmaske!$F$4,tab_Aktoren2[Kurzbezeichnung])&gt;0)),ROW()-1),1),"")</f>
        <v>FZK14</v>
      </c>
      <c r="G96" t="s">
        <v>191</v>
      </c>
      <c r="H96" t="str" cm="1">
        <f t="array" ref="H96">IFERROR(INDEX(tab_Aktoren_EEPs[Name],_xlfn.AGGREGATE(15,6,(ROW(tab_Aktoren_EEPs[Name])-1)/(--(SEARCH(Suchmaske!$G$4,tab_Aktoren_EEPs[Name])&gt;0)),ROW()-1),1),"")</f>
        <v>FHS2 RPS 4-fach Taster F6-02-01</v>
      </c>
    </row>
    <row r="97" spans="1:8" x14ac:dyDescent="0.25">
      <c r="A97" t="s">
        <v>183</v>
      </c>
      <c r="B97" t="str" cm="1">
        <f t="array" ref="B97">IFERROR(INDEX(tab_Aktoren1[Kurzbezeichnung],_xlfn.AGGREGATE(15,6,(ROW(tab_Aktoren1[Kurzbezeichnung])-1)/(--(SEARCH(Suchmaske!$B$4,tab_Aktoren1[Kurzbezeichnung])&gt;0)),ROW()-1),1),"")</f>
        <v>FZK61NP-230V</v>
      </c>
      <c r="E97" s="5" t="s">
        <v>183</v>
      </c>
      <c r="F97" t="str" cm="1">
        <f t="array" ref="F97">IFERROR(INDEX(tab_Aktoren2[Kurzbezeichnung],_xlfn.AGGREGATE(15,6,(ROW(tab_Aktoren2[Kurzbezeichnung])-1)/(--(SEARCH(Suchmaske!$F$4,tab_Aktoren2[Kurzbezeichnung])&gt;0)),ROW()-1),1),"")</f>
        <v>FZK61NP-230V</v>
      </c>
      <c r="G97" t="s">
        <v>193</v>
      </c>
      <c r="H97" t="str" cm="1">
        <f t="array" ref="H97">IFERROR(INDEX(tab_Aktoren_EEPs[Name],_xlfn.AGGREGATE(15,6,(ROW(tab_Aktoren_EEPs[Name])-1)/(--(SEARCH(Suchmaske!$G$4,tab_Aktoren_EEPs[Name])&gt;0)),ROW()-1),1),"")</f>
        <v>FHS4 RPS 4-fach Taster F6-02-01</v>
      </c>
    </row>
    <row r="98" spans="1:8" x14ac:dyDescent="0.25">
      <c r="A98" t="s">
        <v>1220</v>
      </c>
      <c r="B98" t="str" cm="1">
        <f t="array" ref="B98">IFERROR(INDEX(tab_Aktoren1[Kurzbezeichnung],_xlfn.AGGREGATE(15,6,(ROW(tab_Aktoren1[Kurzbezeichnung])-1)/(--(SEARCH(Suchmaske!$B$4,tab_Aktoren1[Kurzbezeichnung])&gt;0)),ROW()-1),1),"")</f>
        <v>KNX ENO 626</v>
      </c>
      <c r="E98" s="5" t="s">
        <v>1220</v>
      </c>
      <c r="F98" t="str" cm="1">
        <f t="array" ref="F98">IFERROR(INDEX(tab_Aktoren2[Kurzbezeichnung],_xlfn.AGGREGATE(15,6,(ROW(tab_Aktoren2[Kurzbezeichnung])-1)/(--(SEARCH(Suchmaske!$F$4,tab_Aktoren2[Kurzbezeichnung])&gt;0)),ROW()-1),1),"")</f>
        <v>KNX ENO 626</v>
      </c>
      <c r="G98" t="s">
        <v>194</v>
      </c>
      <c r="H98" t="str" cm="1">
        <f t="array" ref="H98">IFERROR(INDEX(tab_Aktoren_EEPs[Name],_xlfn.AGGREGATE(15,6,(ROW(tab_Aktoren_EEPs[Name])-1)/(--(SEARCH(Suchmaske!$G$4,tab_Aktoren_EEPs[Name])&gt;0)),ROW()-1),1),"")</f>
        <v>FIH65B Dämmerungssch. A5-06-02</v>
      </c>
    </row>
    <row r="99" spans="1:8" x14ac:dyDescent="0.25">
      <c r="A99" t="s">
        <v>1221</v>
      </c>
      <c r="B99" t="str" cm="1">
        <f t="array" ref="B99">IFERROR(INDEX(tab_Aktoren1[Kurzbezeichnung],_xlfn.AGGREGATE(15,6,(ROW(tab_Aktoren1[Kurzbezeichnung])-1)/(--(SEARCH(Suchmaske!$B$4,tab_Aktoren1[Kurzbezeichnung])&gt;0)),ROW()-1),1),"")</f>
        <v>KNX ENO 636</v>
      </c>
      <c r="E99" s="5" t="s">
        <v>1221</v>
      </c>
      <c r="F99" t="str" cm="1">
        <f t="array" ref="F99">IFERROR(INDEX(tab_Aktoren2[Kurzbezeichnung],_xlfn.AGGREGATE(15,6,(ROW(tab_Aktoren2[Kurzbezeichnung])-1)/(--(SEARCH(Suchmaske!$F$4,tab_Aktoren2[Kurzbezeichnung])&gt;0)),ROW()-1),1),"")</f>
        <v>KNX ENO 636</v>
      </c>
      <c r="G99" t="s">
        <v>195</v>
      </c>
      <c r="H99" t="str" cm="1">
        <f t="array" ref="H99">IFERROR(INDEX(tab_Aktoren_EEPs[Name],_xlfn.AGGREGATE(15,6,(ROW(tab_Aktoren_EEPs[Name])-1)/(--(SEARCH(Suchmaske!$G$4,tab_Aktoren_EEPs[Name])&gt;0)),ROW()-1),1),"")</f>
        <v>FIH65S FAH60/FIH65S A5-06-01</v>
      </c>
    </row>
    <row r="100" spans="1:8" x14ac:dyDescent="0.25">
      <c r="A100" t="s">
        <v>185</v>
      </c>
      <c r="B100" t="str" cm="1">
        <f t="array" ref="B100">IFERROR(INDEX(tab_Aktoren1[Kurzbezeichnung],_xlfn.AGGREGATE(15,6,(ROW(tab_Aktoren1[Kurzbezeichnung])-1)/(--(SEARCH(Suchmaske!$B$4,tab_Aktoren1[Kurzbezeichnung])&gt;0)),ROW()-1),1),"")</f>
        <v>wibutler</v>
      </c>
      <c r="E100" s="5" t="s">
        <v>185</v>
      </c>
      <c r="F100" t="str" cm="1">
        <f t="array" ref="F100">IFERROR(INDEX(tab_Aktoren2[Kurzbezeichnung],_xlfn.AGGREGATE(15,6,(ROW(tab_Aktoren2[Kurzbezeichnung])-1)/(--(SEARCH(Suchmaske!$F$4,tab_Aktoren2[Kurzbezeichnung])&gt;0)),ROW()-1),1),"")</f>
        <v>wibutler</v>
      </c>
      <c r="G100" t="s">
        <v>196</v>
      </c>
      <c r="H100" t="str" cm="1">
        <f t="array" ref="H100">IFERROR(INDEX(tab_Aktoren_EEPs[Name],_xlfn.AGGREGATE(15,6,(ROW(tab_Aktoren_EEPs[Name])-1)/(--(SEARCH(Suchmaske!$G$4,tab_Aktoren_EEPs[Name])&gt;0)),ROW()-1),1),"")</f>
        <v>FKD RPS 1-fach Taster F6-01-01</v>
      </c>
    </row>
    <row r="101" spans="1:8" x14ac:dyDescent="0.25">
      <c r="A101" t="s">
        <v>187</v>
      </c>
      <c r="B101" t="str" cm="1">
        <f t="array" ref="B101">IFERROR(INDEX(tab_Aktoren1[Kurzbezeichnung],_xlfn.AGGREGATE(15,6,(ROW(tab_Aktoren1[Kurzbezeichnung])-1)/(--(SEARCH(Suchmaske!$B$4,tab_Aktoren1[Kurzbezeichnung])&gt;0)),ROW()-1),1),"")</f>
        <v>minisafe</v>
      </c>
      <c r="E101" s="5" t="s">
        <v>187</v>
      </c>
      <c r="F101" t="str" cm="1">
        <f t="array" ref="F101">IFERROR(INDEX(tab_Aktoren2[Kurzbezeichnung],_xlfn.AGGREGATE(15,6,(ROW(tab_Aktoren2[Kurzbezeichnung])-1)/(--(SEARCH(Suchmaske!$F$4,tab_Aktoren2[Kurzbezeichnung])&gt;0)),ROW()-1),1),"")</f>
        <v>minisafe</v>
      </c>
      <c r="G101" t="s">
        <v>197</v>
      </c>
      <c r="H101" t="str" cm="1">
        <f t="array" ref="H101">IFERROR(INDEX(tab_Aktoren_EEPs[Name],_xlfn.AGGREGATE(15,6,(ROW(tab_Aktoren_EEPs[Name])-1)/(--(SEARCH(Suchmaske!$G$4,tab_Aktoren_EEPs[Name])&gt;0)),ROW()-1),1),"")</f>
        <v>FKF65 Kartenschalter F6-02-01</v>
      </c>
    </row>
    <row r="102" spans="1:8" x14ac:dyDescent="0.25">
      <c r="A102" t="s">
        <v>189</v>
      </c>
      <c r="B102" t="str" cm="1">
        <f t="array" ref="B102">IFERROR(INDEX(tab_Aktoren1[Kurzbezeichnung],_xlfn.AGGREGATE(15,6,(ROW(tab_Aktoren1[Kurzbezeichnung])-1)/(--(SEARCH(Suchmaske!$B$4,tab_Aktoren1[Kurzbezeichnung])&gt;0)),ROW()-1),1),"")</f>
        <v>GFVS 4.0</v>
      </c>
      <c r="E102" s="5" t="s">
        <v>189</v>
      </c>
      <c r="F102" t="str" cm="1">
        <f t="array" ref="F102">IFERROR(INDEX(tab_Aktoren2[Kurzbezeichnung],_xlfn.AGGREGATE(15,6,(ROW(tab_Aktoren2[Kurzbezeichnung])-1)/(--(SEARCH(Suchmaske!$F$4,tab_Aktoren2[Kurzbezeichnung])&gt;0)),ROW()-1),1),"")</f>
        <v>GFVS 4.0</v>
      </c>
      <c r="G102" t="s">
        <v>198</v>
      </c>
      <c r="H102" t="str" cm="1">
        <f t="array" ref="H102">IFERROR(INDEX(tab_Aktoren_EEPs[Name],_xlfn.AGGREGATE(15,6,(ROW(tab_Aktoren_EEPs[Name])-1)/(--(SEARCH(Suchmaske!$G$4,tab_Aktoren_EEPs[Name])&gt;0)),ROW()-1),1),"")</f>
        <v>FKS Kleinstellantrieb A5-20-01</v>
      </c>
    </row>
    <row r="103" spans="1:8" x14ac:dyDescent="0.25">
      <c r="A103" t="s">
        <v>1121</v>
      </c>
      <c r="B103" t="str" cm="1">
        <f t="array" ref="B103">IFERROR(INDEX(tab_Aktoren1[Kurzbezeichnung],_xlfn.AGGREGATE(15,6,(ROW(tab_Aktoren1[Kurzbezeichnung])-1)/(--(SEARCH(Suchmaske!$B$4,tab_Aktoren1[Kurzbezeichnung])&gt;0)),ROW()-1),1),"")</f>
        <v>MiniSafe2</v>
      </c>
      <c r="E103" s="5" t="s">
        <v>1121</v>
      </c>
      <c r="F103" t="str" cm="1">
        <f t="array" ref="F103">IFERROR(INDEX(tab_Aktoren2[Kurzbezeichnung],_xlfn.AGGREGATE(15,6,(ROW(tab_Aktoren2[Kurzbezeichnung])-1)/(--(SEARCH(Suchmaske!$F$4,tab_Aktoren2[Kurzbezeichnung])&gt;0)),ROW()-1),1),"")</f>
        <v>MiniSafe2</v>
      </c>
      <c r="G103" t="s">
        <v>199</v>
      </c>
      <c r="H103" t="str" cm="1">
        <f t="array" ref="H103">IFERROR(INDEX(tab_Aktoren_EEPs[Name],_xlfn.AGGREGATE(15,6,(ROW(tab_Aktoren_EEPs[Name])-1)/(--(SEARCH(Suchmaske!$G$4,tab_Aktoren_EEPs[Name])&gt;0)),ROW()-1),1),"")</f>
        <v>FKS-H Kleinstellantrieb A5-20-04</v>
      </c>
    </row>
    <row r="104" spans="1:8" x14ac:dyDescent="0.25">
      <c r="A104" t="s">
        <v>192</v>
      </c>
      <c r="B104" t="str" cm="1">
        <f t="array" ref="B104">IFERROR(INDEX(tab_Aktoren1[Kurzbezeichnung],_xlfn.AGGREGATE(15,6,(ROW(tab_Aktoren1[Kurzbezeichnung])-1)/(--(SEARCH(Suchmaske!$B$4,tab_Aktoren1[Kurzbezeichnung])&gt;0)),ROW()-1),1),"")</f>
        <v>mediola V6 +</v>
      </c>
      <c r="E104" s="5" t="s">
        <v>192</v>
      </c>
      <c r="F104" t="str" cm="1">
        <f t="array" ref="F104">IFERROR(INDEX(tab_Aktoren2[Kurzbezeichnung],_xlfn.AGGREGATE(15,6,(ROW(tab_Aktoren2[Kurzbezeichnung])-1)/(--(SEARCH(Suchmaske!$F$4,tab_Aktoren2[Kurzbezeichnung])&gt;0)),ROW()-1),1),"")</f>
        <v>mediola V6 +</v>
      </c>
      <c r="G104" t="s">
        <v>1217</v>
      </c>
      <c r="H104" t="str" cm="1">
        <f t="array" ref="H104">IFERROR(INDEX(tab_Aktoren_EEPs[Name],_xlfn.AGGREGATE(15,6,(ROW(tab_Aktoren_EEPs[Name])-1)/(--(SEARCH(Suchmaske!$G$4,tab_Aktoren_EEPs[Name])&gt;0)),ROW()-1),1),"")</f>
        <v>FKS-SV Kleinstellantrieb A5-20-01</v>
      </c>
    </row>
    <row r="105" spans="1:8" x14ac:dyDescent="0.25">
      <c r="G105" t="s">
        <v>200</v>
      </c>
      <c r="H105" t="str" cm="1">
        <f t="array" ref="H105">IFERROR(INDEX(tab_Aktoren_EEPs[Name],_xlfn.AGGREGATE(15,6,(ROW(tab_Aktoren_EEPs[Name])-1)/(--(SEARCH(Suchmaske!$G$4,tab_Aktoren_EEPs[Name])&gt;0)),ROW()-1),1),"")</f>
        <v>FLGTF55 Feuchte/Temp. A5-04-02</v>
      </c>
    </row>
    <row r="106" spans="1:8" x14ac:dyDescent="0.25">
      <c r="G106" t="s">
        <v>201</v>
      </c>
      <c r="H106" t="str" cm="1">
        <f t="array" ref="H106">IFERROR(INDEX(tab_Aktoren_EEPs[Name],_xlfn.AGGREGATE(15,6,(ROW(tab_Aktoren_EEPs[Name])-1)/(--(SEARCH(Suchmaske!$G$4,tab_Aktoren_EEPs[Name])&gt;0)),ROW()-1),1),"")</f>
        <v>FLGTF55 Luftgüte A5-09-0C</v>
      </c>
    </row>
    <row r="107" spans="1:8" x14ac:dyDescent="0.25">
      <c r="G107" t="s">
        <v>1133</v>
      </c>
      <c r="H107" t="str" cm="1">
        <f t="array" ref="H107">IFERROR(INDEX(tab_Aktoren_EEPs[Name],_xlfn.AGGREGATE(15,6,(ROW(tab_Aktoren_EEPs[Name])-1)/(--(SEARCH(Suchmaske!$G$4,tab_Aktoren_EEPs[Name])&gt;0)),ROW()-1),1),"")</f>
        <v>FLGTF55E Feuchte/Temp. A5-04-02</v>
      </c>
    </row>
    <row r="108" spans="1:8" x14ac:dyDescent="0.25">
      <c r="G108" t="s">
        <v>1134</v>
      </c>
      <c r="H108" t="str" cm="1">
        <f t="array" ref="H108">IFERROR(INDEX(tab_Aktoren_EEPs[Name],_xlfn.AGGREGATE(15,6,(ROW(tab_Aktoren_EEPs[Name])-1)/(--(SEARCH(Suchmaske!$G$4,tab_Aktoren_EEPs[Name])&gt;0)),ROW()-1),1),"")</f>
        <v>FLGTF55E Luftgüte A5-09-0C</v>
      </c>
    </row>
    <row r="109" spans="1:8" x14ac:dyDescent="0.25">
      <c r="G109" t="s">
        <v>202</v>
      </c>
      <c r="H109" t="str" cm="1">
        <f t="array" ref="H109">IFERROR(INDEX(tab_Aktoren_EEPs[Name],_xlfn.AGGREGATE(15,6,(ROW(tab_Aktoren_EEPs[Name])-1)/(--(SEARCH(Suchmaske!$G$4,tab_Aktoren_EEPs[Name])&gt;0)),ROW()-1),1),"")</f>
        <v>FLGTF65 Feuchte/Temp. A5-04-02</v>
      </c>
    </row>
    <row r="110" spans="1:8" x14ac:dyDescent="0.25">
      <c r="G110" t="s">
        <v>203</v>
      </c>
      <c r="H110" t="str" cm="1">
        <f t="array" ref="H110">IFERROR(INDEX(tab_Aktoren_EEPs[Name],_xlfn.AGGREGATE(15,6,(ROW(tab_Aktoren_EEPs[Name])-1)/(--(SEARCH(Suchmaske!$G$4,tab_Aktoren_EEPs[Name])&gt;0)),ROW()-1),1),"")</f>
        <v>FLGTF65 Luftgüte A5-09-0C</v>
      </c>
    </row>
    <row r="111" spans="1:8" x14ac:dyDescent="0.25">
      <c r="G111" t="s">
        <v>1135</v>
      </c>
      <c r="H111" t="str" cm="1">
        <f t="array" ref="H111">IFERROR(INDEX(tab_Aktoren_EEPs[Name],_xlfn.AGGREGATE(15,6,(ROW(tab_Aktoren_EEPs[Name])-1)/(--(SEARCH(Suchmaske!$G$4,tab_Aktoren_EEPs[Name])&gt;0)),ROW()-1),1),"")</f>
        <v>FLT58 VOC A5-09-05</v>
      </c>
    </row>
    <row r="112" spans="1:8" x14ac:dyDescent="0.25">
      <c r="G112" t="s">
        <v>204</v>
      </c>
      <c r="H112" t="str" cm="1">
        <f t="array" ref="H112">IFERROR(INDEX(tab_Aktoren_EEPs[Name],_xlfn.AGGREGATE(15,6,(ROW(tab_Aktoren_EEPs[Name])-1)/(--(SEARCH(Suchmaske!$G$4,tab_Aktoren_EEPs[Name])&gt;0)),ROW()-1),1),"")</f>
        <v>FMH1W RPS 1-fach Taster F6-01-01</v>
      </c>
    </row>
    <row r="113" spans="7:8" x14ac:dyDescent="0.25">
      <c r="G113" t="s">
        <v>205</v>
      </c>
      <c r="H113" t="str" cm="1">
        <f t="array" ref="H113">IFERROR(INDEX(tab_Aktoren_EEPs[Name],_xlfn.AGGREGATE(15,6,(ROW(tab_Aktoren_EEPs[Name])-1)/(--(SEARCH(Suchmaske!$G$4,tab_Aktoren_EEPs[Name])&gt;0)),ROW()-1),1),"")</f>
        <v>FMH2S RPS 4-fach Taster F6-02-01</v>
      </c>
    </row>
    <row r="114" spans="7:8" x14ac:dyDescent="0.25">
      <c r="G114" t="s">
        <v>206</v>
      </c>
      <c r="H114" t="str" cm="1">
        <f t="array" ref="H114">IFERROR(INDEX(tab_Aktoren_EEPs[Name],_xlfn.AGGREGATE(15,6,(ROW(tab_Aktoren_EEPs[Name])-1)/(--(SEARCH(Suchmaske!$G$4,tab_Aktoren_EEPs[Name])&gt;0)),ROW()-1),1),"")</f>
        <v>FMH4 RPS 4-fach Taster F6-02-01</v>
      </c>
    </row>
    <row r="115" spans="7:8" x14ac:dyDescent="0.25">
      <c r="G115" t="s">
        <v>207</v>
      </c>
      <c r="H115" t="str" cm="1">
        <f t="array" ref="H115">IFERROR(INDEX(tab_Aktoren_EEPs[Name],_xlfn.AGGREGATE(15,6,(ROW(tab_Aktoren_EEPs[Name])-1)/(--(SEARCH(Suchmaske!$G$4,tab_Aktoren_EEPs[Name])&gt;0)),ROW()-1),1),"")</f>
        <v>FMH4S RPS 4-fach Taster F6-02-01</v>
      </c>
    </row>
    <row r="116" spans="7:8" x14ac:dyDescent="0.25">
      <c r="G116" t="s">
        <v>208</v>
      </c>
      <c r="H116" t="str" cm="1">
        <f t="array" ref="H116">IFERROR(INDEX(tab_Aktoren_EEPs[Name],_xlfn.AGGREGATE(15,6,(ROW(tab_Aktoren_EEPs[Name])-1)/(--(SEARCH(Suchmaske!$G$4,tab_Aktoren_EEPs[Name])&gt;0)),ROW()-1),1),"")</f>
        <v>FMH8 RPS 4-fach Taster F6-02-01</v>
      </c>
    </row>
    <row r="117" spans="7:8" x14ac:dyDescent="0.25">
      <c r="G117" t="s">
        <v>209</v>
      </c>
      <c r="H117" t="str" cm="1">
        <f t="array" ref="H117">IFERROR(INDEX(tab_Aktoren_EEPs[Name],_xlfn.AGGREGATE(15,6,(ROW(tab_Aktoren_EEPs[Name])-1)/(--(SEARCH(Suchmaske!$G$4,tab_Aktoren_EEPs[Name])&gt;0)),ROW()-1),1),"")</f>
        <v>FMMS44SB Temp.Fühler A5-02-05</v>
      </c>
    </row>
    <row r="118" spans="7:8" x14ac:dyDescent="0.25">
      <c r="G118" t="s">
        <v>210</v>
      </c>
      <c r="H118" t="str" cm="1">
        <f t="array" ref="H118">IFERROR(INDEX(tab_Aktoren_EEPs[Name],_xlfn.AGGREGATE(15,6,(ROW(tab_Aktoren_EEPs[Name])-1)/(--(SEARCH(Suchmaske!$G$4,tab_Aktoren_EEPs[Name])&gt;0)),ROW()-1),1),"")</f>
        <v>FMMS44SB Feuchte/Temp. A5-04-01</v>
      </c>
    </row>
    <row r="119" spans="7:8" x14ac:dyDescent="0.25">
      <c r="G119" t="s">
        <v>211</v>
      </c>
      <c r="H119" t="str" cm="1">
        <f t="array" ref="H119">IFERROR(INDEX(tab_Aktoren_EEPs[Name],_xlfn.AGGREGATE(15,6,(ROW(tab_Aktoren_EEPs[Name])-1)/(--(SEARCH(Suchmaske!$G$4,tab_Aktoren_EEPs[Name])&gt;0)),ROW()-1),1),"")</f>
        <v>FMMS44SB Feuchte/Temp. A5-04-03</v>
      </c>
    </row>
    <row r="120" spans="7:8" x14ac:dyDescent="0.25">
      <c r="G120" t="s">
        <v>212</v>
      </c>
      <c r="H120" t="str" cm="1">
        <f t="array" ref="H120">IFERROR(INDEX(tab_Aktoren_EEPs[Name],_xlfn.AGGREGATE(15,6,(ROW(tab_Aktoren_EEPs[Name])-1)/(--(SEARCH(Suchmaske!$G$4,tab_Aktoren_EEPs[Name])&gt;0)),ROW()-1),1),"")</f>
        <v>FMMS44SB Dämmerungssch. A5-06-02</v>
      </c>
    </row>
    <row r="121" spans="7:8" x14ac:dyDescent="0.25">
      <c r="G121" t="s">
        <v>213</v>
      </c>
      <c r="H121" t="str" cm="1">
        <f t="array" ref="H121">IFERROR(INDEX(tab_Aktoren_EEPs[Name],_xlfn.AGGREGATE(15,6,(ROW(tab_Aktoren_EEPs[Name])-1)/(--(SEARCH(Suchmaske!$G$4,tab_Aktoren_EEPs[Name])&gt;0)),ROW()-1),1),"")</f>
        <v>FMMS44SB Dämmerungssch. A5-06-03</v>
      </c>
    </row>
    <row r="122" spans="7:8" x14ac:dyDescent="0.25">
      <c r="G122" t="s">
        <v>214</v>
      </c>
      <c r="H122" t="str" cm="1">
        <f t="array" ref="H122">IFERROR(INDEX(tab_Aktoren_EEPs[Name],_xlfn.AGGREGATE(15,6,(ROW(tab_Aktoren_EEPs[Name])-1)/(--(SEARCH(Suchmaske!$G$4,tab_Aktoren_EEPs[Name])&gt;0)),ROW()-1),1),"")</f>
        <v>FMMS44SB Fenstersensor A5-14-05</v>
      </c>
    </row>
    <row r="123" spans="7:8" x14ac:dyDescent="0.25">
      <c r="G123" t="s">
        <v>215</v>
      </c>
      <c r="H123" t="str" cm="1">
        <f t="array" ref="H123">IFERROR(INDEX(tab_Aktoren_EEPs[Name],_xlfn.AGGREGATE(15,6,(ROW(tab_Aktoren_EEPs[Name])-1)/(--(SEARCH(Suchmaske!$G$4,tab_Aktoren_EEPs[Name])&gt;0)),ROW()-1),1),"")</f>
        <v>FMMS44SB Room Control Panel D2-00-01</v>
      </c>
    </row>
    <row r="124" spans="7:8" x14ac:dyDescent="0.25">
      <c r="G124" t="s">
        <v>216</v>
      </c>
      <c r="H124" t="str" cm="1">
        <f t="array" ref="H124">IFERROR(INDEX(tab_Aktoren_EEPs[Name],_xlfn.AGGREGATE(15,6,(ROW(tab_Aktoren_EEPs[Name])-1)/(--(SEARCH(Suchmaske!$G$4,tab_Aktoren_EEPs[Name])&gt;0)),ROW()-1),1),"")</f>
        <v>FMMS44SB Multisensor D2-14-40</v>
      </c>
    </row>
    <row r="125" spans="7:8" x14ac:dyDescent="0.25">
      <c r="G125" t="s">
        <v>217</v>
      </c>
      <c r="H125" t="str" cm="1">
        <f t="array" ref="H125">IFERROR(INDEX(tab_Aktoren_EEPs[Name],_xlfn.AGGREGATE(15,6,(ROW(tab_Aktoren_EEPs[Name])-1)/(--(SEARCH(Suchmaske!$G$4,tab_Aktoren_EEPs[Name])&gt;0)),ROW()-1),1),"")</f>
        <v>FMMS44SB Multisensor D2-14-41</v>
      </c>
    </row>
    <row r="126" spans="7:8" x14ac:dyDescent="0.25">
      <c r="G126" t="s">
        <v>218</v>
      </c>
      <c r="H126" t="str" cm="1">
        <f t="array" ref="H126">IFERROR(INDEX(tab_Aktoren_EEPs[Name],_xlfn.AGGREGATE(15,6,(ROW(tab_Aktoren_EEPs[Name])-1)/(--(SEARCH(Suchmaske!$G$4,tab_Aktoren_EEPs[Name])&gt;0)),ROW()-1),1),"")</f>
        <v>FMMS44SB Fensterkontakt D5-00-01</v>
      </c>
    </row>
    <row r="127" spans="7:8" x14ac:dyDescent="0.25">
      <c r="G127" t="s">
        <v>219</v>
      </c>
      <c r="H127" t="str" cm="1">
        <f t="array" ref="H127">IFERROR(INDEX(tab_Aktoren_EEPs[Name],_xlfn.AGGREGATE(15,6,(ROW(tab_Aktoren_EEPs[Name])-1)/(--(SEARCH(Suchmaske!$G$4,tab_Aktoren_EEPs[Name])&gt;0)),ROW()-1),1),"")</f>
        <v>FMP3 Direktansteuerung A5-FF-7F</v>
      </c>
    </row>
    <row r="128" spans="7:8" x14ac:dyDescent="0.25">
      <c r="G128" t="s">
        <v>220</v>
      </c>
      <c r="H128" t="str" cm="1">
        <f t="array" ref="H128">IFERROR(INDEX(tab_Aktoren_EEPs[Name],_xlfn.AGGREGATE(15,6,(ROW(tab_Aktoren_EEPs[Name])-1)/(--(SEARCH(Suchmaske!$G$4,tab_Aktoren_EEPs[Name])&gt;0)),ROW()-1),1),"")</f>
        <v>FMS55ESB Temp.Fühler A5-02-05</v>
      </c>
    </row>
    <row r="129" spans="7:8" x14ac:dyDescent="0.25">
      <c r="G129" t="s">
        <v>221</v>
      </c>
      <c r="H129" t="str" cm="1">
        <f t="array" ref="H129">IFERROR(INDEX(tab_Aktoren_EEPs[Name],_xlfn.AGGREGATE(15,6,(ROW(tab_Aktoren_EEPs[Name])-1)/(--(SEARCH(Suchmaske!$G$4,tab_Aktoren_EEPs[Name])&gt;0)),ROW()-1),1),"")</f>
        <v>FMS55ESB Feuchte/Temp. A5-04-01</v>
      </c>
    </row>
    <row r="130" spans="7:8" x14ac:dyDescent="0.25">
      <c r="G130" t="s">
        <v>222</v>
      </c>
      <c r="H130" t="str" cm="1">
        <f t="array" ref="H130">IFERROR(INDEX(tab_Aktoren_EEPs[Name],_xlfn.AGGREGATE(15,6,(ROW(tab_Aktoren_EEPs[Name])-1)/(--(SEARCH(Suchmaske!$G$4,tab_Aktoren_EEPs[Name])&gt;0)),ROW()-1),1),"")</f>
        <v>FMS55ESB Feuchte/Temp. A5-04-03</v>
      </c>
    </row>
    <row r="131" spans="7:8" x14ac:dyDescent="0.25">
      <c r="G131" t="s">
        <v>223</v>
      </c>
      <c r="H131" t="str" cm="1">
        <f t="array" ref="H131">IFERROR(INDEX(tab_Aktoren_EEPs[Name],_xlfn.AGGREGATE(15,6,(ROW(tab_Aktoren_EEPs[Name])-1)/(--(SEARCH(Suchmaske!$G$4,tab_Aktoren_EEPs[Name])&gt;0)),ROW()-1),1),"")</f>
        <v>FMS55ESB Dämmerungssch. A5-06-02</v>
      </c>
    </row>
    <row r="132" spans="7:8" x14ac:dyDescent="0.25">
      <c r="G132" t="s">
        <v>224</v>
      </c>
      <c r="H132" t="str" cm="1">
        <f t="array" ref="H132">IFERROR(INDEX(tab_Aktoren_EEPs[Name],_xlfn.AGGREGATE(15,6,(ROW(tab_Aktoren_EEPs[Name])-1)/(--(SEARCH(Suchmaske!$G$4,tab_Aktoren_EEPs[Name])&gt;0)),ROW()-1),1),"")</f>
        <v>FMS55ESB Dämmerungssch. A5-06-03</v>
      </c>
    </row>
    <row r="133" spans="7:8" x14ac:dyDescent="0.25">
      <c r="G133" t="s">
        <v>225</v>
      </c>
      <c r="H133" t="str" cm="1">
        <f t="array" ref="H133">IFERROR(INDEX(tab_Aktoren_EEPs[Name],_xlfn.AGGREGATE(15,6,(ROW(tab_Aktoren_EEPs[Name])-1)/(--(SEARCH(Suchmaske!$G$4,tab_Aktoren_EEPs[Name])&gt;0)),ROW()-1),1),"")</f>
        <v>FMS55ESB Fenstersensor A5-14-05</v>
      </c>
    </row>
    <row r="134" spans="7:8" x14ac:dyDescent="0.25">
      <c r="G134" t="s">
        <v>226</v>
      </c>
      <c r="H134" t="str" cm="1">
        <f t="array" ref="H134">IFERROR(INDEX(tab_Aktoren_EEPs[Name],_xlfn.AGGREGATE(15,6,(ROW(tab_Aktoren_EEPs[Name])-1)/(--(SEARCH(Suchmaske!$G$4,tab_Aktoren_EEPs[Name])&gt;0)),ROW()-1),1),"")</f>
        <v>FMS55ESB Multisensor D2-14-40</v>
      </c>
    </row>
    <row r="135" spans="7:8" x14ac:dyDescent="0.25">
      <c r="G135" t="s">
        <v>227</v>
      </c>
      <c r="H135" t="str" cm="1">
        <f t="array" ref="H135">IFERROR(INDEX(tab_Aktoren_EEPs[Name],_xlfn.AGGREGATE(15,6,(ROW(tab_Aktoren_EEPs[Name])-1)/(--(SEARCH(Suchmaske!$G$4,tab_Aktoren_EEPs[Name])&gt;0)),ROW()-1),1),"")</f>
        <v>FMS55ESB Multisensor D2-14-41</v>
      </c>
    </row>
    <row r="136" spans="7:8" x14ac:dyDescent="0.25">
      <c r="G136" t="s">
        <v>228</v>
      </c>
      <c r="H136" t="str" cm="1">
        <f t="array" ref="H136">IFERROR(INDEX(tab_Aktoren_EEPs[Name],_xlfn.AGGREGATE(15,6,(ROW(tab_Aktoren_EEPs[Name])-1)/(--(SEARCH(Suchmaske!$G$4,tab_Aktoren_EEPs[Name])&gt;0)),ROW()-1),1),"")</f>
        <v>FMS55SB Temp.Fühler A5-02-05</v>
      </c>
    </row>
    <row r="137" spans="7:8" x14ac:dyDescent="0.25">
      <c r="G137" t="s">
        <v>229</v>
      </c>
      <c r="H137" t="str" cm="1">
        <f t="array" ref="H137">IFERROR(INDEX(tab_Aktoren_EEPs[Name],_xlfn.AGGREGATE(15,6,(ROW(tab_Aktoren_EEPs[Name])-1)/(--(SEARCH(Suchmaske!$G$4,tab_Aktoren_EEPs[Name])&gt;0)),ROW()-1),1),"")</f>
        <v>FMS55SB Feuchte/Temp. A5-04-01</v>
      </c>
    </row>
    <row r="138" spans="7:8" x14ac:dyDescent="0.25">
      <c r="G138" t="s">
        <v>230</v>
      </c>
      <c r="H138" t="str" cm="1">
        <f t="array" ref="H138">IFERROR(INDEX(tab_Aktoren_EEPs[Name],_xlfn.AGGREGATE(15,6,(ROW(tab_Aktoren_EEPs[Name])-1)/(--(SEARCH(Suchmaske!$G$4,tab_Aktoren_EEPs[Name])&gt;0)),ROW()-1),1),"")</f>
        <v>FMS55SB Feuchte/Temp. A5-04-03</v>
      </c>
    </row>
    <row r="139" spans="7:8" x14ac:dyDescent="0.25">
      <c r="G139" t="s">
        <v>231</v>
      </c>
      <c r="H139" t="str" cm="1">
        <f t="array" ref="H139">IFERROR(INDEX(tab_Aktoren_EEPs[Name],_xlfn.AGGREGATE(15,6,(ROW(tab_Aktoren_EEPs[Name])-1)/(--(SEARCH(Suchmaske!$G$4,tab_Aktoren_EEPs[Name])&gt;0)),ROW()-1),1),"")</f>
        <v>FMS55SB Dämmerungssch. A5-06-02</v>
      </c>
    </row>
    <row r="140" spans="7:8" x14ac:dyDescent="0.25">
      <c r="G140" t="s">
        <v>232</v>
      </c>
      <c r="H140" t="str" cm="1">
        <f t="array" ref="H140">IFERROR(INDEX(tab_Aktoren_EEPs[Name],_xlfn.AGGREGATE(15,6,(ROW(tab_Aktoren_EEPs[Name])-1)/(--(SEARCH(Suchmaske!$G$4,tab_Aktoren_EEPs[Name])&gt;0)),ROW()-1),1),"")</f>
        <v>FMS55SB Dämmerungssch. A5-06-03</v>
      </c>
    </row>
    <row r="141" spans="7:8" x14ac:dyDescent="0.25">
      <c r="G141" t="s">
        <v>233</v>
      </c>
      <c r="H141" t="str" cm="1">
        <f t="array" ref="H141">IFERROR(INDEX(tab_Aktoren_EEPs[Name],_xlfn.AGGREGATE(15,6,(ROW(tab_Aktoren_EEPs[Name])-1)/(--(SEARCH(Suchmaske!$G$4,tab_Aktoren_EEPs[Name])&gt;0)),ROW()-1),1),"")</f>
        <v>FMS55SB Fenstersensor A5-14-05</v>
      </c>
    </row>
    <row r="142" spans="7:8" x14ac:dyDescent="0.25">
      <c r="G142" t="s">
        <v>234</v>
      </c>
      <c r="H142" t="str" cm="1">
        <f t="array" ref="H142">IFERROR(INDEX(tab_Aktoren_EEPs[Name],_xlfn.AGGREGATE(15,6,(ROW(tab_Aktoren_EEPs[Name])-1)/(--(SEARCH(Suchmaske!$G$4,tab_Aktoren_EEPs[Name])&gt;0)),ROW()-1),1),"")</f>
        <v>FMS55SB Multisensor D2-14-40</v>
      </c>
    </row>
    <row r="143" spans="7:8" x14ac:dyDescent="0.25">
      <c r="G143" t="s">
        <v>235</v>
      </c>
      <c r="H143" t="str" cm="1">
        <f t="array" ref="H143">IFERROR(INDEX(tab_Aktoren_EEPs[Name],_xlfn.AGGREGATE(15,6,(ROW(tab_Aktoren_EEPs[Name])-1)/(--(SEARCH(Suchmaske!$G$4,tab_Aktoren_EEPs[Name])&gt;0)),ROW()-1),1),"")</f>
        <v>FMS55SB Multisensor D2-14-41</v>
      </c>
    </row>
    <row r="144" spans="7:8" x14ac:dyDescent="0.25">
      <c r="G144" t="s">
        <v>236</v>
      </c>
      <c r="H144" t="str" cm="1">
        <f t="array" ref="H144">IFERROR(INDEX(tab_Aktoren_EEPs[Name],_xlfn.AGGREGATE(15,6,(ROW(tab_Aktoren_EEPs[Name])-1)/(--(SEARCH(Suchmaske!$G$4,tab_Aktoren_EEPs[Name])&gt;0)),ROW()-1),1),"")</f>
        <v>FMS65ESB Temp.Fühler A5-02-05</v>
      </c>
    </row>
    <row r="145" spans="7:8" x14ac:dyDescent="0.25">
      <c r="G145" t="s">
        <v>237</v>
      </c>
      <c r="H145" t="str" cm="1">
        <f t="array" ref="H145">IFERROR(INDEX(tab_Aktoren_EEPs[Name],_xlfn.AGGREGATE(15,6,(ROW(tab_Aktoren_EEPs[Name])-1)/(--(SEARCH(Suchmaske!$G$4,tab_Aktoren_EEPs[Name])&gt;0)),ROW()-1),1),"")</f>
        <v>FMS65ESB Feuchte/Temp. A5-04-01</v>
      </c>
    </row>
    <row r="146" spans="7:8" x14ac:dyDescent="0.25">
      <c r="G146" t="s">
        <v>238</v>
      </c>
      <c r="H146" t="str" cm="1">
        <f t="array" ref="H146">IFERROR(INDEX(tab_Aktoren_EEPs[Name],_xlfn.AGGREGATE(15,6,(ROW(tab_Aktoren_EEPs[Name])-1)/(--(SEARCH(Suchmaske!$G$4,tab_Aktoren_EEPs[Name])&gt;0)),ROW()-1),1),"")</f>
        <v>FMS65ESB Feuchte/Temp. A5-04-03</v>
      </c>
    </row>
    <row r="147" spans="7:8" x14ac:dyDescent="0.25">
      <c r="G147" t="s">
        <v>239</v>
      </c>
      <c r="H147" t="str" cm="1">
        <f t="array" ref="H147">IFERROR(INDEX(tab_Aktoren_EEPs[Name],_xlfn.AGGREGATE(15,6,(ROW(tab_Aktoren_EEPs[Name])-1)/(--(SEARCH(Suchmaske!$G$4,tab_Aktoren_EEPs[Name])&gt;0)),ROW()-1),1),"")</f>
        <v>FMS65ESB Dämmerungssch. A5-06-02</v>
      </c>
    </row>
    <row r="148" spans="7:8" x14ac:dyDescent="0.25">
      <c r="G148" t="s">
        <v>240</v>
      </c>
      <c r="H148" t="str" cm="1">
        <f t="array" ref="H148">IFERROR(INDEX(tab_Aktoren_EEPs[Name],_xlfn.AGGREGATE(15,6,(ROW(tab_Aktoren_EEPs[Name])-1)/(--(SEARCH(Suchmaske!$G$4,tab_Aktoren_EEPs[Name])&gt;0)),ROW()-1),1),"")</f>
        <v>FMS65ESB Dämmerungssch. A5-06-03</v>
      </c>
    </row>
    <row r="149" spans="7:8" x14ac:dyDescent="0.25">
      <c r="G149" t="s">
        <v>241</v>
      </c>
      <c r="H149" t="str" cm="1">
        <f t="array" ref="H149">IFERROR(INDEX(tab_Aktoren_EEPs[Name],_xlfn.AGGREGATE(15,6,(ROW(tab_Aktoren_EEPs[Name])-1)/(--(SEARCH(Suchmaske!$G$4,tab_Aktoren_EEPs[Name])&gt;0)),ROW()-1),1),"")</f>
        <v>FMS65ESB Fenstersensor A5-14-05</v>
      </c>
    </row>
    <row r="150" spans="7:8" x14ac:dyDescent="0.25">
      <c r="G150" t="s">
        <v>242</v>
      </c>
      <c r="H150" t="str" cm="1">
        <f t="array" ref="H150">IFERROR(INDEX(tab_Aktoren_EEPs[Name],_xlfn.AGGREGATE(15,6,(ROW(tab_Aktoren_EEPs[Name])-1)/(--(SEARCH(Suchmaske!$G$4,tab_Aktoren_EEPs[Name])&gt;0)),ROW()-1),1),"")</f>
        <v>FMS65ESB Multisensor D2-14-40</v>
      </c>
    </row>
    <row r="151" spans="7:8" x14ac:dyDescent="0.25">
      <c r="G151" t="s">
        <v>243</v>
      </c>
      <c r="H151" t="str" cm="1">
        <f t="array" ref="H151">IFERROR(INDEX(tab_Aktoren_EEPs[Name],_xlfn.AGGREGATE(15,6,(ROW(tab_Aktoren_EEPs[Name])-1)/(--(SEARCH(Suchmaske!$G$4,tab_Aktoren_EEPs[Name])&gt;0)),ROW()-1),1),"")</f>
        <v>FMS65ESB Multisensor D2-14-41</v>
      </c>
    </row>
    <row r="152" spans="7:8" x14ac:dyDescent="0.25">
      <c r="G152" t="s">
        <v>244</v>
      </c>
      <c r="H152" t="str" cm="1">
        <f t="array" ref="H152">IFERROR(INDEX(tab_Aktoren_EEPs[Name],_xlfn.AGGREGATE(15,6,(ROW(tab_Aktoren_EEPs[Name])-1)/(--(SEARCH(Suchmaske!$G$4,tab_Aktoren_EEPs[Name])&gt;0)),ROW()-1),1),"")</f>
        <v>FNS55B RPS 1-fach Taster F6-01-01</v>
      </c>
    </row>
    <row r="153" spans="7:8" x14ac:dyDescent="0.25">
      <c r="G153" t="s">
        <v>245</v>
      </c>
      <c r="H153" t="str" cm="1">
        <f t="array" ref="H153">IFERROR(INDEX(tab_Aktoren_EEPs[Name],_xlfn.AGGREGATE(15,6,(ROW(tab_Aktoren_EEPs[Name])-1)/(--(SEARCH(Suchmaske!$G$4,tab_Aktoren_EEPs[Name])&gt;0)),ROW()-1),1),"")</f>
        <v>FNS55EB RPS 1-fach Taster F6-01-01</v>
      </c>
    </row>
    <row r="154" spans="7:8" x14ac:dyDescent="0.25">
      <c r="G154" t="s">
        <v>246</v>
      </c>
      <c r="H154" t="str" cm="1">
        <f t="array" ref="H154">IFERROR(INDEX(tab_Aktoren_EEPs[Name],_xlfn.AGGREGATE(15,6,(ROW(tab_Aktoren_EEPs[Name])-1)/(--(SEARCH(Suchmaske!$G$4,tab_Aktoren_EEPs[Name])&gt;0)),ROW()-1),1),"")</f>
        <v>FNS65EB RPS 1-fach Taster F6-01-01</v>
      </c>
    </row>
    <row r="155" spans="7:8" x14ac:dyDescent="0.25">
      <c r="G155" t="s">
        <v>247</v>
      </c>
      <c r="H155" t="str" cm="1">
        <f t="array" ref="H155">IFERROR(INDEX(tab_Aktoren_EEPs[Name],_xlfn.AGGREGATE(15,6,(ROW(tab_Aktoren_EEPs[Name])-1)/(--(SEARCH(Suchmaske!$G$4,tab_Aktoren_EEPs[Name])&gt;0)),ROW()-1),1),"")</f>
        <v>FPE-1 RPS 1-fach Taster F6-01-01</v>
      </c>
    </row>
    <row r="156" spans="7:8" x14ac:dyDescent="0.25">
      <c r="G156" t="s">
        <v>248</v>
      </c>
      <c r="H156" t="str" cm="1">
        <f t="array" ref="H156">IFERROR(INDEX(tab_Aktoren_EEPs[Name],_xlfn.AGGREGATE(15,6,(ROW(tab_Aktoren_EEPs[Name])-1)/(--(SEARCH(Suchmaske!$G$4,tab_Aktoren_EEPs[Name])&gt;0)),ROW()-1),1),"")</f>
        <v>FRW RPS Rauchmelder F6-02-01</v>
      </c>
    </row>
    <row r="157" spans="7:8" x14ac:dyDescent="0.25">
      <c r="G157" t="s">
        <v>249</v>
      </c>
      <c r="H157" t="str" cm="1">
        <f t="array" ref="H157">IFERROR(INDEX(tab_Aktoren_EEPs[Name],_xlfn.AGGREGATE(15,6,(ROW(tab_Aktoren_EEPs[Name])-1)/(--(SEARCH(Suchmaske!$G$4,tab_Aktoren_EEPs[Name])&gt;0)),ROW()-1),1),"")</f>
        <v>FRWB Wasser/Rauch/Hitze A5-30-03</v>
      </c>
    </row>
    <row r="158" spans="7:8" x14ac:dyDescent="0.25">
      <c r="G158" t="s">
        <v>250</v>
      </c>
      <c r="H158" t="str" cm="1">
        <f t="array" ref="H158">IFERROR(INDEX(tab_Aktoren_EEPs[Name],_xlfn.AGGREGATE(15,6,(ROW(tab_Aktoren_EEPs[Name])-1)/(--(SEARCH(Suchmaske!$G$4,tab_Aktoren_EEPs[Name])&gt;0)),ROW()-1),1),"")</f>
        <v>FSDG14 Zähler Strom A5-12-01</v>
      </c>
    </row>
    <row r="159" spans="7:8" x14ac:dyDescent="0.25">
      <c r="G159" t="s">
        <v>251</v>
      </c>
      <c r="H159" t="str" cm="1">
        <f t="array" ref="H159">IFERROR(INDEX(tab_Aktoren_EEPs[Name],_xlfn.AGGREGATE(15,6,(ROW(tab_Aktoren_EEPs[Name])-1)/(--(SEARCH(Suchmaske!$G$4,tab_Aktoren_EEPs[Name])&gt;0)),ROW()-1),1),"")</f>
        <v>FSM14 RPS 4-fach Taster F6-02-01</v>
      </c>
    </row>
    <row r="160" spans="7:8" x14ac:dyDescent="0.25">
      <c r="G160" t="s">
        <v>252</v>
      </c>
      <c r="H160" t="str" cm="1">
        <f t="array" ref="H160">IFERROR(INDEX(tab_Aktoren_EEPs[Name],_xlfn.AGGREGATE(15,6,(ROW(tab_Aktoren_EEPs[Name])-1)/(--(SEARCH(Suchmaske!$G$4,tab_Aktoren_EEPs[Name])&gt;0)),ROW()-1),1),"")</f>
        <v>FSM60B Wassermelder A5-30-01</v>
      </c>
    </row>
    <row r="161" spans="7:8" x14ac:dyDescent="0.25">
      <c r="G161" t="s">
        <v>253</v>
      </c>
      <c r="H161" t="str" cm="1">
        <f t="array" ref="H161">IFERROR(INDEX(tab_Aktoren_EEPs[Name],_xlfn.AGGREGATE(15,6,(ROW(tab_Aktoren_EEPs[Name])-1)/(--(SEARCH(Suchmaske!$G$4,tab_Aktoren_EEPs[Name])&gt;0)),ROW()-1),1),"")</f>
        <v>FSM60B Wasser/Rauch/Hitze A5-30-03</v>
      </c>
    </row>
    <row r="162" spans="7:8" x14ac:dyDescent="0.25">
      <c r="G162" t="s">
        <v>254</v>
      </c>
      <c r="H162" t="str" cm="1">
        <f t="array" ref="H162">IFERROR(INDEX(tab_Aktoren_EEPs[Name],_xlfn.AGGREGATE(15,6,(ROW(tab_Aktoren_EEPs[Name])-1)/(--(SEARCH(Suchmaske!$G$4,tab_Aktoren_EEPs[Name])&gt;0)),ROW()-1),1),"")</f>
        <v>FSM60B RPS 4-fach Taster F6-02-01</v>
      </c>
    </row>
    <row r="163" spans="7:8" x14ac:dyDescent="0.25">
      <c r="G163" t="s">
        <v>255</v>
      </c>
      <c r="H163" t="str" cm="1">
        <f t="array" ref="H163">IFERROR(INDEX(tab_Aktoren_EEPs[Name],_xlfn.AGGREGATE(15,6,(ROW(tab_Aktoren_EEPs[Name])-1)/(--(SEARCH(Suchmaske!$G$4,tab_Aktoren_EEPs[Name])&gt;0)),ROW()-1),1),"")</f>
        <v>FSM61 RPS 4-fach Taster F6-02-01</v>
      </c>
    </row>
    <row r="164" spans="7:8" x14ac:dyDescent="0.25">
      <c r="G164" t="s">
        <v>1210</v>
      </c>
      <c r="H164" t="str" cm="1">
        <f t="array" ref="H164">IFERROR(INDEX(tab_Aktoren_EEPs[Name],_xlfn.AGGREGATE(15,6,(ROW(tab_Aktoren_EEPs[Name])-1)/(--(SEARCH(Suchmaske!$G$4,tab_Aktoren_EEPs[Name])&gt;0)),ROW()-1),1),"")</f>
        <v>FSMTB RPS 4-fach Taster F6-02-01</v>
      </c>
    </row>
    <row r="165" spans="7:8" x14ac:dyDescent="0.25">
      <c r="G165" t="s">
        <v>256</v>
      </c>
      <c r="H165" t="str" cm="1">
        <f t="array" ref="H165">IFERROR(INDEX(tab_Aktoren_EEPs[Name],_xlfn.AGGREGATE(15,6,(ROW(tab_Aktoren_EEPs[Name])-1)/(--(SEARCH(Suchmaske!$G$4,tab_Aktoren_EEPs[Name])&gt;0)),ROW()-1),1),"")</f>
        <v>FSR61VA Zähler Strom A5-12-01</v>
      </c>
    </row>
    <row r="166" spans="7:8" x14ac:dyDescent="0.25">
      <c r="G166" t="s">
        <v>257</v>
      </c>
      <c r="H166" t="str" cm="1">
        <f t="array" ref="H166">IFERROR(INDEX(tab_Aktoren_EEPs[Name],_xlfn.AGGREGATE(15,6,(ROW(tab_Aktoren_EEPs[Name])-1)/(--(SEARCH(Suchmaske!$G$4,tab_Aktoren_EEPs[Name])&gt;0)),ROW()-1),1),"")</f>
        <v>FSTAP RPS 4-fach Taster F6-02-01</v>
      </c>
    </row>
    <row r="167" spans="7:8" x14ac:dyDescent="0.25">
      <c r="G167" t="s">
        <v>258</v>
      </c>
      <c r="H167" t="str" cm="1">
        <f t="array" ref="H167">IFERROR(INDEX(tab_Aktoren_EEPs[Name],_xlfn.AGGREGATE(15,6,(ROW(tab_Aktoren_EEPs[Name])-1)/(--(SEARCH(Suchmaske!$G$4,tab_Aktoren_EEPs[Name])&gt;0)),ROW()-1),1),"")</f>
        <v>FSU55D Zeit + Tag A5-13-04</v>
      </c>
    </row>
    <row r="168" spans="7:8" x14ac:dyDescent="0.25">
      <c r="G168" t="s">
        <v>259</v>
      </c>
      <c r="H168" t="str" cm="1">
        <f t="array" ref="H168">IFERROR(INDEX(tab_Aktoren_EEPs[Name],_xlfn.AGGREGATE(15,6,(ROW(tab_Aktoren_EEPs[Name])-1)/(--(SEARCH(Suchmaske!$G$4,tab_Aktoren_EEPs[Name])&gt;0)),ROW()-1),1),"")</f>
        <v>FSU55D Software/Drehtaster A5-38-08</v>
      </c>
    </row>
    <row r="169" spans="7:8" x14ac:dyDescent="0.25">
      <c r="G169" t="s">
        <v>260</v>
      </c>
      <c r="H169" t="str" cm="1">
        <f t="array" ref="H169">IFERROR(INDEX(tab_Aktoren_EEPs[Name],_xlfn.AGGREGATE(15,6,(ROW(tab_Aktoren_EEPs[Name])-1)/(--(SEARCH(Suchmaske!$G$4,tab_Aktoren_EEPs[Name])&gt;0)),ROW()-1),1),"")</f>
        <v>FSU55D RPS 4-fach Taster F6-02-01</v>
      </c>
    </row>
    <row r="170" spans="7:8" x14ac:dyDescent="0.25">
      <c r="G170" t="s">
        <v>261</v>
      </c>
      <c r="H170" t="str" cm="1">
        <f t="array" ref="H170">IFERROR(INDEX(tab_Aktoren_EEPs[Name],_xlfn.AGGREGATE(15,6,(ROW(tab_Aktoren_EEPs[Name])-1)/(--(SEARCH(Suchmaske!$G$4,tab_Aktoren_EEPs[Name])&gt;0)),ROW()-1),1),"")</f>
        <v>FSU65D Zeit + Tag A5-13-04</v>
      </c>
    </row>
    <row r="171" spans="7:8" x14ac:dyDescent="0.25">
      <c r="G171" t="s">
        <v>262</v>
      </c>
      <c r="H171" t="str" cm="1">
        <f t="array" ref="H171">IFERROR(INDEX(tab_Aktoren_EEPs[Name],_xlfn.AGGREGATE(15,6,(ROW(tab_Aktoren_EEPs[Name])-1)/(--(SEARCH(Suchmaske!$G$4,tab_Aktoren_EEPs[Name])&gt;0)),ROW()-1),1),"")</f>
        <v>FSU65D Software/Drehtaster A5-38-08</v>
      </c>
    </row>
    <row r="172" spans="7:8" x14ac:dyDescent="0.25">
      <c r="G172" t="s">
        <v>263</v>
      </c>
      <c r="H172" t="str" cm="1">
        <f t="array" ref="H172">IFERROR(INDEX(tab_Aktoren_EEPs[Name],_xlfn.AGGREGATE(15,6,(ROW(tab_Aktoren_EEPs[Name])-1)/(--(SEARCH(Suchmaske!$G$4,tab_Aktoren_EEPs[Name])&gt;0)),ROW()-1),1),"")</f>
        <v>FSU65D RPS 4-fach Taster F6-02-01</v>
      </c>
    </row>
    <row r="173" spans="7:8" x14ac:dyDescent="0.25">
      <c r="G173" t="s">
        <v>264</v>
      </c>
      <c r="H173" t="str" cm="1">
        <f t="array" ref="H173">IFERROR(INDEX(tab_Aktoren_EEPs[Name],_xlfn.AGGREGATE(15,6,(ROW(tab_Aktoren_EEPs[Name])-1)/(--(SEARCH(Suchmaske!$G$4,tab_Aktoren_EEPs[Name])&gt;0)),ROW()-1),1),"")</f>
        <v>FSVA-230v Zähler Strom A5-12-01</v>
      </c>
    </row>
    <row r="174" spans="7:8" x14ac:dyDescent="0.25">
      <c r="G174" t="s">
        <v>265</v>
      </c>
      <c r="H174" t="str" cm="1">
        <f t="array" ref="H174">IFERROR(INDEX(tab_Aktoren_EEPs[Name],_xlfn.AGGREGATE(15,6,(ROW(tab_Aktoren_EEPs[Name])-1)/(--(SEARCH(Suchmaske!$G$4,tab_Aktoren_EEPs[Name])&gt;0)),ROW()-1),1),"")</f>
        <v>FT4F RPS 4-fach Taster F6-02-01</v>
      </c>
    </row>
    <row r="175" spans="7:8" x14ac:dyDescent="0.25">
      <c r="G175" t="s">
        <v>266</v>
      </c>
      <c r="H175" t="str" cm="1">
        <f t="array" ref="H175">IFERROR(INDEX(tab_Aktoren_EEPs[Name],_xlfn.AGGREGATE(15,6,(ROW(tab_Aktoren_EEPs[Name])-1)/(--(SEARCH(Suchmaske!$G$4,tab_Aktoren_EEPs[Name])&gt;0)),ROW()-1),1),"")</f>
        <v>FT55 RPS 4-fach Taster F6-02-01</v>
      </c>
    </row>
    <row r="176" spans="7:8" x14ac:dyDescent="0.25">
      <c r="G176" t="s">
        <v>1130</v>
      </c>
      <c r="H176" t="str" cm="1">
        <f t="array" ref="H176">IFERROR(INDEX(tab_Aktoren_EEPs[Name],_xlfn.AGGREGATE(15,6,(ROW(tab_Aktoren_EEPs[Name])-1)/(--(SEARCH(Suchmaske!$G$4,tab_Aktoren_EEPs[Name])&gt;0)),ROW()-1),1),"")</f>
        <v>FTAF55ED Temp.-Regler A5-10-06 12-28°</v>
      </c>
    </row>
    <row r="177" spans="7:8" x14ac:dyDescent="0.25">
      <c r="G177" t="s">
        <v>267</v>
      </c>
      <c r="H177" t="str" cm="1">
        <f t="array" ref="H177">IFERROR(INDEX(tab_Aktoren_EEPs[Name],_xlfn.AGGREGATE(15,6,(ROW(tab_Aktoren_EEPs[Name])-1)/(--(SEARCH(Suchmaske!$G$4,tab_Aktoren_EEPs[Name])&gt;0)),ROW()-1),1),"")</f>
        <v>FTAF55D Temp.-Regler A5-10-06 12-28°</v>
      </c>
    </row>
    <row r="178" spans="7:8" x14ac:dyDescent="0.25">
      <c r="G178" t="s">
        <v>268</v>
      </c>
      <c r="H178" t="str" cm="1">
        <f t="array" ref="H178">IFERROR(INDEX(tab_Aktoren_EEPs[Name],_xlfn.AGGREGATE(15,6,(ROW(tab_Aktoren_EEPs[Name])-1)/(--(SEARCH(Suchmaske!$G$4,tab_Aktoren_EEPs[Name])&gt;0)),ROW()-1),1),"")</f>
        <v>FTAF65D Temp.-Regler A5-10-06 12-28°</v>
      </c>
    </row>
    <row r="179" spans="7:8" x14ac:dyDescent="0.25">
      <c r="G179" t="s">
        <v>269</v>
      </c>
      <c r="H179" t="str" cm="1">
        <f t="array" ref="H179">IFERROR(INDEX(tab_Aktoren_EEPs[Name],_xlfn.AGGREGATE(15,6,(ROW(tab_Aktoren_EEPs[Name])-1)/(--(SEARCH(Suchmaske!$G$4,tab_Aktoren_EEPs[Name])&gt;0)),ROW()-1),1),"")</f>
        <v>FTAF65D Temp.-Regler m. Schalter A5-10-06 12-28° Data_byte3</v>
      </c>
    </row>
    <row r="180" spans="7:8" x14ac:dyDescent="0.25">
      <c r="G180" t="s">
        <v>270</v>
      </c>
      <c r="H180" t="str" cm="1">
        <f t="array" ref="H180">IFERROR(INDEX(tab_Aktoren_EEPs[Name],_xlfn.AGGREGATE(15,6,(ROW(tab_Aktoren_EEPs[Name])-1)/(--(SEARCH(Suchmaske!$G$4,tab_Aktoren_EEPs[Name])&gt;0)),ROW()-1),1),"")</f>
        <v>FTAF55D Raumregler F6-02-01</v>
      </c>
    </row>
    <row r="181" spans="7:8" x14ac:dyDescent="0.25">
      <c r="G181" t="s">
        <v>271</v>
      </c>
      <c r="H181" t="str" cm="1">
        <f t="array" ref="H181">IFERROR(INDEX(tab_Aktoren_EEPs[Name],_xlfn.AGGREGATE(15,6,(ROW(tab_Aktoren_EEPs[Name])-1)/(--(SEARCH(Suchmaske!$G$4,tab_Aktoren_EEPs[Name])&gt;0)),ROW()-1),1),"")</f>
        <v>FTAF65D Raumregler F6-02-01</v>
      </c>
    </row>
    <row r="182" spans="7:8" x14ac:dyDescent="0.25">
      <c r="G182" t="s">
        <v>272</v>
      </c>
      <c r="H182" t="str" cm="1">
        <f t="array" ref="H182">IFERROR(INDEX(tab_Aktoren_EEPs[Name],_xlfn.AGGREGATE(15,6,(ROW(tab_Aktoren_EEPs[Name])-1)/(--(SEARCH(Suchmaske!$G$4,tab_Aktoren_EEPs[Name])&gt;0)),ROW()-1),1),"")</f>
        <v>FTF65S Temp.Fühler A5-02-05</v>
      </c>
    </row>
    <row r="183" spans="7:8" x14ac:dyDescent="0.25">
      <c r="G183" t="s">
        <v>273</v>
      </c>
      <c r="H183" t="str" cm="1">
        <f t="array" ref="H183">IFERROR(INDEX(tab_Aktoren_EEPs[Name],_xlfn.AGGREGATE(15,6,(ROW(tab_Aktoren_EEPs[Name])-1)/(--(SEARCH(Suchmaske!$G$4,tab_Aktoren_EEPs[Name])&gt;0)),ROW()-1),1),"")</f>
        <v>FTFB Feuchte/Temp. A5-04-02</v>
      </c>
    </row>
    <row r="184" spans="7:8" x14ac:dyDescent="0.25">
      <c r="G184" t="s">
        <v>274</v>
      </c>
      <c r="H184" t="str" cm="1">
        <f t="array" ref="H184">IFERROR(INDEX(tab_Aktoren_EEPs[Name],_xlfn.AGGREGATE(15,6,(ROW(tab_Aktoren_EEPs[Name])-1)/(--(SEARCH(Suchmaske!$G$4,tab_Aktoren_EEPs[Name])&gt;0)),ROW()-1),1),"")</f>
        <v>FTFB Feuchte/Temp. A5-04-03</v>
      </c>
    </row>
    <row r="185" spans="7:8" x14ac:dyDescent="0.25">
      <c r="G185" t="s">
        <v>275</v>
      </c>
      <c r="H185" t="str" cm="1">
        <f t="array" ref="H185">IFERROR(INDEX(tab_Aktoren_EEPs[Name],_xlfn.AGGREGATE(15,6,(ROW(tab_Aktoren_EEPs[Name])-1)/(--(SEARCH(Suchmaske!$G$4,tab_Aktoren_EEPs[Name])&gt;0)),ROW()-1),1),"")</f>
        <v>FTFSB Feuchte/Temp. A5-04-02</v>
      </c>
    </row>
    <row r="186" spans="7:8" x14ac:dyDescent="0.25">
      <c r="G186" t="s">
        <v>276</v>
      </c>
      <c r="H186" t="str" cm="1">
        <f t="array" ref="H186">IFERROR(INDEX(tab_Aktoren_EEPs[Name],_xlfn.AGGREGATE(15,6,(ROW(tab_Aktoren_EEPs[Name])-1)/(--(SEARCH(Suchmaske!$G$4,tab_Aktoren_EEPs[Name])&gt;0)),ROW()-1),1),"")</f>
        <v>FTFSB Feuchte/Temp. A5-04-03</v>
      </c>
    </row>
    <row r="187" spans="7:8" x14ac:dyDescent="0.25">
      <c r="G187" t="s">
        <v>277</v>
      </c>
      <c r="H187" t="str" cm="1">
        <f t="array" ref="H187">IFERROR(INDEX(tab_Aktoren_EEPs[Name],_xlfn.AGGREGATE(15,6,(ROW(tab_Aktoren_EEPs[Name])-1)/(--(SEARCH(Suchmaske!$G$4,tab_Aktoren_EEPs[Name])&gt;0)),ROW()-1),1),"")</f>
        <v>FTK Fensterkontakt D5-00-01</v>
      </c>
    </row>
    <row r="188" spans="7:8" x14ac:dyDescent="0.25">
      <c r="G188" t="s">
        <v>278</v>
      </c>
      <c r="H188" t="str" cm="1">
        <f t="array" ref="H188">IFERROR(INDEX(tab_Aktoren_EEPs[Name],_xlfn.AGGREGATE(15,6,(ROW(tab_Aktoren_EEPs[Name])-1)/(--(SEARCH(Suchmaske!$G$4,tab_Aktoren_EEPs[Name])&gt;0)),ROW()-1),1),"")</f>
        <v>FTKB-GR Fensterkontakt D5-00-01</v>
      </c>
    </row>
    <row r="189" spans="7:8" x14ac:dyDescent="0.25">
      <c r="G189" t="s">
        <v>279</v>
      </c>
      <c r="H189" t="str" cm="1">
        <f t="array" ref="H189">IFERROR(INDEX(tab_Aktoren_EEPs[Name],_xlfn.AGGREGATE(15,6,(ROW(tab_Aktoren_EEPs[Name])-1)/(--(SEARCH(Suchmaske!$G$4,tab_Aktoren_EEPs[Name])&gt;0)),ROW()-1),1),"")</f>
        <v>FTKB-hg FTKB Fenstergriff A5-14-0A</v>
      </c>
    </row>
    <row r="190" spans="7:8" x14ac:dyDescent="0.25">
      <c r="G190" t="s">
        <v>280</v>
      </c>
      <c r="H190" t="str" cm="1">
        <f t="array" ref="H190">IFERROR(INDEX(tab_Aktoren_EEPs[Name],_xlfn.AGGREGATE(15,6,(ROW(tab_Aktoren_EEPs[Name])-1)/(--(SEARCH(Suchmaske!$G$4,tab_Aktoren_EEPs[Name])&gt;0)),ROW()-1),1),"")</f>
        <v>FTKB-wg Fensterkontakt D5-00-01</v>
      </c>
    </row>
    <row r="191" spans="7:8" x14ac:dyDescent="0.25">
      <c r="G191" t="s">
        <v>281</v>
      </c>
      <c r="H191" t="str" cm="1">
        <f t="array" ref="H191">IFERROR(INDEX(tab_Aktoren_EEPs[Name],_xlfn.AGGREGATE(15,6,(ROW(tab_Aktoren_EEPs[Name])-1)/(--(SEARCH(Suchmaske!$G$4,tab_Aktoren_EEPs[Name])&gt;0)),ROW()-1),1),"")</f>
        <v>FTKE Fenstergriff F6-10-00 Griff</v>
      </c>
    </row>
    <row r="192" spans="7:8" x14ac:dyDescent="0.25">
      <c r="G192" t="s">
        <v>282</v>
      </c>
      <c r="H192" t="str" cm="1">
        <f t="array" ref="H192">IFERROR(INDEX(tab_Aktoren_EEPs[Name],_xlfn.AGGREGATE(15,6,(ROW(tab_Aktoren_EEPs[Name])-1)/(--(SEARCH(Suchmaske!$G$4,tab_Aktoren_EEPs[Name])&gt;0)),ROW()-1),1),"")</f>
        <v>FTR55DSB Temp.-Regler A5-10-06 12-28°</v>
      </c>
    </row>
    <row r="193" spans="7:8" x14ac:dyDescent="0.25">
      <c r="G193" t="s">
        <v>283</v>
      </c>
      <c r="H193" t="str" cm="1">
        <f t="array" ref="H193">IFERROR(INDEX(tab_Aktoren_EEPs[Name],_xlfn.AGGREGATE(15,6,(ROW(tab_Aktoren_EEPs[Name])-1)/(--(SEARCH(Suchmaske!$G$4,tab_Aktoren_EEPs[Name])&gt;0)),ROW()-1),1),"")</f>
        <v>FTR55DSB Software/Drehtaster A5-38-08</v>
      </c>
    </row>
    <row r="194" spans="7:8" x14ac:dyDescent="0.25">
      <c r="G194" t="s">
        <v>284</v>
      </c>
      <c r="H194" t="str" cm="1">
        <f t="array" ref="H194">IFERROR(INDEX(tab_Aktoren_EEPs[Name],_xlfn.AGGREGATE(15,6,(ROW(tab_Aktoren_EEPs[Name])-1)/(--(SEARCH(Suchmaske!$G$4,tab_Aktoren_EEPs[Name])&gt;0)),ROW()-1),1),"")</f>
        <v>FTR55HB Temp.-Regler A5-10-06 12-28°</v>
      </c>
    </row>
    <row r="195" spans="7:8" x14ac:dyDescent="0.25">
      <c r="G195" t="s">
        <v>285</v>
      </c>
      <c r="H195" t="str" cm="1">
        <f t="array" ref="H195">IFERROR(INDEX(tab_Aktoren_EEPs[Name],_xlfn.AGGREGATE(15,6,(ROW(tab_Aktoren_EEPs[Name])-1)/(--(SEARCH(Suchmaske!$G$4,tab_Aktoren_EEPs[Name])&gt;0)),ROW()-1),1),"")</f>
        <v>FTR55HB Software/Drehtaster A5-38-08</v>
      </c>
    </row>
    <row r="196" spans="7:8" x14ac:dyDescent="0.25">
      <c r="G196" t="s">
        <v>1126</v>
      </c>
      <c r="H196" t="str" cm="1">
        <f t="array" ref="H196">IFERROR(INDEX(tab_Aktoren_EEPs[Name],_xlfn.AGGREGATE(15,6,(ROW(tab_Aktoren_EEPs[Name])-1)/(--(SEARCH(Suchmaske!$G$4,tab_Aktoren_EEPs[Name])&gt;0)),ROW()-1),1),"")</f>
        <v>FTR55ESB Temp.-Regler A5-10-06 12-28°</v>
      </c>
    </row>
    <row r="197" spans="7:8" x14ac:dyDescent="0.25">
      <c r="G197" t="s">
        <v>1127</v>
      </c>
      <c r="H197" t="str" cm="1">
        <f t="array" ref="H197">IFERROR(INDEX(tab_Aktoren_EEPs[Name],_xlfn.AGGREGATE(15,6,(ROW(tab_Aktoren_EEPs[Name])-1)/(--(SEARCH(Suchmaske!$G$4,tab_Aktoren_EEPs[Name])&gt;0)),ROW()-1),1),"")</f>
        <v>FTR55ESB Software/Drehtaster A5-38-08</v>
      </c>
    </row>
    <row r="198" spans="7:8" x14ac:dyDescent="0.25">
      <c r="G198" t="s">
        <v>286</v>
      </c>
      <c r="H198" t="str" cm="1">
        <f t="array" ref="H198">IFERROR(INDEX(tab_Aktoren_EEPs[Name],_xlfn.AGGREGATE(15,6,(ROW(tab_Aktoren_EEPs[Name])-1)/(--(SEARCH(Suchmaske!$G$4,tab_Aktoren_EEPs[Name])&gt;0)),ROW()-1),1),"")</f>
        <v>FTR55SB Temp.-Regler A5-10-06 12-28°</v>
      </c>
    </row>
    <row r="199" spans="7:8" x14ac:dyDescent="0.25">
      <c r="G199" t="s">
        <v>287</v>
      </c>
      <c r="H199" t="str" cm="1">
        <f t="array" ref="H199">IFERROR(INDEX(tab_Aktoren_EEPs[Name],_xlfn.AGGREGATE(15,6,(ROW(tab_Aktoren_EEPs[Name])-1)/(--(SEARCH(Suchmaske!$G$4,tab_Aktoren_EEPs[Name])&gt;0)),ROW()-1),1),"")</f>
        <v>FTR55SB Software/Drehtaster A5-38-08</v>
      </c>
    </row>
    <row r="200" spans="7:8" x14ac:dyDescent="0.25">
      <c r="G200" t="s">
        <v>288</v>
      </c>
      <c r="H200" t="str" cm="1">
        <f t="array" ref="H200">IFERROR(INDEX(tab_Aktoren_EEPs[Name],_xlfn.AGGREGATE(15,6,(ROW(tab_Aktoren_EEPs[Name])-1)/(--(SEARCH(Suchmaske!$G$4,tab_Aktoren_EEPs[Name])&gt;0)),ROW()-1),1),"")</f>
        <v>FTR65DSB Temp.-Regler A5-10-06 12-28°</v>
      </c>
    </row>
    <row r="201" spans="7:8" x14ac:dyDescent="0.25">
      <c r="G201" t="s">
        <v>289</v>
      </c>
      <c r="H201" t="str" cm="1">
        <f t="array" ref="H201">IFERROR(INDEX(tab_Aktoren_EEPs[Name],_xlfn.AGGREGATE(15,6,(ROW(tab_Aktoren_EEPs[Name])-1)/(--(SEARCH(Suchmaske!$G$4,tab_Aktoren_EEPs[Name])&gt;0)),ROW()-1),1),"")</f>
        <v>FTR65DSB Software/Drehtaster A5-38-08</v>
      </c>
    </row>
    <row r="202" spans="7:8" x14ac:dyDescent="0.25">
      <c r="G202" t="s">
        <v>1128</v>
      </c>
      <c r="H202" t="str" cm="1">
        <f t="array" ref="H202">IFERROR(INDEX(tab_Aktoren_EEPs[Name],_xlfn.AGGREGATE(15,6,(ROW(tab_Aktoren_EEPs[Name])-1)/(--(SEARCH(Suchmaske!$G$4,tab_Aktoren_EEPs[Name])&gt;0)),ROW()-1),1),"")</f>
        <v>FTR65EHB Temp.-Regler A5-10-06 12-28°</v>
      </c>
    </row>
    <row r="203" spans="7:8" x14ac:dyDescent="0.25">
      <c r="G203" t="s">
        <v>1129</v>
      </c>
      <c r="H203" t="str" cm="1">
        <f t="array" ref="H203">IFERROR(INDEX(tab_Aktoren_EEPs[Name],_xlfn.AGGREGATE(15,6,(ROW(tab_Aktoren_EEPs[Name])-1)/(--(SEARCH(Suchmaske!$G$4,tab_Aktoren_EEPs[Name])&gt;0)),ROW()-1),1),"")</f>
        <v>FTR65EHB Software/Drehtaster A5-38-08</v>
      </c>
    </row>
    <row r="204" spans="7:8" x14ac:dyDescent="0.25">
      <c r="G204" t="s">
        <v>290</v>
      </c>
      <c r="H204" t="str" cm="1">
        <f t="array" ref="H204">IFERROR(INDEX(tab_Aktoren_EEPs[Name],_xlfn.AGGREGATE(15,6,(ROW(tab_Aktoren_EEPs[Name])-1)/(--(SEARCH(Suchmaske!$G$4,tab_Aktoren_EEPs[Name])&gt;0)),ROW()-1),1),"")</f>
        <v>FTR65HB Temp.-Regler A5-10-06 12-28°</v>
      </c>
    </row>
    <row r="205" spans="7:8" x14ac:dyDescent="0.25">
      <c r="G205" t="s">
        <v>291</v>
      </c>
      <c r="H205" t="str" cm="1">
        <f t="array" ref="H205">IFERROR(INDEX(tab_Aktoren_EEPs[Name],_xlfn.AGGREGATE(15,6,(ROW(tab_Aktoren_EEPs[Name])-1)/(--(SEARCH(Suchmaske!$G$4,tab_Aktoren_EEPs[Name])&gt;0)),ROW()-1),1),"")</f>
        <v>FTR65HB Software/Drehtaster A5-38-08</v>
      </c>
    </row>
    <row r="206" spans="7:8" x14ac:dyDescent="0.25">
      <c r="G206" t="s">
        <v>292</v>
      </c>
      <c r="H206" t="str" cm="1">
        <f t="array" ref="H206">IFERROR(INDEX(tab_Aktoren_EEPs[Name],_xlfn.AGGREGATE(15,6,(ROW(tab_Aktoren_EEPs[Name])-1)/(--(SEARCH(Suchmaske!$G$4,tab_Aktoren_EEPs[Name])&gt;0)),ROW()-1),1),"")</f>
        <v>FTR65HS Temp.-Regler A5-10-06 12-28°</v>
      </c>
    </row>
    <row r="207" spans="7:8" x14ac:dyDescent="0.25">
      <c r="G207" t="s">
        <v>293</v>
      </c>
      <c r="H207" t="str" cm="1">
        <f t="array" ref="H207">IFERROR(INDEX(tab_Aktoren_EEPs[Name],_xlfn.AGGREGATE(15,6,(ROW(tab_Aktoren_EEPs[Name])-1)/(--(SEARCH(Suchmaske!$G$4,tab_Aktoren_EEPs[Name])&gt;0)),ROW()-1),1),"")</f>
        <v>FTR65HS Temp.-Regler m. Schalter A5-10-06 12-28° Data_byte3</v>
      </c>
    </row>
    <row r="208" spans="7:8" x14ac:dyDescent="0.25">
      <c r="G208" t="s">
        <v>294</v>
      </c>
      <c r="H208" t="str" cm="1">
        <f t="array" ref="H208">IFERROR(INDEX(tab_Aktoren_EEPs[Name],_xlfn.AGGREGATE(15,6,(ROW(tab_Aktoren_EEPs[Name])-1)/(--(SEARCH(Suchmaske!$G$4,tab_Aktoren_EEPs[Name])&gt;0)),ROW()-1),1),"")</f>
        <v>FTR65SB Temp.-Regler A5-10-06 12-28°</v>
      </c>
    </row>
    <row r="209" spans="7:8" x14ac:dyDescent="0.25">
      <c r="G209" t="s">
        <v>295</v>
      </c>
      <c r="H209" t="str" cm="1">
        <f t="array" ref="H209">IFERROR(INDEX(tab_Aktoren_EEPs[Name],_xlfn.AGGREGATE(15,6,(ROW(tab_Aktoren_EEPs[Name])-1)/(--(SEARCH(Suchmaske!$G$4,tab_Aktoren_EEPs[Name])&gt;0)),ROW()-1),1),"")</f>
        <v>FTR65SB Software/Drehtaster A5-38-08</v>
      </c>
    </row>
    <row r="210" spans="7:8" x14ac:dyDescent="0.25">
      <c r="G210" t="s">
        <v>296</v>
      </c>
      <c r="H210" t="str" cm="1">
        <f t="array" ref="H210">IFERROR(INDEX(tab_Aktoren_EEPs[Name],_xlfn.AGGREGATE(15,6,(ROW(tab_Aktoren_EEPs[Name])-1)/(--(SEARCH(Suchmaske!$G$4,tab_Aktoren_EEPs[Name])&gt;0)),ROW()-1),1),"")</f>
        <v>FTR78S Temp.-Sensor A5-10-03 8-30°</v>
      </c>
    </row>
    <row r="211" spans="7:8" x14ac:dyDescent="0.25">
      <c r="G211" t="s">
        <v>297</v>
      </c>
      <c r="H211" t="str" cm="1">
        <f t="array" ref="H211">IFERROR(INDEX(tab_Aktoren_EEPs[Name],_xlfn.AGGREGATE(15,6,(ROW(tab_Aktoren_EEPs[Name])-1)/(--(SEARCH(Suchmaske!$G$4,tab_Aktoren_EEPs[Name])&gt;0)),ROW()-1),1),"")</f>
        <v>FTR86B Temp.-Regler A5-10-06 12-28°</v>
      </c>
    </row>
    <row r="212" spans="7:8" x14ac:dyDescent="0.25">
      <c r="G212" t="s">
        <v>298</v>
      </c>
      <c r="H212" t="str" cm="1">
        <f t="array" ref="H212">IFERROR(INDEX(tab_Aktoren_EEPs[Name],_xlfn.AGGREGATE(15,6,(ROW(tab_Aktoren_EEPs[Name])-1)/(--(SEARCH(Suchmaske!$G$4,tab_Aktoren_EEPs[Name])&gt;0)),ROW()-1),1),"")</f>
        <v>FTRF65HB Temp.-Regler A5-10-06 12-28°</v>
      </c>
    </row>
    <row r="213" spans="7:8" x14ac:dyDescent="0.25">
      <c r="G213" t="s">
        <v>299</v>
      </c>
      <c r="H213" t="str" cm="1">
        <f t="array" ref="H213">IFERROR(INDEX(tab_Aktoren_EEPs[Name],_xlfn.AGGREGATE(15,6,(ROW(tab_Aktoren_EEPs[Name])-1)/(--(SEARCH(Suchmaske!$G$4,tab_Aktoren_EEPs[Name])&gt;0)),ROW()-1),1),"")</f>
        <v>FTRF65HB Software/Drehtaster A5-38-08</v>
      </c>
    </row>
    <row r="214" spans="7:8" x14ac:dyDescent="0.25">
      <c r="G214" t="s">
        <v>300</v>
      </c>
      <c r="H214" t="str" cm="1">
        <f t="array" ref="H214">IFERROR(INDEX(tab_Aktoren_EEPs[Name],_xlfn.AGGREGATE(15,6,(ROW(tab_Aktoren_EEPs[Name])-1)/(--(SEARCH(Suchmaske!$G$4,tab_Aktoren_EEPs[Name])&gt;0)),ROW()-1),1),"")</f>
        <v>FTRF65SB Temp.-Regler A5-10-06 12-28°</v>
      </c>
    </row>
    <row r="215" spans="7:8" x14ac:dyDescent="0.25">
      <c r="G215" t="s">
        <v>301</v>
      </c>
      <c r="H215" t="str" cm="1">
        <f t="array" ref="H215">IFERROR(INDEX(tab_Aktoren_EEPs[Name],_xlfn.AGGREGATE(15,6,(ROW(tab_Aktoren_EEPs[Name])-1)/(--(SEARCH(Suchmaske!$G$4,tab_Aktoren_EEPs[Name])&gt;0)),ROW()-1),1),"")</f>
        <v>FTRF65SB Software/Drehtaster A5-38-08</v>
      </c>
    </row>
    <row r="216" spans="7:8" x14ac:dyDescent="0.25">
      <c r="G216" t="s">
        <v>302</v>
      </c>
      <c r="H216" t="str" cm="1">
        <f t="array" ref="H216">IFERROR(INDEX(tab_Aktoren_EEPs[Name],_xlfn.AGGREGATE(15,6,(ROW(tab_Aktoren_EEPs[Name])-1)/(--(SEARCH(Suchmaske!$G$4,tab_Aktoren_EEPs[Name])&gt;0)),ROW()-1),1),"")</f>
        <v>FTS14EM FBH A5-08-01</v>
      </c>
    </row>
    <row r="217" spans="7:8" x14ac:dyDescent="0.25">
      <c r="G217" t="s">
        <v>303</v>
      </c>
      <c r="H217" t="str" cm="1">
        <f t="array" ref="H217">IFERROR(INDEX(tab_Aktoren_EEPs[Name],_xlfn.AGGREGATE(15,6,(ROW(tab_Aktoren_EEPs[Name])-1)/(--(SEARCH(Suchmaske!$G$4,tab_Aktoren_EEPs[Name])&gt;0)),ROW()-1),1),"")</f>
        <v>FTS14EM Fensterkontakt D5-00-01</v>
      </c>
    </row>
    <row r="218" spans="7:8" x14ac:dyDescent="0.25">
      <c r="G218" t="s">
        <v>304</v>
      </c>
      <c r="H218" t="str" cm="1">
        <f t="array" ref="H218">IFERROR(INDEX(tab_Aktoren_EEPs[Name],_xlfn.AGGREGATE(15,6,(ROW(tab_Aktoren_EEPs[Name])-1)/(--(SEARCH(Suchmaske!$G$4,tab_Aktoren_EEPs[Name])&gt;0)),ROW()-1),1),"")</f>
        <v>FTS14EM RPS 4-fach Taster F6-02-01</v>
      </c>
    </row>
    <row r="219" spans="7:8" x14ac:dyDescent="0.25">
      <c r="G219" t="s">
        <v>305</v>
      </c>
      <c r="H219" t="str" cm="1">
        <f t="array" ref="H219">IFERROR(INDEX(tab_Aktoren_EEPs[Name],_xlfn.AGGREGATE(15,6,(ROW(tab_Aktoren_EEPs[Name])-1)/(--(SEARCH(Suchmaske!$G$4,tab_Aktoren_EEPs[Name])&gt;0)),ROW()-1),1),"")</f>
        <v>FTTB Bewegungsm. A5-07-01</v>
      </c>
    </row>
    <row r="220" spans="7:8" x14ac:dyDescent="0.25">
      <c r="G220" t="s">
        <v>1117</v>
      </c>
      <c r="H220" t="str" cm="1">
        <f t="array" ref="H220">IFERROR(INDEX(tab_Aktoren_EEPs[Name],_xlfn.AGGREGATE(15,6,(ROW(tab_Aktoren_EEPs[Name])-1)/(--(SEARCH(Suchmaske!$G$4,tab_Aktoren_EEPs[Name])&gt;0)),ROW()-1),1),"")</f>
        <v>FUTH55ED Temp.-Regler A5-10-06 12-28°</v>
      </c>
    </row>
    <row r="221" spans="7:8" x14ac:dyDescent="0.25">
      <c r="G221" t="s">
        <v>1118</v>
      </c>
      <c r="H221" t="str" cm="1">
        <f t="array" ref="H221">IFERROR(INDEX(tab_Aktoren_EEPs[Name],_xlfn.AGGREGATE(15,6,(ROW(tab_Aktoren_EEPs[Name])-1)/(--(SEARCH(Suchmaske!$G$4,tab_Aktoren_EEPs[Name])&gt;0)),ROW()-1),1),"")</f>
        <v>FUTH55ED Feuchte/Temp A5-10-12</v>
      </c>
    </row>
    <row r="222" spans="7:8" x14ac:dyDescent="0.25">
      <c r="G222" t="s">
        <v>306</v>
      </c>
      <c r="H222" t="str" cm="1">
        <f t="array" ref="H222">IFERROR(INDEX(tab_Aktoren_EEPs[Name],_xlfn.AGGREGATE(15,6,(ROW(tab_Aktoren_EEPs[Name])-1)/(--(SEARCH(Suchmaske!$G$4,tab_Aktoren_EEPs[Name])&gt;0)),ROW()-1),1),"")</f>
        <v>FUTH55D Temp.-Regler A5-10-06 12-28°</v>
      </c>
    </row>
    <row r="223" spans="7:8" x14ac:dyDescent="0.25">
      <c r="G223" t="s">
        <v>307</v>
      </c>
      <c r="H223" t="str" cm="1">
        <f t="array" ref="H223">IFERROR(INDEX(tab_Aktoren_EEPs[Name],_xlfn.AGGREGATE(15,6,(ROW(tab_Aktoren_EEPs[Name])-1)/(--(SEARCH(Suchmaske!$G$4,tab_Aktoren_EEPs[Name])&gt;0)),ROW()-1),1),"")</f>
        <v>FUTH55D Feuchte/Temp A5-10-12</v>
      </c>
    </row>
    <row r="224" spans="7:8" x14ac:dyDescent="0.25">
      <c r="G224" t="s">
        <v>308</v>
      </c>
      <c r="H224" t="str" cm="1">
        <f t="array" ref="H224">IFERROR(INDEX(tab_Aktoren_EEPs[Name],_xlfn.AGGREGATE(15,6,(ROW(tab_Aktoren_EEPs[Name])-1)/(--(SEARCH(Suchmaske!$G$4,tab_Aktoren_EEPs[Name])&gt;0)),ROW()-1),1),"")</f>
        <v>FUTH65D Temp.-Regler A5-10-06 12-28°</v>
      </c>
    </row>
    <row r="225" spans="7:8" x14ac:dyDescent="0.25">
      <c r="G225" t="s">
        <v>309</v>
      </c>
      <c r="H225" t="str" cm="1">
        <f t="array" ref="H225">IFERROR(INDEX(tab_Aktoren_EEPs[Name],_xlfn.AGGREGATE(15,6,(ROW(tab_Aktoren_EEPs[Name])-1)/(--(SEARCH(Suchmaske!$G$4,tab_Aktoren_EEPs[Name])&gt;0)),ROW()-1),1),"")</f>
        <v>FUTH65D Feuchte/Temp A5-10-12</v>
      </c>
    </row>
    <row r="226" spans="7:8" x14ac:dyDescent="0.25">
      <c r="G226" t="s">
        <v>310</v>
      </c>
      <c r="H226" t="str" cm="1">
        <f t="array" ref="H226">IFERROR(INDEX(tab_Aktoren_EEPs[Name],_xlfn.AGGREGATE(15,6,(ROW(tab_Aktoren_EEPs[Name])-1)/(--(SEARCH(Suchmaske!$G$4,tab_Aktoren_EEPs[Name])&gt;0)),ROW()-1),1),"")</f>
        <v>FWS61 Wetterdaten A5-13-01</v>
      </c>
    </row>
    <row r="227" spans="7:8" x14ac:dyDescent="0.25">
      <c r="G227" t="s">
        <v>311</v>
      </c>
      <c r="H227" t="str" cm="1">
        <f t="array" ref="H227">IFERROR(INDEX(tab_Aktoren_EEPs[Name],_xlfn.AGGREGATE(15,6,(ROW(tab_Aktoren_EEPs[Name])-1)/(--(SEARCH(Suchmaske!$G$4,tab_Aktoren_EEPs[Name])&gt;0)),ROW()-1),1),"")</f>
        <v>FWS61 Sonnendaten A5-13-02</v>
      </c>
    </row>
    <row r="228" spans="7:8" x14ac:dyDescent="0.25">
      <c r="G228" t="s">
        <v>312</v>
      </c>
      <c r="H228" t="str" cm="1">
        <f t="array" ref="H228">IFERROR(INDEX(tab_Aktoren_EEPs[Name],_xlfn.AGGREGATE(15,6,(ROW(tab_Aktoren_EEPs[Name])-1)/(--(SEARCH(Suchmaske!$G$4,tab_Aktoren_EEPs[Name])&gt;0)),ROW()-1),1),"")</f>
        <v>FWS61 FWS61 Drahtbruch F6-05-01</v>
      </c>
    </row>
    <row r="229" spans="7:8" x14ac:dyDescent="0.25">
      <c r="G229" t="s">
        <v>313</v>
      </c>
      <c r="H229" t="str" cm="1">
        <f t="array" ref="H229">IFERROR(INDEX(tab_Aktoren_EEPs[Name],_xlfn.AGGREGATE(15,6,(ROW(tab_Aktoren_EEPs[Name])-1)/(--(SEARCH(Suchmaske!$G$4,tab_Aktoren_EEPs[Name])&gt;0)),ROW()-1),1),"")</f>
        <v>FWS81 Kartenschalter F6-02-01</v>
      </c>
    </row>
    <row r="230" spans="7:8" x14ac:dyDescent="0.25">
      <c r="G230" t="s">
        <v>314</v>
      </c>
      <c r="H230" t="str" cm="1">
        <f t="array" ref="H230">IFERROR(INDEX(tab_Aktoren_EEPs[Name],_xlfn.AGGREGATE(15,6,(ROW(tab_Aktoren_EEPs[Name])-1)/(--(SEARCH(Suchmaske!$G$4,tab_Aktoren_EEPs[Name])&gt;0)),ROW()-1),1),"")</f>
        <v>FWZ12 Zähler Strom A5-12-01</v>
      </c>
    </row>
    <row r="231" spans="7:8" x14ac:dyDescent="0.25">
      <c r="G231" t="s">
        <v>315</v>
      </c>
      <c r="H231" t="str" cm="1">
        <f t="array" ref="H231">IFERROR(INDEX(tab_Aktoren_EEPs[Name],_xlfn.AGGREGATE(15,6,(ROW(tab_Aktoren_EEPs[Name])-1)/(--(SEARCH(Suchmaske!$G$4,tab_Aktoren_EEPs[Name])&gt;0)),ROW()-1),1),"")</f>
        <v>FWZ14 Zähler Strom A5-12-01</v>
      </c>
    </row>
    <row r="232" spans="7:8" x14ac:dyDescent="0.25">
      <c r="G232" t="s">
        <v>316</v>
      </c>
      <c r="H232" t="str" cm="1">
        <f t="array" ref="H232">IFERROR(INDEX(tab_Aktoren_EEPs[Name],_xlfn.AGGREGATE(15,6,(ROW(tab_Aktoren_EEPs[Name])-1)/(--(SEARCH(Suchmaske!$G$4,tab_Aktoren_EEPs[Name])&gt;0)),ROW()-1),1),"")</f>
        <v>FZS65 RPS Rauchmelder F6-02-01</v>
      </c>
    </row>
    <row r="233" spans="7:8" x14ac:dyDescent="0.25">
      <c r="G233" t="s">
        <v>317</v>
      </c>
      <c r="H233" t="str" cm="1">
        <f t="array" ref="H233">IFERROR(INDEX(tab_Aktoren_EEPs[Name],_xlfn.AGGREGATE(15,6,(ROW(tab_Aktoren_EEPs[Name])-1)/(--(SEARCH(Suchmaske!$G$4,tab_Aktoren_EEPs[Name])&gt;0)),ROW()-1),1),"")</f>
        <v>FZT55 RPS 4-fach Taster F6-02-01</v>
      </c>
    </row>
    <row r="234" spans="7:8" x14ac:dyDescent="0.25">
      <c r="G234" t="s">
        <v>318</v>
      </c>
      <c r="H234" t="str" cm="1">
        <f t="array" ref="H234">IFERROR(INDEX(tab_Aktoren_EEPs[Name],_xlfn.AGGREGATE(15,6,(ROW(tab_Aktoren_EEPs[Name])-1)/(--(SEARCH(Suchmaske!$G$4,tab_Aktoren_EEPs[Name])&gt;0)),ROW()-1),1),"")</f>
        <v>ungeklärt Temp.-Sensor A5-10-03  8-32°</v>
      </c>
    </row>
  </sheetData>
  <sortState xmlns:xlrd2="http://schemas.microsoft.com/office/spreadsheetml/2017/richdata2" ref="C104:C108">
    <sortCondition ref="C104:C108"/>
  </sortState>
  <pageMargins left="0.7" right="0.7" top="0.78740157499999996" bottom="0.78740157499999996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B5D15-FD55-4819-B584-026F6ED16F02}">
  <dimension ref="A1:BB109"/>
  <sheetViews>
    <sheetView workbookViewId="0">
      <pane xSplit="4" ySplit="3" topLeftCell="E88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baseColWidth="10" defaultColWidth="11.42578125" defaultRowHeight="15" x14ac:dyDescent="0.25"/>
  <cols>
    <col min="1" max="1" width="17" customWidth="1"/>
    <col min="2" max="2" width="4" bestFit="1" customWidth="1"/>
    <col min="3" max="3" width="3.140625" customWidth="1"/>
    <col min="4" max="4" width="17" customWidth="1"/>
    <col min="5" max="5" width="12.42578125" style="3" customWidth="1"/>
    <col min="6" max="6" width="16.28515625" style="3" customWidth="1"/>
    <col min="7" max="7" width="13.42578125" style="3" customWidth="1"/>
    <col min="8" max="8" width="17.140625" customWidth="1"/>
    <col min="9" max="9" width="12.28515625" customWidth="1"/>
    <col min="10" max="10" width="12.42578125" customWidth="1"/>
    <col min="11" max="11" width="14.85546875" customWidth="1"/>
    <col min="12" max="12" width="18.42578125" customWidth="1"/>
    <col min="13" max="13" width="14.85546875" customWidth="1"/>
    <col min="14" max="14" width="19.140625" customWidth="1"/>
    <col min="15" max="16" width="16.42578125" customWidth="1"/>
    <col min="17" max="17" width="13.7109375" customWidth="1"/>
    <col min="18" max="18" width="8.85546875" customWidth="1"/>
    <col min="19" max="20" width="18.85546875" customWidth="1"/>
    <col min="21" max="21" width="17" bestFit="1" customWidth="1"/>
    <col min="22" max="22" width="13.5703125" customWidth="1"/>
    <col min="23" max="23" width="14.28515625" customWidth="1"/>
    <col min="24" max="24" width="14.85546875" customWidth="1"/>
    <col min="25" max="25" width="23.85546875" customWidth="1"/>
    <col min="26" max="29" width="19.42578125" customWidth="1"/>
    <col min="30" max="30" width="14.5703125" customWidth="1"/>
    <col min="31" max="31" width="18.7109375" customWidth="1"/>
    <col min="32" max="32" width="9.42578125" customWidth="1"/>
    <col min="33" max="34" width="21.85546875" customWidth="1"/>
    <col min="35" max="35" width="20.28515625" customWidth="1"/>
    <col min="36" max="36" width="21.85546875" customWidth="1"/>
    <col min="37" max="37" width="25.85546875" customWidth="1"/>
    <col min="38" max="38" width="21.7109375" customWidth="1"/>
    <col min="39" max="39" width="25.5703125" customWidth="1"/>
    <col min="40" max="41" width="8.85546875" customWidth="1"/>
    <col min="42" max="42" width="16.140625" customWidth="1"/>
    <col min="43" max="46" width="19.42578125" customWidth="1"/>
    <col min="47" max="47" width="18.7109375" customWidth="1"/>
    <col min="48" max="48" width="18.42578125" customWidth="1"/>
    <col min="49" max="49" width="16.28515625" customWidth="1"/>
    <col min="50" max="51" width="20.5703125" customWidth="1"/>
    <col min="52" max="52" width="21" bestFit="1" customWidth="1"/>
    <col min="53" max="53" width="17.5703125" bestFit="1" customWidth="1"/>
    <col min="54" max="54" width="19.7109375" bestFit="1" customWidth="1"/>
  </cols>
  <sheetData>
    <row r="1" spans="1:54" x14ac:dyDescent="0.25">
      <c r="A1" s="1"/>
      <c r="B1" s="1"/>
      <c r="C1" s="1"/>
      <c r="D1" s="1"/>
      <c r="E1" s="2" t="s">
        <v>320</v>
      </c>
      <c r="F1" s="1" t="s">
        <v>321</v>
      </c>
      <c r="G1" s="1" t="s">
        <v>321</v>
      </c>
      <c r="H1" s="1" t="s">
        <v>321</v>
      </c>
      <c r="I1" s="1" t="s">
        <v>321</v>
      </c>
      <c r="J1" s="1" t="s">
        <v>322</v>
      </c>
      <c r="K1" s="1" t="s">
        <v>323</v>
      </c>
      <c r="L1" s="1" t="s">
        <v>323</v>
      </c>
      <c r="M1" s="1" t="s">
        <v>323</v>
      </c>
      <c r="N1" s="1" t="s">
        <v>324</v>
      </c>
      <c r="O1" s="1" t="s">
        <v>325</v>
      </c>
      <c r="P1" s="1" t="s">
        <v>325</v>
      </c>
      <c r="Q1" s="1" t="s">
        <v>326</v>
      </c>
      <c r="R1" s="1" t="s">
        <v>327</v>
      </c>
      <c r="S1" s="1" t="s">
        <v>328</v>
      </c>
      <c r="T1" s="1" t="s">
        <v>1122</v>
      </c>
      <c r="U1" s="1" t="s">
        <v>329</v>
      </c>
      <c r="V1" s="1" t="s">
        <v>330</v>
      </c>
      <c r="W1" s="1" t="s">
        <v>330</v>
      </c>
      <c r="X1" s="1" t="s">
        <v>331</v>
      </c>
      <c r="Y1" s="1" t="s">
        <v>332</v>
      </c>
      <c r="Z1" s="1" t="s">
        <v>333</v>
      </c>
      <c r="AA1" s="1" t="s">
        <v>334</v>
      </c>
      <c r="AB1" s="1" t="s">
        <v>335</v>
      </c>
      <c r="AC1" s="1" t="s">
        <v>336</v>
      </c>
      <c r="AD1" s="1" t="s">
        <v>337</v>
      </c>
      <c r="AE1" s="1" t="s">
        <v>338</v>
      </c>
      <c r="AF1" s="1" t="s">
        <v>339</v>
      </c>
      <c r="AG1" s="1" t="s">
        <v>340</v>
      </c>
      <c r="AH1" s="1" t="s">
        <v>340</v>
      </c>
      <c r="AI1" s="1" t="s">
        <v>341</v>
      </c>
      <c r="AJ1" s="1" t="s">
        <v>340</v>
      </c>
      <c r="AK1" s="1" t="s">
        <v>340</v>
      </c>
      <c r="AL1" s="1" t="s">
        <v>342</v>
      </c>
      <c r="AM1" s="1" t="s">
        <v>343</v>
      </c>
      <c r="AN1" s="1" t="s">
        <v>344</v>
      </c>
      <c r="AO1" s="1" t="s">
        <v>344</v>
      </c>
      <c r="AP1" s="1" t="s">
        <v>345</v>
      </c>
      <c r="AQ1" s="1" t="s">
        <v>346</v>
      </c>
      <c r="AR1" s="1" t="s">
        <v>347</v>
      </c>
      <c r="AS1" s="1" t="s">
        <v>348</v>
      </c>
      <c r="AT1" s="1" t="s">
        <v>349</v>
      </c>
      <c r="AU1" s="1" t="s">
        <v>349</v>
      </c>
      <c r="AV1" s="1" t="s">
        <v>350</v>
      </c>
      <c r="AW1" s="1" t="s">
        <v>351</v>
      </c>
      <c r="AX1" s="1" t="s">
        <v>352</v>
      </c>
      <c r="AY1" s="1" t="s">
        <v>353</v>
      </c>
      <c r="AZ1" s="1" t="s">
        <v>354</v>
      </c>
      <c r="BA1" s="1" t="s">
        <v>355</v>
      </c>
      <c r="BB1" s="1" t="s">
        <v>356</v>
      </c>
    </row>
    <row r="2" spans="1:54" x14ac:dyDescent="0.25">
      <c r="A2" s="1"/>
      <c r="B2" s="1"/>
      <c r="C2" s="1"/>
      <c r="D2" s="1"/>
      <c r="E2" s="2"/>
      <c r="F2" s="2" t="s">
        <v>357</v>
      </c>
      <c r="G2" s="2" t="s">
        <v>358</v>
      </c>
      <c r="H2" s="1" t="s">
        <v>359</v>
      </c>
      <c r="I2" s="1"/>
      <c r="J2" s="1" t="s">
        <v>360</v>
      </c>
      <c r="K2" s="1" t="s">
        <v>361</v>
      </c>
      <c r="L2" s="1" t="s">
        <v>362</v>
      </c>
      <c r="M2" s="1"/>
      <c r="N2" s="1" t="s">
        <v>363</v>
      </c>
      <c r="O2" s="1" t="s">
        <v>364</v>
      </c>
      <c r="P2" s="1" t="s">
        <v>361</v>
      </c>
      <c r="Q2" s="1" t="s">
        <v>365</v>
      </c>
      <c r="R2" s="1"/>
      <c r="S2" s="1"/>
      <c r="T2" s="1" t="s">
        <v>1123</v>
      </c>
      <c r="U2" s="1"/>
      <c r="V2" s="1"/>
      <c r="W2" s="1"/>
      <c r="X2" s="1"/>
      <c r="Y2" s="1"/>
      <c r="Z2" s="1"/>
      <c r="AA2" s="1" t="s">
        <v>366</v>
      </c>
      <c r="AB2" s="1"/>
      <c r="AC2" s="1"/>
      <c r="AD2" s="1"/>
      <c r="AE2" s="1"/>
      <c r="AF2" s="1"/>
      <c r="AG2" s="1" t="s">
        <v>367</v>
      </c>
      <c r="AH2" s="1" t="s">
        <v>368</v>
      </c>
      <c r="AI2" s="1" t="s">
        <v>369</v>
      </c>
      <c r="AJ2" s="1" t="s">
        <v>370</v>
      </c>
      <c r="AK2" s="1" t="s">
        <v>371</v>
      </c>
      <c r="AL2" s="1" t="s">
        <v>372</v>
      </c>
      <c r="AM2" s="1" t="s">
        <v>1105</v>
      </c>
      <c r="AN2" s="1" t="s">
        <v>374</v>
      </c>
      <c r="AO2" s="1" t="s">
        <v>375</v>
      </c>
      <c r="AP2" s="1" t="s">
        <v>376</v>
      </c>
      <c r="AQ2" s="1" t="s">
        <v>377</v>
      </c>
      <c r="AR2" s="1" t="s">
        <v>78</v>
      </c>
      <c r="AS2" s="1"/>
      <c r="AT2" s="1"/>
      <c r="AU2" s="1"/>
      <c r="AV2" s="1" t="s">
        <v>378</v>
      </c>
      <c r="AW2" s="1" t="s">
        <v>379</v>
      </c>
      <c r="AX2" s="1" t="s">
        <v>380</v>
      </c>
      <c r="AY2" s="1" t="s">
        <v>381</v>
      </c>
      <c r="AZ2" s="1" t="s">
        <v>382</v>
      </c>
      <c r="BA2" s="1" t="s">
        <v>383</v>
      </c>
      <c r="BB2" s="1" t="s">
        <v>384</v>
      </c>
    </row>
    <row r="3" spans="1:54" x14ac:dyDescent="0.25">
      <c r="A3" s="1"/>
      <c r="B3" s="1">
        <v>1</v>
      </c>
      <c r="C3" s="1"/>
      <c r="D3" s="1"/>
      <c r="E3" s="2"/>
      <c r="F3" s="2" t="s">
        <v>385</v>
      </c>
      <c r="G3" s="2" t="s">
        <v>386</v>
      </c>
      <c r="H3" s="1" t="s">
        <v>387</v>
      </c>
      <c r="I3" s="1" t="s">
        <v>388</v>
      </c>
      <c r="J3" s="1" t="s">
        <v>389</v>
      </c>
      <c r="K3" s="1" t="s">
        <v>390</v>
      </c>
      <c r="L3" s="1" t="s">
        <v>391</v>
      </c>
      <c r="M3" s="1" t="s">
        <v>392</v>
      </c>
      <c r="N3" s="1" t="s">
        <v>393</v>
      </c>
      <c r="O3" s="1" t="s">
        <v>394</v>
      </c>
      <c r="P3" s="1" t="s">
        <v>395</v>
      </c>
      <c r="Q3" s="1" t="s">
        <v>396</v>
      </c>
      <c r="R3" s="1" t="s">
        <v>397</v>
      </c>
      <c r="S3" s="1" t="s">
        <v>398</v>
      </c>
      <c r="T3" s="1" t="s">
        <v>1124</v>
      </c>
      <c r="U3" s="1" t="s">
        <v>399</v>
      </c>
      <c r="V3" s="1" t="s">
        <v>400</v>
      </c>
      <c r="W3" s="1" t="s">
        <v>401</v>
      </c>
      <c r="X3" s="1" t="s">
        <v>402</v>
      </c>
      <c r="Y3" s="1" t="s">
        <v>403</v>
      </c>
      <c r="Z3" s="1" t="s">
        <v>6</v>
      </c>
      <c r="AA3" s="1" t="s">
        <v>404</v>
      </c>
      <c r="AB3" s="1" t="s">
        <v>405</v>
      </c>
      <c r="AC3" s="1" t="s">
        <v>406</v>
      </c>
      <c r="AD3" s="1" t="s">
        <v>407</v>
      </c>
      <c r="AE3" s="1" t="s">
        <v>408</v>
      </c>
      <c r="AF3" s="1" t="s">
        <v>409</v>
      </c>
      <c r="AG3" s="1" t="s">
        <v>410</v>
      </c>
      <c r="AH3" s="1" t="s">
        <v>411</v>
      </c>
      <c r="AI3" s="1" t="s">
        <v>412</v>
      </c>
      <c r="AJ3" s="1" t="s">
        <v>413</v>
      </c>
      <c r="AK3" s="1" t="s">
        <v>414</v>
      </c>
      <c r="AL3" s="1" t="s">
        <v>415</v>
      </c>
      <c r="AM3" s="1" t="s">
        <v>416</v>
      </c>
      <c r="AN3" s="1" t="s">
        <v>417</v>
      </c>
      <c r="AO3" s="1" t="s">
        <v>418</v>
      </c>
      <c r="AP3" s="1" t="s">
        <v>419</v>
      </c>
      <c r="AQ3" s="1" t="s">
        <v>420</v>
      </c>
      <c r="AR3" s="1" t="s">
        <v>421</v>
      </c>
      <c r="AS3" s="1" t="s">
        <v>422</v>
      </c>
      <c r="AT3" s="1" t="s">
        <v>423</v>
      </c>
      <c r="AU3" s="1" t="s">
        <v>424</v>
      </c>
      <c r="AV3" s="1" t="s">
        <v>425</v>
      </c>
      <c r="AW3" s="1" t="s">
        <v>426</v>
      </c>
      <c r="AX3" s="1" t="s">
        <v>427</v>
      </c>
      <c r="AY3" s="1" t="s">
        <v>428</v>
      </c>
      <c r="AZ3" s="1" t="s">
        <v>429</v>
      </c>
      <c r="BA3" s="1" t="s">
        <v>430</v>
      </c>
      <c r="BB3" s="1" t="s">
        <v>431</v>
      </c>
    </row>
    <row r="4" spans="1:54" x14ac:dyDescent="0.25">
      <c r="A4" t="s">
        <v>17</v>
      </c>
      <c r="B4">
        <v>2</v>
      </c>
      <c r="D4" t="s">
        <v>17</v>
      </c>
      <c r="E4" s="3" t="s">
        <v>443</v>
      </c>
      <c r="F4" t="s">
        <v>319</v>
      </c>
      <c r="G4" t="s">
        <v>319</v>
      </c>
      <c r="H4" t="str">
        <f>H$3</f>
        <v>A5-38-08 Software/Drehtaster</v>
      </c>
      <c r="I4" t="s">
        <v>319</v>
      </c>
      <c r="J4" t="s">
        <v>319</v>
      </c>
      <c r="K4" t="s">
        <v>319</v>
      </c>
      <c r="L4" t="s">
        <v>319</v>
      </c>
      <c r="M4" t="s">
        <v>319</v>
      </c>
      <c r="N4" t="s">
        <v>319</v>
      </c>
      <c r="O4" t="s">
        <v>319</v>
      </c>
      <c r="P4" t="s">
        <v>319</v>
      </c>
      <c r="Q4" t="s">
        <v>319</v>
      </c>
      <c r="R4" t="s">
        <v>319</v>
      </c>
      <c r="S4" t="s">
        <v>319</v>
      </c>
      <c r="T4" t="s">
        <v>319</v>
      </c>
      <c r="U4" t="s">
        <v>319</v>
      </c>
      <c r="V4" t="s">
        <v>319</v>
      </c>
      <c r="W4" t="s">
        <v>319</v>
      </c>
      <c r="X4" t="str">
        <f>X$3</f>
        <v>A5-10-06 12-28° Temp.-Regler</v>
      </c>
      <c r="Y4" t="s">
        <v>319</v>
      </c>
      <c r="Z4" t="s">
        <v>319</v>
      </c>
      <c r="AA4" t="s">
        <v>319</v>
      </c>
      <c r="AD4" t="s">
        <v>319</v>
      </c>
      <c r="AF4" t="s">
        <v>319</v>
      </c>
      <c r="AG4" t="s">
        <v>319</v>
      </c>
      <c r="AH4" t="s">
        <v>319</v>
      </c>
      <c r="AI4" t="s">
        <v>319</v>
      </c>
      <c r="AJ4" t="s">
        <v>319</v>
      </c>
      <c r="AK4" t="s">
        <v>319</v>
      </c>
      <c r="AL4" t="s">
        <v>319</v>
      </c>
      <c r="AM4" t="s">
        <v>319</v>
      </c>
      <c r="AN4" t="s">
        <v>319</v>
      </c>
      <c r="AO4" t="s">
        <v>319</v>
      </c>
      <c r="AP4" t="s">
        <v>319</v>
      </c>
      <c r="AQ4" t="s">
        <v>319</v>
      </c>
      <c r="AR4" t="s">
        <v>319</v>
      </c>
      <c r="AT4" t="s">
        <v>319</v>
      </c>
      <c r="AU4" t="s">
        <v>319</v>
      </c>
      <c r="AV4" t="s">
        <v>319</v>
      </c>
      <c r="AW4" t="s">
        <v>319</v>
      </c>
      <c r="AX4" t="s">
        <v>319</v>
      </c>
      <c r="AY4" s="4" t="s">
        <v>319</v>
      </c>
      <c r="AZ4" t="s">
        <v>319</v>
      </c>
      <c r="BA4" t="s">
        <v>319</v>
      </c>
      <c r="BB4" t="s">
        <v>319</v>
      </c>
    </row>
    <row r="5" spans="1:54" x14ac:dyDescent="0.25">
      <c r="A5" t="s">
        <v>19</v>
      </c>
      <c r="B5">
        <v>3</v>
      </c>
      <c r="D5" t="s">
        <v>19</v>
      </c>
      <c r="E5" s="3" t="s">
        <v>432</v>
      </c>
      <c r="F5" t="s">
        <v>319</v>
      </c>
      <c r="G5" t="s">
        <v>319</v>
      </c>
      <c r="H5" t="s">
        <v>319</v>
      </c>
      <c r="I5" t="str">
        <f>I$3</f>
        <v>RPS (GFVS)</v>
      </c>
      <c r="J5" t="str">
        <f>J$3</f>
        <v>A5-02-05 Temp.Fühler</v>
      </c>
      <c r="K5" t="str">
        <f>K$3</f>
        <v>A5-04-01 Feuchte/Temp.</v>
      </c>
      <c r="L5" t="str">
        <f>L$3</f>
        <v>A5-04-02 Feuchte/Temp.</v>
      </c>
      <c r="M5" t="str">
        <f>M$3</f>
        <v>A5-04-03 Feuchte/Temp.</v>
      </c>
      <c r="N5" t="s">
        <v>319</v>
      </c>
      <c r="O5" t="s">
        <v>319</v>
      </c>
      <c r="P5" t="s">
        <v>319</v>
      </c>
      <c r="Q5" t="s">
        <v>319</v>
      </c>
      <c r="R5" t="s">
        <v>319</v>
      </c>
      <c r="S5" t="str">
        <f>S$3</f>
        <v>A5-09-04 CO2/Feuchte/Temp</v>
      </c>
      <c r="T5" t="str">
        <f>T$3</f>
        <v>A5-09-05 VOC</v>
      </c>
      <c r="U5" t="str">
        <f>U$3</f>
        <v>A5-09-0C Luftgüte</v>
      </c>
      <c r="V5" t="str">
        <f>V$3</f>
        <v>A5-10-03 8-30° Temp.-Sensor</v>
      </c>
      <c r="W5" t="str">
        <f>W$3</f>
        <v>A5-10-03 8-32° Temp.-Sensor</v>
      </c>
      <c r="X5" t="str">
        <f>X$3</f>
        <v>A5-10-06 12-28° Temp.-Regler</v>
      </c>
      <c r="Y5" t="s">
        <v>319</v>
      </c>
      <c r="Z5" t="str">
        <f>Z$3</f>
        <v>A5-10-12 Feuchte/Temp</v>
      </c>
      <c r="AA5" t="s">
        <v>319</v>
      </c>
      <c r="AD5" t="s">
        <v>319</v>
      </c>
      <c r="AF5" t="s">
        <v>319</v>
      </c>
      <c r="AG5" t="s">
        <v>319</v>
      </c>
      <c r="AH5" t="s">
        <v>319</v>
      </c>
      <c r="AI5" t="s">
        <v>319</v>
      </c>
      <c r="AJ5" t="s">
        <v>319</v>
      </c>
      <c r="AK5" t="s">
        <v>319</v>
      </c>
      <c r="AL5" t="str">
        <f t="shared" ref="AL5:AM7" si="0">AL$3</f>
        <v>A5-14-09 FFG7B Fenstergriff</v>
      </c>
      <c r="AM5" t="str">
        <f t="shared" si="0"/>
        <v>A5-14-0A FTKB Fenstergriff</v>
      </c>
      <c r="AN5" t="s">
        <v>319</v>
      </c>
      <c r="AO5" t="s">
        <v>319</v>
      </c>
      <c r="AP5" t="s">
        <v>319</v>
      </c>
      <c r="AQ5" t="s">
        <v>319</v>
      </c>
      <c r="AR5" t="s">
        <v>319</v>
      </c>
      <c r="AT5" t="s">
        <v>319</v>
      </c>
      <c r="AU5" t="s">
        <v>319</v>
      </c>
      <c r="AV5" t="str">
        <f>AV$3</f>
        <v>D5-00-01 Fensterkontakt</v>
      </c>
      <c r="AW5" t="str">
        <f>AW$3</f>
        <v>F6-01-01 1-fach Taster</v>
      </c>
      <c r="AX5" t="str">
        <f>AX$3</f>
        <v>F6-02-01 4-fach Taster</v>
      </c>
      <c r="AY5" t="s">
        <v>319</v>
      </c>
      <c r="AZ5" t="s">
        <v>319</v>
      </c>
      <c r="BA5" t="s">
        <v>319</v>
      </c>
      <c r="BB5" t="str">
        <f t="shared" ref="BB5:BB11" si="1">BB$3</f>
        <v>F6-10-00 Fenstergriff</v>
      </c>
    </row>
    <row r="6" spans="1:54" x14ac:dyDescent="0.25">
      <c r="A6" t="s">
        <v>20</v>
      </c>
      <c r="B6">
        <v>4</v>
      </c>
      <c r="D6" t="s">
        <v>20</v>
      </c>
      <c r="E6" s="3" t="s">
        <v>433</v>
      </c>
      <c r="F6" t="s">
        <v>319</v>
      </c>
      <c r="G6" t="s">
        <v>319</v>
      </c>
      <c r="H6" t="s">
        <v>319</v>
      </c>
      <c r="I6" t="str">
        <f>I$3</f>
        <v>RPS (GFVS)</v>
      </c>
      <c r="J6" t="str">
        <f>J$3</f>
        <v>A5-02-05 Temp.Fühler</v>
      </c>
      <c r="K6" t="s">
        <v>319</v>
      </c>
      <c r="L6" t="str">
        <f>L$3</f>
        <v>A5-04-02 Feuchte/Temp.</v>
      </c>
      <c r="M6" t="str">
        <f>M$3</f>
        <v>A5-04-03 Feuchte/Temp.</v>
      </c>
      <c r="N6" t="s">
        <v>319</v>
      </c>
      <c r="O6" t="s">
        <v>319</v>
      </c>
      <c r="P6" t="s">
        <v>319</v>
      </c>
      <c r="Q6" t="str">
        <f>Q$3</f>
        <v>A5-07-01 Bewegungsm.</v>
      </c>
      <c r="R6" t="str">
        <f>R$3</f>
        <v>A5-08-01 FBH</v>
      </c>
      <c r="S6" t="s">
        <v>319</v>
      </c>
      <c r="T6" t="s">
        <v>319</v>
      </c>
      <c r="U6" t="s">
        <v>319</v>
      </c>
      <c r="V6" t="str">
        <f>V$3</f>
        <v>A5-10-03 8-30° Temp.-Sensor</v>
      </c>
      <c r="W6" t="str">
        <f>W$3</f>
        <v>A5-10-03 8-32° Temp.-Sensor</v>
      </c>
      <c r="X6" t="str">
        <f>X$3</f>
        <v>A5-10-06 12-28° Temp.-Regler</v>
      </c>
      <c r="Y6" t="str">
        <f>Y$3</f>
        <v>A5-10-06 12-28° Data_byte3 Temp.-Regler m. Schalter</v>
      </c>
      <c r="Z6" t="str">
        <f>Z$3</f>
        <v>A5-10-12 Feuchte/Temp</v>
      </c>
      <c r="AA6" t="s">
        <v>319</v>
      </c>
      <c r="AD6" t="s">
        <v>319</v>
      </c>
      <c r="AF6" t="s">
        <v>319</v>
      </c>
      <c r="AG6" t="s">
        <v>319</v>
      </c>
      <c r="AH6" t="s">
        <v>319</v>
      </c>
      <c r="AI6" t="s">
        <v>319</v>
      </c>
      <c r="AJ6" t="s">
        <v>319</v>
      </c>
      <c r="AK6" t="s">
        <v>319</v>
      </c>
      <c r="AL6" t="str">
        <f t="shared" si="0"/>
        <v>A5-14-09 FFG7B Fenstergriff</v>
      </c>
      <c r="AM6" t="str">
        <f t="shared" si="0"/>
        <v>A5-14-0A FTKB Fenstergriff</v>
      </c>
      <c r="AN6" t="s">
        <v>319</v>
      </c>
      <c r="AO6" t="s">
        <v>319</v>
      </c>
      <c r="AP6" t="s">
        <v>319</v>
      </c>
      <c r="AQ6" t="s">
        <v>319</v>
      </c>
      <c r="AR6" t="s">
        <v>319</v>
      </c>
      <c r="AT6" t="s">
        <v>319</v>
      </c>
      <c r="AU6" t="s">
        <v>319</v>
      </c>
      <c r="AV6" t="str">
        <f t="shared" ref="AV6:AV11" si="2">AV$3</f>
        <v>D5-00-01 Fensterkontakt</v>
      </c>
      <c r="AW6" t="s">
        <v>319</v>
      </c>
      <c r="AX6" t="str">
        <f t="shared" ref="AX6:AX11" si="3">AX$3</f>
        <v>F6-02-01 4-fach Taster</v>
      </c>
      <c r="AY6" t="s">
        <v>319</v>
      </c>
      <c r="AZ6" t="s">
        <v>319</v>
      </c>
      <c r="BA6" t="s">
        <v>319</v>
      </c>
      <c r="BB6" t="str">
        <f t="shared" si="1"/>
        <v>F6-10-00 Fenstergriff</v>
      </c>
    </row>
    <row r="7" spans="1:54" x14ac:dyDescent="0.25">
      <c r="A7" t="s">
        <v>22</v>
      </c>
      <c r="B7">
        <v>5</v>
      </c>
      <c r="D7" t="s">
        <v>22</v>
      </c>
      <c r="E7" s="3" t="s">
        <v>437</v>
      </c>
      <c r="F7" t="s">
        <v>319</v>
      </c>
      <c r="G7" t="s">
        <v>319</v>
      </c>
      <c r="H7" t="str">
        <f t="shared" ref="H7:I9" si="4">H$3</f>
        <v>A5-38-08 Software/Drehtaster</v>
      </c>
      <c r="I7" t="str">
        <f t="shared" si="4"/>
        <v>RPS (GFVS)</v>
      </c>
      <c r="J7" t="s">
        <v>319</v>
      </c>
      <c r="K7" t="s">
        <v>319</v>
      </c>
      <c r="L7" t="s">
        <v>319</v>
      </c>
      <c r="M7" t="str">
        <f>M$3</f>
        <v>A5-04-03 Feuchte/Temp.</v>
      </c>
      <c r="N7" t="str">
        <f>N$3</f>
        <v>A5-06-01 FAH60/FIH65S</v>
      </c>
      <c r="O7" t="str">
        <f>O$3</f>
        <v>A5-06-02 Dämmerungssch.</v>
      </c>
      <c r="P7" t="str">
        <f>P$3</f>
        <v>A5-06-03 Dämmerungssch.</v>
      </c>
      <c r="Q7" t="str">
        <f>Q$3</f>
        <v>A5-07-01 Bewegungsm.</v>
      </c>
      <c r="R7" t="str">
        <f>R$3</f>
        <v>A5-08-01 FBH</v>
      </c>
      <c r="S7" t="s">
        <v>319</v>
      </c>
      <c r="T7" t="s">
        <v>319</v>
      </c>
      <c r="U7" t="s">
        <v>319</v>
      </c>
      <c r="V7" t="s">
        <v>319</v>
      </c>
      <c r="W7" t="s">
        <v>319</v>
      </c>
      <c r="X7" t="s">
        <v>319</v>
      </c>
      <c r="Y7" t="s">
        <v>319</v>
      </c>
      <c r="Z7" t="s">
        <v>319</v>
      </c>
      <c r="AA7" t="s">
        <v>319</v>
      </c>
      <c r="AD7" t="s">
        <v>319</v>
      </c>
      <c r="AF7" t="s">
        <v>319</v>
      </c>
      <c r="AG7" t="str">
        <f t="shared" ref="AG7:AI9" si="5">AG$3</f>
        <v>A5-14-01 FFGB-hg Fenstersensor</v>
      </c>
      <c r="AH7" t="str">
        <f t="shared" si="5"/>
        <v>A5-14-03 FFGB-hg Fenstersensor</v>
      </c>
      <c r="AI7" t="str">
        <f t="shared" si="5"/>
        <v>A5-14-05 Fenstersensor</v>
      </c>
      <c r="AJ7" t="s">
        <v>319</v>
      </c>
      <c r="AK7" t="s">
        <v>319</v>
      </c>
      <c r="AL7" t="str">
        <f t="shared" si="0"/>
        <v>A5-14-09 FFG7B Fenstergriff</v>
      </c>
      <c r="AM7" t="str">
        <f t="shared" si="0"/>
        <v>A5-14-0A FTKB Fenstergriff</v>
      </c>
      <c r="AN7" t="s">
        <v>319</v>
      </c>
      <c r="AO7" t="s">
        <v>319</v>
      </c>
      <c r="AP7" t="s">
        <v>319</v>
      </c>
      <c r="AQ7" t="str">
        <f>AQ$3</f>
        <v>A5-30-03 Wasser/Rauch/Hitze</v>
      </c>
      <c r="AR7" t="s">
        <v>319</v>
      </c>
      <c r="AT7" t="s">
        <v>319</v>
      </c>
      <c r="AU7" t="s">
        <v>319</v>
      </c>
      <c r="AV7" t="str">
        <f t="shared" si="2"/>
        <v>D5-00-01 Fensterkontakt</v>
      </c>
      <c r="AW7" t="str">
        <f>AW$3</f>
        <v>F6-01-01 1-fach Taster</v>
      </c>
      <c r="AX7" t="str">
        <f t="shared" si="3"/>
        <v>F6-02-01 4-fach Taster</v>
      </c>
      <c r="AY7" s="4" t="str">
        <f t="shared" ref="AY7:AZ9" si="6">AY$3</f>
        <v>F6-02-01 Karte/Wasser</v>
      </c>
      <c r="AZ7" t="str">
        <f t="shared" si="6"/>
        <v>F6-02-01 Rauch/Zug RPS Rauchmelder</v>
      </c>
      <c r="BA7" t="s">
        <v>319</v>
      </c>
      <c r="BB7" t="str">
        <f t="shared" si="1"/>
        <v>F6-10-00 Fenstergriff</v>
      </c>
    </row>
    <row r="8" spans="1:54" x14ac:dyDescent="0.25">
      <c r="A8" t="s">
        <v>24</v>
      </c>
      <c r="B8">
        <v>6</v>
      </c>
      <c r="D8" t="s">
        <v>24</v>
      </c>
      <c r="E8" s="3" t="s">
        <v>443</v>
      </c>
      <c r="F8" t="s">
        <v>319</v>
      </c>
      <c r="G8" t="s">
        <v>319</v>
      </c>
      <c r="H8" t="str">
        <f t="shared" si="4"/>
        <v>A5-38-08 Software/Drehtaster</v>
      </c>
      <c r="I8" t="str">
        <f t="shared" si="4"/>
        <v>RPS (GFVS)</v>
      </c>
      <c r="J8" t="str">
        <f>J$3</f>
        <v>A5-02-05 Temp.Fühler</v>
      </c>
      <c r="K8" t="s">
        <v>319</v>
      </c>
      <c r="L8" t="str">
        <f>L$3</f>
        <v>A5-04-02 Feuchte/Temp.</v>
      </c>
      <c r="M8" t="s">
        <v>319</v>
      </c>
      <c r="N8" t="s">
        <v>319</v>
      </c>
      <c r="O8" t="s">
        <v>319</v>
      </c>
      <c r="P8" t="s">
        <v>319</v>
      </c>
      <c r="Q8" t="s">
        <v>319</v>
      </c>
      <c r="R8" t="str">
        <f>R$3</f>
        <v>A5-08-01 FBH</v>
      </c>
      <c r="S8" t="str">
        <f>S$3</f>
        <v>A5-09-04 CO2/Feuchte/Temp</v>
      </c>
      <c r="T8" t="s">
        <v>319</v>
      </c>
      <c r="U8" t="str">
        <f>U$3</f>
        <v>A5-09-0C Luftgüte</v>
      </c>
      <c r="V8" t="s">
        <v>319</v>
      </c>
      <c r="W8" t="s">
        <v>319</v>
      </c>
      <c r="X8" t="s">
        <v>319</v>
      </c>
      <c r="Y8" t="s">
        <v>319</v>
      </c>
      <c r="Z8" t="s">
        <v>319</v>
      </c>
      <c r="AA8" t="s">
        <v>319</v>
      </c>
      <c r="AD8" t="s">
        <v>319</v>
      </c>
      <c r="AF8" t="s">
        <v>319</v>
      </c>
      <c r="AG8" t="str">
        <f t="shared" si="5"/>
        <v>A5-14-01 FFGB-hg Fenstersensor</v>
      </c>
      <c r="AH8" t="str">
        <f t="shared" si="5"/>
        <v>A5-14-03 FFGB-hg Fenstersensor</v>
      </c>
      <c r="AI8" t="str">
        <f t="shared" si="5"/>
        <v>A5-14-05 Fenstersensor</v>
      </c>
      <c r="AJ8" t="s">
        <v>319</v>
      </c>
      <c r="AK8" t="s">
        <v>319</v>
      </c>
      <c r="AL8" s="4" t="s">
        <v>435</v>
      </c>
      <c r="AM8" s="4" t="s">
        <v>435</v>
      </c>
      <c r="AN8" t="s">
        <v>319</v>
      </c>
      <c r="AO8" t="s">
        <v>319</v>
      </c>
      <c r="AP8" t="s">
        <v>319</v>
      </c>
      <c r="AQ8" t="s">
        <v>319</v>
      </c>
      <c r="AR8" t="s">
        <v>319</v>
      </c>
      <c r="AT8" t="s">
        <v>319</v>
      </c>
      <c r="AU8" t="s">
        <v>319</v>
      </c>
      <c r="AV8" t="str">
        <f t="shared" si="2"/>
        <v>D5-00-01 Fensterkontakt</v>
      </c>
      <c r="AW8" t="str">
        <f>AW$3</f>
        <v>F6-01-01 1-fach Taster</v>
      </c>
      <c r="AX8" t="str">
        <f t="shared" si="3"/>
        <v>F6-02-01 4-fach Taster</v>
      </c>
      <c r="AY8" s="4" t="str">
        <f t="shared" si="6"/>
        <v>F6-02-01 Karte/Wasser</v>
      </c>
      <c r="AZ8" t="str">
        <f t="shared" si="6"/>
        <v>F6-02-01 Rauch/Zug RPS Rauchmelder</v>
      </c>
      <c r="BA8" t="s">
        <v>319</v>
      </c>
      <c r="BB8" t="str">
        <f t="shared" si="1"/>
        <v>F6-10-00 Fenstergriff</v>
      </c>
    </row>
    <row r="9" spans="1:54" x14ac:dyDescent="0.25">
      <c r="A9" t="s">
        <v>26</v>
      </c>
      <c r="B9">
        <v>7</v>
      </c>
      <c r="D9" t="s">
        <v>26</v>
      </c>
      <c r="E9" s="3" t="s">
        <v>443</v>
      </c>
      <c r="F9" t="s">
        <v>319</v>
      </c>
      <c r="G9" t="s">
        <v>319</v>
      </c>
      <c r="H9" t="str">
        <f t="shared" si="4"/>
        <v>A5-38-08 Software/Drehtaster</v>
      </c>
      <c r="I9" t="str">
        <f t="shared" si="4"/>
        <v>RPS (GFVS)</v>
      </c>
      <c r="J9" t="str">
        <f>J$3</f>
        <v>A5-02-05 Temp.Fühler</v>
      </c>
      <c r="K9" t="s">
        <v>319</v>
      </c>
      <c r="L9" t="str">
        <f>L$3</f>
        <v>A5-04-02 Feuchte/Temp.</v>
      </c>
      <c r="M9" t="s">
        <v>319</v>
      </c>
      <c r="N9" t="s">
        <v>319</v>
      </c>
      <c r="O9" t="s">
        <v>319</v>
      </c>
      <c r="P9" t="s">
        <v>319</v>
      </c>
      <c r="Q9" t="s">
        <v>319</v>
      </c>
      <c r="R9" t="str">
        <f>R$3</f>
        <v>A5-08-01 FBH</v>
      </c>
      <c r="S9" t="str">
        <f>S$3</f>
        <v>A5-09-04 CO2/Feuchte/Temp</v>
      </c>
      <c r="T9" t="s">
        <v>319</v>
      </c>
      <c r="U9" t="str">
        <f>U$3</f>
        <v>A5-09-0C Luftgüte</v>
      </c>
      <c r="V9" t="s">
        <v>319</v>
      </c>
      <c r="W9" t="s">
        <v>319</v>
      </c>
      <c r="X9" t="s">
        <v>319</v>
      </c>
      <c r="Y9" t="s">
        <v>319</v>
      </c>
      <c r="Z9" t="s">
        <v>319</v>
      </c>
      <c r="AA9" t="s">
        <v>319</v>
      </c>
      <c r="AD9" t="s">
        <v>319</v>
      </c>
      <c r="AF9" t="s">
        <v>319</v>
      </c>
      <c r="AG9" t="str">
        <f t="shared" si="5"/>
        <v>A5-14-01 FFGB-hg Fenstersensor</v>
      </c>
      <c r="AH9" t="str">
        <f t="shared" si="5"/>
        <v>A5-14-03 FFGB-hg Fenstersensor</v>
      </c>
      <c r="AI9" t="str">
        <f t="shared" si="5"/>
        <v>A5-14-05 Fenstersensor</v>
      </c>
      <c r="AJ9" t="s">
        <v>319</v>
      </c>
      <c r="AK9" t="s">
        <v>319</v>
      </c>
      <c r="AL9" s="4" t="s">
        <v>435</v>
      </c>
      <c r="AM9" s="4" t="s">
        <v>435</v>
      </c>
      <c r="AN9" t="s">
        <v>319</v>
      </c>
      <c r="AO9" t="s">
        <v>319</v>
      </c>
      <c r="AP9" t="s">
        <v>319</v>
      </c>
      <c r="AQ9" t="s">
        <v>319</v>
      </c>
      <c r="AR9" t="s">
        <v>319</v>
      </c>
      <c r="AT9" t="s">
        <v>319</v>
      </c>
      <c r="AU9" t="s">
        <v>319</v>
      </c>
      <c r="AV9" t="str">
        <f t="shared" si="2"/>
        <v>D5-00-01 Fensterkontakt</v>
      </c>
      <c r="AW9" t="str">
        <f>AW$3</f>
        <v>F6-01-01 1-fach Taster</v>
      </c>
      <c r="AX9" t="str">
        <f t="shared" si="3"/>
        <v>F6-02-01 4-fach Taster</v>
      </c>
      <c r="AY9" s="4" t="str">
        <f t="shared" si="6"/>
        <v>F6-02-01 Karte/Wasser</v>
      </c>
      <c r="AZ9" t="str">
        <f t="shared" si="6"/>
        <v>F6-02-01 Rauch/Zug RPS Rauchmelder</v>
      </c>
      <c r="BA9" t="s">
        <v>319</v>
      </c>
      <c r="BB9" t="str">
        <f t="shared" si="1"/>
        <v>F6-10-00 Fenstergriff</v>
      </c>
    </row>
    <row r="10" spans="1:54" x14ac:dyDescent="0.25">
      <c r="A10" t="s">
        <v>28</v>
      </c>
      <c r="B10">
        <v>8</v>
      </c>
      <c r="D10" t="s">
        <v>28</v>
      </c>
      <c r="E10" s="3" t="s">
        <v>433</v>
      </c>
      <c r="F10" t="s">
        <v>319</v>
      </c>
      <c r="G10" t="s">
        <v>319</v>
      </c>
      <c r="H10" t="s">
        <v>319</v>
      </c>
      <c r="I10" t="str">
        <f>I$3</f>
        <v>RPS (GFVS)</v>
      </c>
      <c r="J10" t="str">
        <f>J$3</f>
        <v>A5-02-05 Temp.Fühler</v>
      </c>
      <c r="K10" t="s">
        <v>319</v>
      </c>
      <c r="L10" t="str">
        <f>L$3</f>
        <v>A5-04-02 Feuchte/Temp.</v>
      </c>
      <c r="M10" t="str">
        <f>M$3</f>
        <v>A5-04-03 Feuchte/Temp.</v>
      </c>
      <c r="N10" t="s">
        <v>319</v>
      </c>
      <c r="O10" t="s">
        <v>319</v>
      </c>
      <c r="P10" t="s">
        <v>319</v>
      </c>
      <c r="Q10" t="str">
        <f>Q$3</f>
        <v>A5-07-01 Bewegungsm.</v>
      </c>
      <c r="R10" t="str">
        <f>R$3</f>
        <v>A5-08-01 FBH</v>
      </c>
      <c r="S10" t="s">
        <v>319</v>
      </c>
      <c r="T10" t="s">
        <v>319</v>
      </c>
      <c r="U10" t="s">
        <v>319</v>
      </c>
      <c r="V10" t="str">
        <f t="shared" ref="V10:Z11" si="7">V$3</f>
        <v>A5-10-03 8-30° Temp.-Sensor</v>
      </c>
      <c r="W10" t="str">
        <f t="shared" si="7"/>
        <v>A5-10-03 8-32° Temp.-Sensor</v>
      </c>
      <c r="X10" t="str">
        <f t="shared" si="7"/>
        <v>A5-10-06 12-28° Temp.-Regler</v>
      </c>
      <c r="Y10" t="str">
        <f t="shared" si="7"/>
        <v>A5-10-06 12-28° Data_byte3 Temp.-Regler m. Schalter</v>
      </c>
      <c r="Z10" t="str">
        <f t="shared" si="7"/>
        <v>A5-10-12 Feuchte/Temp</v>
      </c>
      <c r="AA10" t="s">
        <v>319</v>
      </c>
      <c r="AD10" t="s">
        <v>319</v>
      </c>
      <c r="AF10" t="s">
        <v>319</v>
      </c>
      <c r="AG10" t="s">
        <v>319</v>
      </c>
      <c r="AH10" t="s">
        <v>319</v>
      </c>
      <c r="AI10" t="s">
        <v>319</v>
      </c>
      <c r="AJ10" t="s">
        <v>319</v>
      </c>
      <c r="AK10" t="s">
        <v>319</v>
      </c>
      <c r="AL10" t="str">
        <f>AL$3</f>
        <v>A5-14-09 FFG7B Fenstergriff</v>
      </c>
      <c r="AM10" t="str">
        <f>AM$3</f>
        <v>A5-14-0A FTKB Fenstergriff</v>
      </c>
      <c r="AN10" t="s">
        <v>319</v>
      </c>
      <c r="AO10" t="s">
        <v>319</v>
      </c>
      <c r="AP10" t="s">
        <v>319</v>
      </c>
      <c r="AQ10" t="s">
        <v>319</v>
      </c>
      <c r="AR10" t="s">
        <v>319</v>
      </c>
      <c r="AT10" t="s">
        <v>319</v>
      </c>
      <c r="AU10" t="s">
        <v>319</v>
      </c>
      <c r="AV10" t="str">
        <f t="shared" si="2"/>
        <v>D5-00-01 Fensterkontakt</v>
      </c>
      <c r="AW10" t="s">
        <v>319</v>
      </c>
      <c r="AX10" t="str">
        <f t="shared" si="3"/>
        <v>F6-02-01 4-fach Taster</v>
      </c>
      <c r="AY10" t="s">
        <v>319</v>
      </c>
      <c r="AZ10" t="s">
        <v>319</v>
      </c>
      <c r="BA10" t="s">
        <v>319</v>
      </c>
      <c r="BB10" t="str">
        <f t="shared" si="1"/>
        <v>F6-10-00 Fenstergriff</v>
      </c>
    </row>
    <row r="11" spans="1:54" x14ac:dyDescent="0.25">
      <c r="A11" t="s">
        <v>30</v>
      </c>
      <c r="B11">
        <v>9</v>
      </c>
      <c r="D11" t="s">
        <v>30</v>
      </c>
      <c r="E11" s="3" t="s">
        <v>433</v>
      </c>
      <c r="F11" t="s">
        <v>319</v>
      </c>
      <c r="G11" t="s">
        <v>319</v>
      </c>
      <c r="H11" t="s">
        <v>319</v>
      </c>
      <c r="I11" t="str">
        <f>I$3</f>
        <v>RPS (GFVS)</v>
      </c>
      <c r="J11" t="str">
        <f>J$3</f>
        <v>A5-02-05 Temp.Fühler</v>
      </c>
      <c r="K11" t="s">
        <v>319</v>
      </c>
      <c r="L11" t="str">
        <f>L$3</f>
        <v>A5-04-02 Feuchte/Temp.</v>
      </c>
      <c r="M11" t="str">
        <f>M$3</f>
        <v>A5-04-03 Feuchte/Temp.</v>
      </c>
      <c r="N11" t="s">
        <v>319</v>
      </c>
      <c r="O11" t="s">
        <v>319</v>
      </c>
      <c r="P11" t="s">
        <v>319</v>
      </c>
      <c r="Q11" t="str">
        <f>Q$3</f>
        <v>A5-07-01 Bewegungsm.</v>
      </c>
      <c r="R11" t="str">
        <f>R$3</f>
        <v>A5-08-01 FBH</v>
      </c>
      <c r="S11" t="s">
        <v>319</v>
      </c>
      <c r="T11" t="s">
        <v>319</v>
      </c>
      <c r="U11" t="s">
        <v>319</v>
      </c>
      <c r="V11" t="str">
        <f t="shared" si="7"/>
        <v>A5-10-03 8-30° Temp.-Sensor</v>
      </c>
      <c r="W11" t="str">
        <f t="shared" si="7"/>
        <v>A5-10-03 8-32° Temp.-Sensor</v>
      </c>
      <c r="X11" t="str">
        <f t="shared" si="7"/>
        <v>A5-10-06 12-28° Temp.-Regler</v>
      </c>
      <c r="Y11" t="str">
        <f t="shared" si="7"/>
        <v>A5-10-06 12-28° Data_byte3 Temp.-Regler m. Schalter</v>
      </c>
      <c r="Z11" t="str">
        <f t="shared" si="7"/>
        <v>A5-10-12 Feuchte/Temp</v>
      </c>
      <c r="AA11" t="s">
        <v>319</v>
      </c>
      <c r="AD11" t="s">
        <v>319</v>
      </c>
      <c r="AF11" t="s">
        <v>319</v>
      </c>
      <c r="AG11" t="s">
        <v>319</v>
      </c>
      <c r="AH11" t="s">
        <v>319</v>
      </c>
      <c r="AI11" t="s">
        <v>319</v>
      </c>
      <c r="AJ11" t="s">
        <v>319</v>
      </c>
      <c r="AK11" t="s">
        <v>319</v>
      </c>
      <c r="AL11" t="str">
        <f>AL$3</f>
        <v>A5-14-09 FFG7B Fenstergriff</v>
      </c>
      <c r="AM11" t="str">
        <f>AM$3</f>
        <v>A5-14-0A FTKB Fenstergriff</v>
      </c>
      <c r="AN11" t="s">
        <v>319</v>
      </c>
      <c r="AO11" t="s">
        <v>319</v>
      </c>
      <c r="AP11" t="s">
        <v>319</v>
      </c>
      <c r="AQ11" t="s">
        <v>319</v>
      </c>
      <c r="AR11" t="s">
        <v>319</v>
      </c>
      <c r="AT11" t="s">
        <v>319</v>
      </c>
      <c r="AU11" t="s">
        <v>319</v>
      </c>
      <c r="AV11" t="str">
        <f t="shared" si="2"/>
        <v>D5-00-01 Fensterkontakt</v>
      </c>
      <c r="AW11" t="s">
        <v>319</v>
      </c>
      <c r="AX11" t="str">
        <f t="shared" si="3"/>
        <v>F6-02-01 4-fach Taster</v>
      </c>
      <c r="AY11" t="s">
        <v>319</v>
      </c>
      <c r="AZ11" t="s">
        <v>319</v>
      </c>
      <c r="BA11" t="s">
        <v>319</v>
      </c>
      <c r="BB11" t="str">
        <f t="shared" si="1"/>
        <v>F6-10-00 Fenstergriff</v>
      </c>
    </row>
    <row r="12" spans="1:54" x14ac:dyDescent="0.25">
      <c r="A12" t="s">
        <v>32</v>
      </c>
      <c r="B12">
        <v>10</v>
      </c>
      <c r="D12" t="s">
        <v>32</v>
      </c>
      <c r="E12" s="3" t="s">
        <v>454</v>
      </c>
      <c r="F12" t="s">
        <v>319</v>
      </c>
      <c r="G12" t="s">
        <v>319</v>
      </c>
      <c r="H12" t="str">
        <f t="shared" ref="H12:H18" si="8">H$3</f>
        <v>A5-38-08 Software/Drehtaster</v>
      </c>
      <c r="I12" t="s">
        <v>319</v>
      </c>
      <c r="J12" t="s">
        <v>319</v>
      </c>
      <c r="K12" t="s">
        <v>319</v>
      </c>
      <c r="L12" t="s">
        <v>319</v>
      </c>
      <c r="M12" t="s">
        <v>319</v>
      </c>
      <c r="N12" t="s">
        <v>319</v>
      </c>
      <c r="O12" t="s">
        <v>319</v>
      </c>
      <c r="P12" t="s">
        <v>319</v>
      </c>
      <c r="Q12" t="s">
        <v>319</v>
      </c>
      <c r="R12" t="s">
        <v>319</v>
      </c>
      <c r="S12" t="s">
        <v>319</v>
      </c>
      <c r="T12" t="s">
        <v>319</v>
      </c>
      <c r="U12" t="s">
        <v>319</v>
      </c>
      <c r="V12" t="s">
        <v>319</v>
      </c>
      <c r="W12" t="s">
        <v>319</v>
      </c>
      <c r="X12" t="s">
        <v>319</v>
      </c>
      <c r="Y12" t="s">
        <v>319</v>
      </c>
      <c r="Z12" t="s">
        <v>319</v>
      </c>
      <c r="AA12" t="s">
        <v>319</v>
      </c>
      <c r="AD12" t="s">
        <v>319</v>
      </c>
      <c r="AF12" t="s">
        <v>319</v>
      </c>
      <c r="AG12" t="s">
        <v>319</v>
      </c>
      <c r="AH12" t="s">
        <v>319</v>
      </c>
      <c r="AI12" t="s">
        <v>319</v>
      </c>
      <c r="AJ12" t="s">
        <v>319</v>
      </c>
      <c r="AK12" t="s">
        <v>319</v>
      </c>
      <c r="AL12" t="s">
        <v>319</v>
      </c>
      <c r="AM12" t="s">
        <v>319</v>
      </c>
      <c r="AN12" t="s">
        <v>319</v>
      </c>
      <c r="AO12" t="s">
        <v>319</v>
      </c>
      <c r="AP12" t="s">
        <v>319</v>
      </c>
      <c r="AQ12" t="s">
        <v>319</v>
      </c>
      <c r="AR12" t="s">
        <v>319</v>
      </c>
      <c r="AT12" t="s">
        <v>319</v>
      </c>
      <c r="AU12" t="s">
        <v>319</v>
      </c>
      <c r="AV12" t="s">
        <v>319</v>
      </c>
      <c r="AW12" t="s">
        <v>319</v>
      </c>
      <c r="AX12" t="s">
        <v>319</v>
      </c>
      <c r="AY12" s="4" t="s">
        <v>319</v>
      </c>
      <c r="AZ12" t="s">
        <v>319</v>
      </c>
      <c r="BA12" t="s">
        <v>319</v>
      </c>
      <c r="BB12" t="s">
        <v>319</v>
      </c>
    </row>
    <row r="13" spans="1:54" x14ac:dyDescent="0.25">
      <c r="A13" t="s">
        <v>1114</v>
      </c>
      <c r="B13">
        <v>11</v>
      </c>
      <c r="D13" t="s">
        <v>141</v>
      </c>
      <c r="E13" s="3" t="s">
        <v>1115</v>
      </c>
      <c r="F13" t="s">
        <v>319</v>
      </c>
      <c r="G13" t="s">
        <v>319</v>
      </c>
      <c r="H13" t="str">
        <f t="shared" si="8"/>
        <v>A5-38-08 Software/Drehtaster</v>
      </c>
      <c r="I13" t="str">
        <f t="shared" ref="I13:I40" si="9">I$3</f>
        <v>RPS (GFVS)</v>
      </c>
      <c r="J13" t="s">
        <v>319</v>
      </c>
      <c r="K13" t="s">
        <v>319</v>
      </c>
      <c r="L13" t="s">
        <v>319</v>
      </c>
      <c r="M13" t="s">
        <v>319</v>
      </c>
      <c r="N13" t="s">
        <v>319</v>
      </c>
      <c r="O13" t="s">
        <v>319</v>
      </c>
      <c r="P13" t="s">
        <v>319</v>
      </c>
      <c r="Q13" t="str">
        <f t="shared" ref="Q13:Q18" si="10">Q$3</f>
        <v>A5-07-01 Bewegungsm.</v>
      </c>
      <c r="R13" t="s">
        <v>319</v>
      </c>
      <c r="S13" t="s">
        <v>319</v>
      </c>
      <c r="T13" t="s">
        <v>319</v>
      </c>
      <c r="U13" t="s">
        <v>319</v>
      </c>
      <c r="V13" t="s">
        <v>319</v>
      </c>
      <c r="W13" t="s">
        <v>319</v>
      </c>
      <c r="X13" t="s">
        <v>319</v>
      </c>
      <c r="Y13" t="s">
        <v>319</v>
      </c>
      <c r="Z13" t="s">
        <v>319</v>
      </c>
      <c r="AA13" t="s">
        <v>319</v>
      </c>
      <c r="AD13" t="s">
        <v>319</v>
      </c>
      <c r="AF13" t="s">
        <v>319</v>
      </c>
      <c r="AG13" t="str">
        <f>AG$3</f>
        <v>A5-14-01 FFGB-hg Fenstersensor</v>
      </c>
      <c r="AH13" t="str">
        <f>AH$3</f>
        <v>A5-14-03 FFGB-hg Fenstersensor</v>
      </c>
      <c r="AI13" t="s">
        <v>319</v>
      </c>
      <c r="AJ13" t="s">
        <v>319</v>
      </c>
      <c r="AK13" t="s">
        <v>319</v>
      </c>
      <c r="AL13" t="str">
        <f>AL$3</f>
        <v>A5-14-09 FFG7B Fenstergriff</v>
      </c>
      <c r="AM13" t="str">
        <f>AM$3</f>
        <v>A5-14-0A FTKB Fenstergriff</v>
      </c>
      <c r="AN13" t="s">
        <v>319</v>
      </c>
      <c r="AO13" t="s">
        <v>319</v>
      </c>
      <c r="AP13" t="s">
        <v>319</v>
      </c>
      <c r="AQ13" t="str">
        <f>AQ$3</f>
        <v>A5-30-03 Wasser/Rauch/Hitze</v>
      </c>
      <c r="AR13" t="s">
        <v>319</v>
      </c>
      <c r="AT13" t="s">
        <v>319</v>
      </c>
      <c r="AU13" t="s">
        <v>319</v>
      </c>
      <c r="AV13" t="str">
        <f>AV$3</f>
        <v>D5-00-01 Fensterkontakt</v>
      </c>
      <c r="AW13" t="str">
        <f>AW$3</f>
        <v>F6-01-01 1-fach Taster</v>
      </c>
      <c r="AX13" t="str">
        <f>AX$3</f>
        <v>F6-02-01 4-fach Taster</v>
      </c>
      <c r="AY13" s="4" t="str">
        <f>AY$3</f>
        <v>F6-02-01 Karte/Wasser</v>
      </c>
      <c r="AZ13" t="str">
        <f>AZ$3</f>
        <v>F6-02-01 Rauch/Zug RPS Rauchmelder</v>
      </c>
      <c r="BA13" t="s">
        <v>319</v>
      </c>
      <c r="BB13" t="str">
        <f>BB$3</f>
        <v>F6-10-00 Fenstergriff</v>
      </c>
    </row>
    <row r="14" spans="1:54" x14ac:dyDescent="0.25">
      <c r="A14" t="s">
        <v>34</v>
      </c>
      <c r="B14">
        <v>12</v>
      </c>
      <c r="D14" t="s">
        <v>34</v>
      </c>
      <c r="E14" s="3" t="s">
        <v>447</v>
      </c>
      <c r="F14" t="s">
        <v>319</v>
      </c>
      <c r="G14" t="s">
        <v>319</v>
      </c>
      <c r="H14" t="str">
        <f t="shared" si="8"/>
        <v>A5-38-08 Software/Drehtaster</v>
      </c>
      <c r="I14" t="str">
        <f t="shared" si="9"/>
        <v>RPS (GFVS)</v>
      </c>
      <c r="J14" t="s">
        <v>319</v>
      </c>
      <c r="K14" t="s">
        <v>319</v>
      </c>
      <c r="L14" t="s">
        <v>319</v>
      </c>
      <c r="M14" t="s">
        <v>319</v>
      </c>
      <c r="N14" t="s">
        <v>319</v>
      </c>
      <c r="O14" t="s">
        <v>319</v>
      </c>
      <c r="P14" t="s">
        <v>319</v>
      </c>
      <c r="Q14" t="str">
        <f t="shared" si="10"/>
        <v>A5-07-01 Bewegungsm.</v>
      </c>
      <c r="R14" t="s">
        <v>319</v>
      </c>
      <c r="S14" t="s">
        <v>319</v>
      </c>
      <c r="T14" t="s">
        <v>319</v>
      </c>
      <c r="U14" t="s">
        <v>319</v>
      </c>
      <c r="V14" t="s">
        <v>319</v>
      </c>
      <c r="W14" t="s">
        <v>319</v>
      </c>
      <c r="X14" t="s">
        <v>319</v>
      </c>
      <c r="Y14" t="s">
        <v>319</v>
      </c>
      <c r="Z14" t="s">
        <v>319</v>
      </c>
      <c r="AA14" t="s">
        <v>319</v>
      </c>
      <c r="AD14" t="s">
        <v>319</v>
      </c>
      <c r="AF14" t="s">
        <v>319</v>
      </c>
      <c r="AG14" t="s">
        <v>319</v>
      </c>
      <c r="AH14" t="s">
        <v>319</v>
      </c>
      <c r="AI14" t="s">
        <v>319</v>
      </c>
      <c r="AJ14" t="s">
        <v>319</v>
      </c>
      <c r="AK14" t="s">
        <v>319</v>
      </c>
      <c r="AL14" t="s">
        <v>319</v>
      </c>
      <c r="AM14" t="s">
        <v>319</v>
      </c>
      <c r="AN14" t="s">
        <v>319</v>
      </c>
      <c r="AO14" t="s">
        <v>319</v>
      </c>
      <c r="AP14" t="s">
        <v>319</v>
      </c>
      <c r="AQ14" t="s">
        <v>319</v>
      </c>
      <c r="AR14" t="s">
        <v>319</v>
      </c>
      <c r="AT14" t="s">
        <v>319</v>
      </c>
      <c r="AU14" t="s">
        <v>319</v>
      </c>
      <c r="AV14" t="s">
        <v>319</v>
      </c>
      <c r="AW14" t="str">
        <f>AW$3</f>
        <v>F6-01-01 1-fach Taster</v>
      </c>
      <c r="AX14" t="str">
        <f>AX$3</f>
        <v>F6-02-01 4-fach Taster</v>
      </c>
      <c r="AY14" s="4" t="str">
        <f>AY$3</f>
        <v>F6-02-01 Karte/Wasser</v>
      </c>
      <c r="AZ14" t="s">
        <v>319</v>
      </c>
      <c r="BA14" t="s">
        <v>319</v>
      </c>
      <c r="BB14" t="s">
        <v>319</v>
      </c>
    </row>
    <row r="15" spans="1:54" x14ac:dyDescent="0.25">
      <c r="A15" t="s">
        <v>36</v>
      </c>
      <c r="B15">
        <v>13</v>
      </c>
      <c r="D15" t="s">
        <v>36</v>
      </c>
      <c r="E15" s="3" t="s">
        <v>447</v>
      </c>
      <c r="F15" t="s">
        <v>319</v>
      </c>
      <c r="G15" t="s">
        <v>319</v>
      </c>
      <c r="H15" t="str">
        <f t="shared" si="8"/>
        <v>A5-38-08 Software/Drehtaster</v>
      </c>
      <c r="I15" t="str">
        <f t="shared" si="9"/>
        <v>RPS (GFVS)</v>
      </c>
      <c r="J15" t="s">
        <v>319</v>
      </c>
      <c r="K15" t="s">
        <v>319</v>
      </c>
      <c r="L15" t="s">
        <v>319</v>
      </c>
      <c r="M15" t="s">
        <v>319</v>
      </c>
      <c r="N15" t="s">
        <v>319</v>
      </c>
      <c r="O15" t="s">
        <v>319</v>
      </c>
      <c r="P15" t="s">
        <v>319</v>
      </c>
      <c r="Q15" t="str">
        <f t="shared" si="10"/>
        <v>A5-07-01 Bewegungsm.</v>
      </c>
      <c r="R15" t="s">
        <v>319</v>
      </c>
      <c r="S15" t="s">
        <v>319</v>
      </c>
      <c r="T15" t="s">
        <v>319</v>
      </c>
      <c r="U15" t="s">
        <v>319</v>
      </c>
      <c r="V15" t="s">
        <v>319</v>
      </c>
      <c r="W15" t="s">
        <v>319</v>
      </c>
      <c r="X15" t="s">
        <v>319</v>
      </c>
      <c r="Y15" t="s">
        <v>319</v>
      </c>
      <c r="Z15" t="s">
        <v>319</v>
      </c>
      <c r="AA15" t="s">
        <v>319</v>
      </c>
      <c r="AD15" t="s">
        <v>319</v>
      </c>
      <c r="AF15" t="s">
        <v>319</v>
      </c>
      <c r="AG15" t="s">
        <v>319</v>
      </c>
      <c r="AH15" t="s">
        <v>319</v>
      </c>
      <c r="AI15" t="s">
        <v>319</v>
      </c>
      <c r="AJ15" t="s">
        <v>319</v>
      </c>
      <c r="AK15" t="s">
        <v>319</v>
      </c>
      <c r="AL15" t="s">
        <v>319</v>
      </c>
      <c r="AM15" t="s">
        <v>319</v>
      </c>
      <c r="AN15" t="s">
        <v>319</v>
      </c>
      <c r="AO15" t="s">
        <v>319</v>
      </c>
      <c r="AP15" t="s">
        <v>319</v>
      </c>
      <c r="AQ15" t="s">
        <v>319</v>
      </c>
      <c r="AR15" t="s">
        <v>319</v>
      </c>
      <c r="AT15" t="s">
        <v>319</v>
      </c>
      <c r="AU15" t="s">
        <v>319</v>
      </c>
      <c r="AV15" t="s">
        <v>319</v>
      </c>
      <c r="AW15" t="str">
        <f t="shared" ref="AW15:AX20" si="11">AW$3</f>
        <v>F6-01-01 1-fach Taster</v>
      </c>
      <c r="AX15" t="str">
        <f t="shared" si="11"/>
        <v>F6-02-01 4-fach Taster</v>
      </c>
      <c r="AY15" s="4" t="s">
        <v>319</v>
      </c>
      <c r="AZ15" t="s">
        <v>319</v>
      </c>
      <c r="BA15" t="s">
        <v>319</v>
      </c>
      <c r="BB15" t="s">
        <v>319</v>
      </c>
    </row>
    <row r="16" spans="1:54" x14ac:dyDescent="0.25">
      <c r="A16" t="s">
        <v>38</v>
      </c>
      <c r="B16">
        <v>14</v>
      </c>
      <c r="D16" t="s">
        <v>38</v>
      </c>
      <c r="E16" s="3" t="s">
        <v>433</v>
      </c>
      <c r="F16" t="s">
        <v>319</v>
      </c>
      <c r="G16" t="s">
        <v>319</v>
      </c>
      <c r="H16" t="str">
        <f t="shared" si="8"/>
        <v>A5-38-08 Software/Drehtaster</v>
      </c>
      <c r="I16" t="str">
        <f t="shared" si="9"/>
        <v>RPS (GFVS)</v>
      </c>
      <c r="J16" t="s">
        <v>319</v>
      </c>
      <c r="K16" t="s">
        <v>319</v>
      </c>
      <c r="L16" t="s">
        <v>319</v>
      </c>
      <c r="M16" t="s">
        <v>319</v>
      </c>
      <c r="N16" t="s">
        <v>319</v>
      </c>
      <c r="O16" t="s">
        <v>319</v>
      </c>
      <c r="P16" t="s">
        <v>319</v>
      </c>
      <c r="Q16" t="str">
        <f t="shared" si="10"/>
        <v>A5-07-01 Bewegungsm.</v>
      </c>
      <c r="R16" t="str">
        <f>R$3</f>
        <v>A5-08-01 FBH</v>
      </c>
      <c r="S16" t="s">
        <v>319</v>
      </c>
      <c r="T16" t="s">
        <v>319</v>
      </c>
      <c r="U16" t="s">
        <v>319</v>
      </c>
      <c r="V16" t="s">
        <v>319</v>
      </c>
      <c r="W16" t="s">
        <v>319</v>
      </c>
      <c r="X16" t="s">
        <v>319</v>
      </c>
      <c r="Y16" t="s">
        <v>319</v>
      </c>
      <c r="Z16" t="s">
        <v>319</v>
      </c>
      <c r="AA16" t="s">
        <v>319</v>
      </c>
      <c r="AD16" t="s">
        <v>319</v>
      </c>
      <c r="AF16" t="s">
        <v>319</v>
      </c>
      <c r="AG16" t="s">
        <v>319</v>
      </c>
      <c r="AH16" t="s">
        <v>319</v>
      </c>
      <c r="AI16" t="s">
        <v>319</v>
      </c>
      <c r="AJ16" t="s">
        <v>319</v>
      </c>
      <c r="AK16" t="s">
        <v>319</v>
      </c>
      <c r="AL16" t="s">
        <v>319</v>
      </c>
      <c r="AM16" t="s">
        <v>319</v>
      </c>
      <c r="AN16" t="s">
        <v>319</v>
      </c>
      <c r="AO16" t="s">
        <v>319</v>
      </c>
      <c r="AP16" t="s">
        <v>319</v>
      </c>
      <c r="AQ16" t="s">
        <v>319</v>
      </c>
      <c r="AR16" t="s">
        <v>319</v>
      </c>
      <c r="AT16" t="s">
        <v>319</v>
      </c>
      <c r="AU16" t="s">
        <v>319</v>
      </c>
      <c r="AV16" t="str">
        <f>AV$3</f>
        <v>D5-00-01 Fensterkontakt</v>
      </c>
      <c r="AW16" t="str">
        <f t="shared" si="11"/>
        <v>F6-01-01 1-fach Taster</v>
      </c>
      <c r="AX16" t="str">
        <f t="shared" si="11"/>
        <v>F6-02-01 4-fach Taster</v>
      </c>
      <c r="AY16" s="4" t="str">
        <f t="shared" ref="AY16:AZ18" si="12">AY$3</f>
        <v>F6-02-01 Karte/Wasser</v>
      </c>
      <c r="AZ16" t="str">
        <f t="shared" si="12"/>
        <v>F6-02-01 Rauch/Zug RPS Rauchmelder</v>
      </c>
      <c r="BA16" t="s">
        <v>319</v>
      </c>
      <c r="BB16" t="str">
        <f>BB$3</f>
        <v>F6-10-00 Fenstergriff</v>
      </c>
    </row>
    <row r="17" spans="1:54" x14ac:dyDescent="0.25">
      <c r="A17" t="s">
        <v>1198</v>
      </c>
      <c r="B17">
        <v>15</v>
      </c>
      <c r="D17" t="s">
        <v>1198</v>
      </c>
      <c r="E17" s="3" t="s">
        <v>1199</v>
      </c>
      <c r="F17" t="s">
        <v>319</v>
      </c>
      <c r="G17" t="s">
        <v>319</v>
      </c>
      <c r="H17" t="str">
        <f t="shared" si="8"/>
        <v>A5-38-08 Software/Drehtaster</v>
      </c>
      <c r="I17" t="str">
        <f t="shared" si="9"/>
        <v>RPS (GFVS)</v>
      </c>
      <c r="J17" t="s">
        <v>319</v>
      </c>
      <c r="K17" t="s">
        <v>319</v>
      </c>
      <c r="L17" t="s">
        <v>319</v>
      </c>
      <c r="M17" t="s">
        <v>319</v>
      </c>
      <c r="N17" t="s">
        <v>319</v>
      </c>
      <c r="O17" t="s">
        <v>319</v>
      </c>
      <c r="P17" t="s">
        <v>319</v>
      </c>
      <c r="Q17" t="str">
        <f t="shared" si="10"/>
        <v>A5-07-01 Bewegungsm.</v>
      </c>
      <c r="R17" t="s">
        <v>319</v>
      </c>
      <c r="S17" t="s">
        <v>319</v>
      </c>
      <c r="T17" t="s">
        <v>319</v>
      </c>
      <c r="U17" t="s">
        <v>319</v>
      </c>
      <c r="V17" t="s">
        <v>319</v>
      </c>
      <c r="W17" t="s">
        <v>319</v>
      </c>
      <c r="X17" t="s">
        <v>319</v>
      </c>
      <c r="Y17" t="s">
        <v>319</v>
      </c>
      <c r="Z17" t="s">
        <v>319</v>
      </c>
      <c r="AA17" t="s">
        <v>319</v>
      </c>
      <c r="AD17" t="s">
        <v>319</v>
      </c>
      <c r="AF17" t="s">
        <v>319</v>
      </c>
      <c r="AG17" t="s">
        <v>319</v>
      </c>
      <c r="AH17" t="s">
        <v>319</v>
      </c>
      <c r="AI17" t="s">
        <v>319</v>
      </c>
      <c r="AJ17" t="s">
        <v>319</v>
      </c>
      <c r="AK17" t="s">
        <v>319</v>
      </c>
      <c r="AL17" t="s">
        <v>319</v>
      </c>
      <c r="AM17" t="s">
        <v>319</v>
      </c>
      <c r="AN17" t="s">
        <v>319</v>
      </c>
      <c r="AO17" t="s">
        <v>319</v>
      </c>
      <c r="AP17" t="s">
        <v>319</v>
      </c>
      <c r="AQ17" t="s">
        <v>319</v>
      </c>
      <c r="AR17" t="s">
        <v>319</v>
      </c>
      <c r="AT17" t="s">
        <v>319</v>
      </c>
      <c r="AU17" t="s">
        <v>319</v>
      </c>
      <c r="AV17" t="s">
        <v>319</v>
      </c>
      <c r="AW17" t="str">
        <f t="shared" si="11"/>
        <v>F6-01-01 1-fach Taster</v>
      </c>
      <c r="AX17" t="str">
        <f t="shared" si="11"/>
        <v>F6-02-01 4-fach Taster</v>
      </c>
      <c r="AY17" s="4" t="str">
        <f t="shared" si="12"/>
        <v>F6-02-01 Karte/Wasser</v>
      </c>
      <c r="AZ17" t="str">
        <f t="shared" si="12"/>
        <v>F6-02-01 Rauch/Zug RPS Rauchmelder</v>
      </c>
      <c r="BA17" t="s">
        <v>319</v>
      </c>
      <c r="BB17" t="s">
        <v>319</v>
      </c>
    </row>
    <row r="18" spans="1:54" x14ac:dyDescent="0.25">
      <c r="A18" t="s">
        <v>40</v>
      </c>
      <c r="B18">
        <v>16</v>
      </c>
      <c r="D18" t="s">
        <v>40</v>
      </c>
      <c r="E18" s="3" t="s">
        <v>442</v>
      </c>
      <c r="F18" t="s">
        <v>319</v>
      </c>
      <c r="G18" t="s">
        <v>319</v>
      </c>
      <c r="H18" t="str">
        <f t="shared" si="8"/>
        <v>A5-38-08 Software/Drehtaster</v>
      </c>
      <c r="I18" t="str">
        <f t="shared" si="9"/>
        <v>RPS (GFVS)</v>
      </c>
      <c r="J18" t="s">
        <v>319</v>
      </c>
      <c r="K18" t="s">
        <v>319</v>
      </c>
      <c r="L18" t="s">
        <v>319</v>
      </c>
      <c r="M18" t="s">
        <v>319</v>
      </c>
      <c r="N18" t="str">
        <f>N$3</f>
        <v>A5-06-01 FAH60/FIH65S</v>
      </c>
      <c r="O18" t="str">
        <f>O$3</f>
        <v>A5-06-02 Dämmerungssch.</v>
      </c>
      <c r="P18" t="s">
        <v>319</v>
      </c>
      <c r="Q18" t="str">
        <f t="shared" si="10"/>
        <v>A5-07-01 Bewegungsm.</v>
      </c>
      <c r="R18" t="str">
        <f>R$3</f>
        <v>A5-08-01 FBH</v>
      </c>
      <c r="S18" t="s">
        <v>319</v>
      </c>
      <c r="T18" t="s">
        <v>319</v>
      </c>
      <c r="U18" t="s">
        <v>319</v>
      </c>
      <c r="V18" t="s">
        <v>319</v>
      </c>
      <c r="W18" t="s">
        <v>319</v>
      </c>
      <c r="X18" t="s">
        <v>319</v>
      </c>
      <c r="Y18" t="s">
        <v>319</v>
      </c>
      <c r="Z18" t="s">
        <v>319</v>
      </c>
      <c r="AA18" t="s">
        <v>319</v>
      </c>
      <c r="AD18" t="s">
        <v>319</v>
      </c>
      <c r="AF18" t="s">
        <v>319</v>
      </c>
      <c r="AG18" t="s">
        <v>319</v>
      </c>
      <c r="AH18" t="s">
        <v>319</v>
      </c>
      <c r="AI18" t="s">
        <v>319</v>
      </c>
      <c r="AJ18" t="s">
        <v>319</v>
      </c>
      <c r="AK18" t="s">
        <v>319</v>
      </c>
      <c r="AL18" t="s">
        <v>319</v>
      </c>
      <c r="AM18" t="s">
        <v>319</v>
      </c>
      <c r="AN18" t="s">
        <v>319</v>
      </c>
      <c r="AO18" t="s">
        <v>319</v>
      </c>
      <c r="AP18" t="s">
        <v>319</v>
      </c>
      <c r="AQ18" t="s">
        <v>319</v>
      </c>
      <c r="AR18" t="s">
        <v>319</v>
      </c>
      <c r="AT18" t="s">
        <v>319</v>
      </c>
      <c r="AU18" t="s">
        <v>319</v>
      </c>
      <c r="AV18" t="str">
        <f>AV$3</f>
        <v>D5-00-01 Fensterkontakt</v>
      </c>
      <c r="AW18" t="str">
        <f t="shared" si="11"/>
        <v>F6-01-01 1-fach Taster</v>
      </c>
      <c r="AX18" t="str">
        <f t="shared" si="11"/>
        <v>F6-02-01 4-fach Taster</v>
      </c>
      <c r="AY18" s="4" t="str">
        <f t="shared" si="12"/>
        <v>F6-02-01 Karte/Wasser</v>
      </c>
      <c r="AZ18" t="str">
        <f t="shared" si="12"/>
        <v>F6-02-01 Rauch/Zug RPS Rauchmelder</v>
      </c>
      <c r="BA18" t="s">
        <v>319</v>
      </c>
      <c r="BB18" t="str">
        <f>BB$3</f>
        <v>F6-10-00 Fenstergriff</v>
      </c>
    </row>
    <row r="19" spans="1:54" x14ac:dyDescent="0.25">
      <c r="A19" t="s">
        <v>42</v>
      </c>
      <c r="B19">
        <v>17</v>
      </c>
      <c r="D19" t="s">
        <v>42</v>
      </c>
      <c r="E19" s="3" t="s">
        <v>1106</v>
      </c>
      <c r="F19" t="s">
        <v>319</v>
      </c>
      <c r="G19" t="s">
        <v>319</v>
      </c>
      <c r="H19" t="s">
        <v>319</v>
      </c>
      <c r="I19" t="str">
        <f t="shared" si="9"/>
        <v>RPS (GFVS)</v>
      </c>
      <c r="J19" t="s">
        <v>319</v>
      </c>
      <c r="K19" t="s">
        <v>319</v>
      </c>
      <c r="L19" t="s">
        <v>319</v>
      </c>
      <c r="M19" t="s">
        <v>319</v>
      </c>
      <c r="N19" t="s">
        <v>319</v>
      </c>
      <c r="O19" t="s">
        <v>319</v>
      </c>
      <c r="P19" t="s">
        <v>319</v>
      </c>
      <c r="Q19" t="s">
        <v>319</v>
      </c>
      <c r="R19" t="s">
        <v>319</v>
      </c>
      <c r="S19" t="s">
        <v>319</v>
      </c>
      <c r="T19" t="s">
        <v>319</v>
      </c>
      <c r="U19" t="s">
        <v>319</v>
      </c>
      <c r="V19" t="s">
        <v>319</v>
      </c>
      <c r="W19" t="s">
        <v>319</v>
      </c>
      <c r="X19" t="s">
        <v>319</v>
      </c>
      <c r="Y19" t="s">
        <v>319</v>
      </c>
      <c r="Z19" t="s">
        <v>319</v>
      </c>
      <c r="AA19" t="s">
        <v>319</v>
      </c>
      <c r="AD19" t="s">
        <v>319</v>
      </c>
      <c r="AF19" t="s">
        <v>319</v>
      </c>
      <c r="AG19" t="str">
        <f>AG$3</f>
        <v>A5-14-01 FFGB-hg Fenstersensor</v>
      </c>
      <c r="AH19" t="str">
        <f>AH$3</f>
        <v>A5-14-03 FFGB-hg Fenstersensor</v>
      </c>
      <c r="AI19" t="s">
        <v>319</v>
      </c>
      <c r="AJ19" t="s">
        <v>319</v>
      </c>
      <c r="AK19" t="s">
        <v>319</v>
      </c>
      <c r="AL19" t="str">
        <f>AL$3</f>
        <v>A5-14-09 FFG7B Fenstergriff</v>
      </c>
      <c r="AM19" t="str">
        <f>AM$3</f>
        <v>A5-14-0A FTKB Fenstergriff</v>
      </c>
      <c r="AN19" t="s">
        <v>319</v>
      </c>
      <c r="AO19" t="s">
        <v>319</v>
      </c>
      <c r="AP19" t="s">
        <v>319</v>
      </c>
      <c r="AQ19" t="s">
        <v>319</v>
      </c>
      <c r="AR19" t="s">
        <v>319</v>
      </c>
      <c r="AT19" t="s">
        <v>319</v>
      </c>
      <c r="AU19" t="s">
        <v>319</v>
      </c>
      <c r="AV19" t="str">
        <f>AV$3</f>
        <v>D5-00-01 Fensterkontakt</v>
      </c>
      <c r="AW19" t="str">
        <f t="shared" si="11"/>
        <v>F6-01-01 1-fach Taster</v>
      </c>
      <c r="AX19" t="str">
        <f t="shared" si="11"/>
        <v>F6-02-01 4-fach Taster</v>
      </c>
      <c r="AY19" s="4" t="s">
        <v>319</v>
      </c>
      <c r="AZ19" t="s">
        <v>319</v>
      </c>
      <c r="BA19" t="s">
        <v>319</v>
      </c>
      <c r="BB19" t="str">
        <f>BB$3</f>
        <v>F6-10-00 Fenstergriff</v>
      </c>
    </row>
    <row r="20" spans="1:54" x14ac:dyDescent="0.25">
      <c r="A20" t="s">
        <v>44</v>
      </c>
      <c r="B20">
        <v>18</v>
      </c>
      <c r="D20" t="s">
        <v>44</v>
      </c>
      <c r="E20" s="3" t="s">
        <v>443</v>
      </c>
      <c r="F20" t="s">
        <v>319</v>
      </c>
      <c r="G20" t="s">
        <v>319</v>
      </c>
      <c r="H20" t="s">
        <v>319</v>
      </c>
      <c r="I20" t="str">
        <f t="shared" si="9"/>
        <v>RPS (GFVS)</v>
      </c>
      <c r="J20" t="s">
        <v>319</v>
      </c>
      <c r="K20" t="s">
        <v>319</v>
      </c>
      <c r="L20" t="s">
        <v>319</v>
      </c>
      <c r="M20" t="s">
        <v>319</v>
      </c>
      <c r="N20" t="s">
        <v>319</v>
      </c>
      <c r="O20" t="s">
        <v>319</v>
      </c>
      <c r="P20" t="s">
        <v>319</v>
      </c>
      <c r="Q20" t="s">
        <v>319</v>
      </c>
      <c r="R20" t="s">
        <v>319</v>
      </c>
      <c r="S20" t="s">
        <v>319</v>
      </c>
      <c r="T20" t="s">
        <v>319</v>
      </c>
      <c r="U20" t="s">
        <v>319</v>
      </c>
      <c r="V20" t="s">
        <v>319</v>
      </c>
      <c r="W20" t="s">
        <v>319</v>
      </c>
      <c r="X20" t="s">
        <v>319</v>
      </c>
      <c r="Y20" t="s">
        <v>319</v>
      </c>
      <c r="Z20" t="s">
        <v>319</v>
      </c>
      <c r="AA20" t="s">
        <v>319</v>
      </c>
      <c r="AD20" t="s">
        <v>319</v>
      </c>
      <c r="AF20" t="s">
        <v>319</v>
      </c>
      <c r="AG20" t="s">
        <v>319</v>
      </c>
      <c r="AH20" t="s">
        <v>319</v>
      </c>
      <c r="AI20" t="s">
        <v>319</v>
      </c>
      <c r="AJ20" t="s">
        <v>319</v>
      </c>
      <c r="AK20" t="s">
        <v>319</v>
      </c>
      <c r="AL20" t="s">
        <v>319</v>
      </c>
      <c r="AM20" t="s">
        <v>319</v>
      </c>
      <c r="AN20" t="s">
        <v>319</v>
      </c>
      <c r="AO20" t="s">
        <v>319</v>
      </c>
      <c r="AP20" t="s">
        <v>319</v>
      </c>
      <c r="AQ20" t="s">
        <v>319</v>
      </c>
      <c r="AR20" t="s">
        <v>319</v>
      </c>
      <c r="AT20" t="s">
        <v>319</v>
      </c>
      <c r="AU20" t="s">
        <v>319</v>
      </c>
      <c r="AV20" t="s">
        <v>319</v>
      </c>
      <c r="AW20" t="str">
        <f t="shared" si="11"/>
        <v>F6-01-01 1-fach Taster</v>
      </c>
      <c r="AX20" t="str">
        <f t="shared" si="11"/>
        <v>F6-02-01 4-fach Taster</v>
      </c>
      <c r="AY20" s="4" t="s">
        <v>319</v>
      </c>
      <c r="AZ20" t="str">
        <f>AZ$3</f>
        <v>F6-02-01 Rauch/Zug RPS Rauchmelder</v>
      </c>
      <c r="BA20" t="s">
        <v>319</v>
      </c>
      <c r="BB20" t="s">
        <v>319</v>
      </c>
    </row>
    <row r="21" spans="1:54" x14ac:dyDescent="0.25">
      <c r="A21" t="s">
        <v>46</v>
      </c>
      <c r="B21">
        <v>19</v>
      </c>
      <c r="D21" t="s">
        <v>46</v>
      </c>
      <c r="E21" s="3" t="s">
        <v>434</v>
      </c>
      <c r="F21" t="s">
        <v>319</v>
      </c>
      <c r="G21" t="s">
        <v>319</v>
      </c>
      <c r="H21" t="s">
        <v>319</v>
      </c>
      <c r="I21" t="str">
        <f t="shared" si="9"/>
        <v>RPS (GFVS)</v>
      </c>
      <c r="J21" t="s">
        <v>319</v>
      </c>
      <c r="K21" t="s">
        <v>319</v>
      </c>
      <c r="L21" t="s">
        <v>319</v>
      </c>
      <c r="M21" t="s">
        <v>319</v>
      </c>
      <c r="N21" t="s">
        <v>319</v>
      </c>
      <c r="O21" t="s">
        <v>319</v>
      </c>
      <c r="P21" t="s">
        <v>319</v>
      </c>
      <c r="Q21" t="s">
        <v>319</v>
      </c>
      <c r="R21" t="s">
        <v>319</v>
      </c>
      <c r="S21" t="s">
        <v>319</v>
      </c>
      <c r="T21" t="s">
        <v>319</v>
      </c>
      <c r="U21" t="s">
        <v>319</v>
      </c>
      <c r="V21" t="s">
        <v>319</v>
      </c>
      <c r="W21" t="s">
        <v>319</v>
      </c>
      <c r="X21" t="s">
        <v>319</v>
      </c>
      <c r="Y21" t="s">
        <v>319</v>
      </c>
      <c r="Z21" t="s">
        <v>319</v>
      </c>
      <c r="AA21" t="s">
        <v>319</v>
      </c>
      <c r="AD21" t="s">
        <v>319</v>
      </c>
      <c r="AF21" t="s">
        <v>319</v>
      </c>
      <c r="AG21" t="s">
        <v>319</v>
      </c>
      <c r="AH21" t="s">
        <v>319</v>
      </c>
      <c r="AI21" t="s">
        <v>319</v>
      </c>
      <c r="AJ21" t="s">
        <v>319</v>
      </c>
      <c r="AK21" t="s">
        <v>319</v>
      </c>
      <c r="AL21" t="s">
        <v>319</v>
      </c>
      <c r="AM21" t="s">
        <v>319</v>
      </c>
      <c r="AN21" t="s">
        <v>319</v>
      </c>
      <c r="AO21" t="s">
        <v>319</v>
      </c>
      <c r="AP21" t="s">
        <v>319</v>
      </c>
      <c r="AQ21" t="s">
        <v>319</v>
      </c>
      <c r="AR21" t="s">
        <v>319</v>
      </c>
      <c r="AT21" t="s">
        <v>319</v>
      </c>
      <c r="AU21" t="s">
        <v>319</v>
      </c>
      <c r="AV21" t="s">
        <v>319</v>
      </c>
      <c r="AW21" t="s">
        <v>319</v>
      </c>
      <c r="AX21" t="str">
        <f>AX$3</f>
        <v>F6-02-01 4-fach Taster</v>
      </c>
      <c r="AY21" s="4" t="s">
        <v>319</v>
      </c>
      <c r="AZ21" t="str">
        <f>AZ$3</f>
        <v>F6-02-01 Rauch/Zug RPS Rauchmelder</v>
      </c>
      <c r="BA21" t="s">
        <v>319</v>
      </c>
      <c r="BB21" t="s">
        <v>319</v>
      </c>
    </row>
    <row r="22" spans="1:54" x14ac:dyDescent="0.25">
      <c r="A22" t="s">
        <v>48</v>
      </c>
      <c r="B22">
        <v>20</v>
      </c>
      <c r="D22" t="s">
        <v>48</v>
      </c>
      <c r="E22" s="3" t="s">
        <v>452</v>
      </c>
      <c r="F22" t="s">
        <v>319</v>
      </c>
      <c r="G22" t="s">
        <v>319</v>
      </c>
      <c r="H22" t="s">
        <v>319</v>
      </c>
      <c r="I22" t="str">
        <f t="shared" si="9"/>
        <v>RPS (GFVS)</v>
      </c>
      <c r="J22" t="s">
        <v>319</v>
      </c>
      <c r="K22" t="s">
        <v>319</v>
      </c>
      <c r="L22" t="s">
        <v>319</v>
      </c>
      <c r="M22" t="s">
        <v>319</v>
      </c>
      <c r="N22" t="s">
        <v>319</v>
      </c>
      <c r="O22" t="s">
        <v>319</v>
      </c>
      <c r="P22" t="s">
        <v>319</v>
      </c>
      <c r="Q22" t="s">
        <v>319</v>
      </c>
      <c r="R22" t="str">
        <f>R$3</f>
        <v>A5-08-01 FBH</v>
      </c>
      <c r="S22" t="s">
        <v>319</v>
      </c>
      <c r="T22" t="s">
        <v>319</v>
      </c>
      <c r="U22" t="s">
        <v>319</v>
      </c>
      <c r="V22" t="s">
        <v>319</v>
      </c>
      <c r="W22" t="s">
        <v>319</v>
      </c>
      <c r="X22" t="s">
        <v>319</v>
      </c>
      <c r="Y22" t="s">
        <v>319</v>
      </c>
      <c r="Z22" t="s">
        <v>319</v>
      </c>
      <c r="AA22" t="s">
        <v>319</v>
      </c>
      <c r="AD22" t="s">
        <v>319</v>
      </c>
      <c r="AF22" t="s">
        <v>319</v>
      </c>
      <c r="AG22" t="s">
        <v>319</v>
      </c>
      <c r="AH22" t="s">
        <v>319</v>
      </c>
      <c r="AI22" t="s">
        <v>319</v>
      </c>
      <c r="AJ22" t="s">
        <v>319</v>
      </c>
      <c r="AK22" t="s">
        <v>319</v>
      </c>
      <c r="AL22" t="s">
        <v>319</v>
      </c>
      <c r="AM22" t="s">
        <v>319</v>
      </c>
      <c r="AN22" t="s">
        <v>319</v>
      </c>
      <c r="AO22" t="s">
        <v>319</v>
      </c>
      <c r="AP22" t="s">
        <v>319</v>
      </c>
      <c r="AQ22" t="s">
        <v>319</v>
      </c>
      <c r="AR22" t="s">
        <v>319</v>
      </c>
      <c r="AT22" t="s">
        <v>319</v>
      </c>
      <c r="AU22" t="s">
        <v>319</v>
      </c>
      <c r="AV22" t="str">
        <f>AV$3</f>
        <v>D5-00-01 Fensterkontakt</v>
      </c>
      <c r="AW22" t="str">
        <f>AW$3</f>
        <v>F6-01-01 1-fach Taster</v>
      </c>
      <c r="AX22" t="str">
        <f>AX$3</f>
        <v>F6-02-01 4-fach Taster</v>
      </c>
      <c r="AY22" s="4" t="str">
        <f>AY$3</f>
        <v>F6-02-01 Karte/Wasser</v>
      </c>
      <c r="AZ22" t="str">
        <f>AZ$3</f>
        <v>F6-02-01 Rauch/Zug RPS Rauchmelder</v>
      </c>
      <c r="BA22" t="s">
        <v>319</v>
      </c>
      <c r="BB22" t="str">
        <f>BB$3</f>
        <v>F6-10-00 Fenstergriff</v>
      </c>
    </row>
    <row r="23" spans="1:54" x14ac:dyDescent="0.25">
      <c r="A23" t="s">
        <v>50</v>
      </c>
      <c r="B23">
        <v>21</v>
      </c>
      <c r="D23" t="s">
        <v>50</v>
      </c>
      <c r="E23" s="3" t="s">
        <v>443</v>
      </c>
      <c r="F23" t="s">
        <v>319</v>
      </c>
      <c r="G23" t="s">
        <v>319</v>
      </c>
      <c r="H23" t="s">
        <v>319</v>
      </c>
      <c r="I23" t="str">
        <f t="shared" si="9"/>
        <v>RPS (GFVS)</v>
      </c>
      <c r="J23" s="4" t="s">
        <v>435</v>
      </c>
      <c r="K23" t="s">
        <v>319</v>
      </c>
      <c r="L23" t="s">
        <v>319</v>
      </c>
      <c r="M23" t="s">
        <v>319</v>
      </c>
      <c r="N23" t="str">
        <f>N$3</f>
        <v>A5-06-01 FAH60/FIH65S</v>
      </c>
      <c r="O23" t="s">
        <v>319</v>
      </c>
      <c r="P23" t="s">
        <v>319</v>
      </c>
      <c r="Q23" t="s">
        <v>319</v>
      </c>
      <c r="R23" t="s">
        <v>319</v>
      </c>
      <c r="S23" t="s">
        <v>319</v>
      </c>
      <c r="T23" t="s">
        <v>319</v>
      </c>
      <c r="U23" t="s">
        <v>319</v>
      </c>
      <c r="V23" t="s">
        <v>319</v>
      </c>
      <c r="W23" t="s">
        <v>319</v>
      </c>
      <c r="X23" s="4" t="s">
        <v>435</v>
      </c>
      <c r="Y23" t="s">
        <v>319</v>
      </c>
      <c r="Z23" t="s">
        <v>319</v>
      </c>
      <c r="AA23" t="s">
        <v>319</v>
      </c>
      <c r="AD23" t="s">
        <v>319</v>
      </c>
      <c r="AF23" t="s">
        <v>319</v>
      </c>
      <c r="AG23" t="s">
        <v>319</v>
      </c>
      <c r="AH23" t="s">
        <v>319</v>
      </c>
      <c r="AI23" t="s">
        <v>319</v>
      </c>
      <c r="AJ23" t="s">
        <v>319</v>
      </c>
      <c r="AK23" t="s">
        <v>319</v>
      </c>
      <c r="AL23" t="s">
        <v>319</v>
      </c>
      <c r="AM23" t="s">
        <v>319</v>
      </c>
      <c r="AN23" t="s">
        <v>319</v>
      </c>
      <c r="AO23" t="s">
        <v>319</v>
      </c>
      <c r="AP23" t="s">
        <v>319</v>
      </c>
      <c r="AQ23" t="s">
        <v>319</v>
      </c>
      <c r="AR23" t="s">
        <v>319</v>
      </c>
      <c r="AS23" t="s">
        <v>319</v>
      </c>
      <c r="AT23" t="s">
        <v>319</v>
      </c>
      <c r="AU23" t="s">
        <v>319</v>
      </c>
      <c r="AV23" t="s">
        <v>319</v>
      </c>
      <c r="AW23" t="str">
        <f>AW$3</f>
        <v>F6-01-01 1-fach Taster</v>
      </c>
      <c r="AX23" t="str">
        <f>AX$3</f>
        <v>F6-02-01 4-fach Taster</v>
      </c>
      <c r="AY23" s="4" t="s">
        <v>319</v>
      </c>
      <c r="AZ23" t="str">
        <f>AZ$3</f>
        <v>F6-02-01 Rauch/Zug RPS Rauchmelder</v>
      </c>
      <c r="BA23" t="s">
        <v>319</v>
      </c>
      <c r="BB23" t="s">
        <v>319</v>
      </c>
    </row>
    <row r="24" spans="1:54" x14ac:dyDescent="0.25">
      <c r="A24" t="s">
        <v>1205</v>
      </c>
      <c r="B24">
        <v>22</v>
      </c>
      <c r="D24" t="s">
        <v>1205</v>
      </c>
      <c r="E24" s="3" t="s">
        <v>1206</v>
      </c>
      <c r="F24" t="s">
        <v>319</v>
      </c>
      <c r="G24" t="s">
        <v>319</v>
      </c>
      <c r="H24" t="str">
        <f>H$3</f>
        <v>A5-38-08 Software/Drehtaster</v>
      </c>
      <c r="I24" t="str">
        <f t="shared" si="9"/>
        <v>RPS (GFVS)</v>
      </c>
      <c r="J24" t="s">
        <v>319</v>
      </c>
      <c r="K24" t="s">
        <v>319</v>
      </c>
      <c r="L24" t="s">
        <v>319</v>
      </c>
      <c r="M24" t="s">
        <v>319</v>
      </c>
      <c r="N24" t="s">
        <v>319</v>
      </c>
      <c r="O24" t="s">
        <v>319</v>
      </c>
      <c r="P24" t="s">
        <v>319</v>
      </c>
      <c r="Q24" t="s">
        <v>319</v>
      </c>
      <c r="R24" t="s">
        <v>319</v>
      </c>
      <c r="S24" t="s">
        <v>319</v>
      </c>
      <c r="T24" t="s">
        <v>319</v>
      </c>
      <c r="U24" t="s">
        <v>319</v>
      </c>
      <c r="V24" t="s">
        <v>319</v>
      </c>
      <c r="W24" t="s">
        <v>319</v>
      </c>
      <c r="X24" t="s">
        <v>319</v>
      </c>
      <c r="Y24" t="s">
        <v>319</v>
      </c>
      <c r="Z24" t="s">
        <v>319</v>
      </c>
      <c r="AA24" t="s">
        <v>319</v>
      </c>
      <c r="AB24" t="s">
        <v>319</v>
      </c>
      <c r="AC24" t="s">
        <v>319</v>
      </c>
      <c r="AD24" t="s">
        <v>319</v>
      </c>
      <c r="AE24" t="s">
        <v>319</v>
      </c>
      <c r="AF24" t="s">
        <v>319</v>
      </c>
      <c r="AG24" t="s">
        <v>319</v>
      </c>
      <c r="AH24" t="s">
        <v>319</v>
      </c>
      <c r="AI24" t="s">
        <v>319</v>
      </c>
      <c r="AJ24" t="s">
        <v>319</v>
      </c>
      <c r="AK24" t="s">
        <v>319</v>
      </c>
      <c r="AL24" t="s">
        <v>319</v>
      </c>
      <c r="AM24" t="s">
        <v>319</v>
      </c>
      <c r="AN24" t="s">
        <v>319</v>
      </c>
      <c r="AO24" t="s">
        <v>319</v>
      </c>
      <c r="AP24" t="s">
        <v>319</v>
      </c>
      <c r="AQ24" t="s">
        <v>319</v>
      </c>
      <c r="AR24" t="s">
        <v>319</v>
      </c>
      <c r="AS24" t="s">
        <v>319</v>
      </c>
      <c r="AT24" t="s">
        <v>319</v>
      </c>
      <c r="AU24" t="s">
        <v>319</v>
      </c>
      <c r="AV24" t="str">
        <f t="shared" ref="AV24:AV32" si="13">AV$3</f>
        <v>D5-00-01 Fensterkontakt</v>
      </c>
      <c r="AW24" t="str">
        <f>AW$3</f>
        <v>F6-01-01 1-fach Taster</v>
      </c>
      <c r="AX24" t="str">
        <f t="shared" ref="AX24:AZ24" si="14">AX$3</f>
        <v>F6-02-01 4-fach Taster</v>
      </c>
      <c r="AY24" t="str">
        <f t="shared" si="14"/>
        <v>F6-02-01 Karte/Wasser</v>
      </c>
      <c r="AZ24" t="str">
        <f t="shared" si="14"/>
        <v>F6-02-01 Rauch/Zug RPS Rauchmelder</v>
      </c>
      <c r="BA24" t="s">
        <v>319</v>
      </c>
      <c r="BB24" t="str">
        <f>BB$3</f>
        <v>F6-10-00 Fenstergriff</v>
      </c>
    </row>
    <row r="25" spans="1:54" x14ac:dyDescent="0.25">
      <c r="A25" t="s">
        <v>52</v>
      </c>
      <c r="B25">
        <v>23</v>
      </c>
      <c r="D25" t="s">
        <v>52</v>
      </c>
      <c r="E25" s="3" t="s">
        <v>433</v>
      </c>
      <c r="F25" t="s">
        <v>319</v>
      </c>
      <c r="G25" t="s">
        <v>319</v>
      </c>
      <c r="H25" t="s">
        <v>319</v>
      </c>
      <c r="I25" t="str">
        <f t="shared" si="9"/>
        <v>RPS (GFVS)</v>
      </c>
      <c r="J25" t="str">
        <f>J$3</f>
        <v>A5-02-05 Temp.Fühler</v>
      </c>
      <c r="K25" t="s">
        <v>319</v>
      </c>
      <c r="L25" t="str">
        <f>L$3</f>
        <v>A5-04-02 Feuchte/Temp.</v>
      </c>
      <c r="M25" t="str">
        <f>M$3</f>
        <v>A5-04-03 Feuchte/Temp.</v>
      </c>
      <c r="N25" t="s">
        <v>319</v>
      </c>
      <c r="O25" t="s">
        <v>319</v>
      </c>
      <c r="P25" t="s">
        <v>319</v>
      </c>
      <c r="Q25" t="str">
        <f>Q$3</f>
        <v>A5-07-01 Bewegungsm.</v>
      </c>
      <c r="R25" t="str">
        <f>R$3</f>
        <v>A5-08-01 FBH</v>
      </c>
      <c r="S25" t="s">
        <v>319</v>
      </c>
      <c r="T25" t="s">
        <v>319</v>
      </c>
      <c r="U25" t="s">
        <v>319</v>
      </c>
      <c r="V25" t="str">
        <f>V$3</f>
        <v>A5-10-03 8-30° Temp.-Sensor</v>
      </c>
      <c r="W25" t="str">
        <f>W$3</f>
        <v>A5-10-03 8-32° Temp.-Sensor</v>
      </c>
      <c r="X25" t="str">
        <f>X$3</f>
        <v>A5-10-06 12-28° Temp.-Regler</v>
      </c>
      <c r="Y25" t="str">
        <f>Y$3</f>
        <v>A5-10-06 12-28° Data_byte3 Temp.-Regler m. Schalter</v>
      </c>
      <c r="Z25" t="str">
        <f>Z$3</f>
        <v>A5-10-12 Feuchte/Temp</v>
      </c>
      <c r="AA25" t="s">
        <v>319</v>
      </c>
      <c r="AD25" t="s">
        <v>319</v>
      </c>
      <c r="AF25" t="s">
        <v>319</v>
      </c>
      <c r="AG25" t="s">
        <v>319</v>
      </c>
      <c r="AH25" t="s">
        <v>319</v>
      </c>
      <c r="AI25" t="s">
        <v>319</v>
      </c>
      <c r="AJ25" t="s">
        <v>319</v>
      </c>
      <c r="AK25" t="s">
        <v>319</v>
      </c>
      <c r="AL25" t="str">
        <f>AL$3</f>
        <v>A5-14-09 FFG7B Fenstergriff</v>
      </c>
      <c r="AM25" t="str">
        <f>AM$3</f>
        <v>A5-14-0A FTKB Fenstergriff</v>
      </c>
      <c r="AN25" t="s">
        <v>319</v>
      </c>
      <c r="AO25" t="s">
        <v>319</v>
      </c>
      <c r="AP25" t="s">
        <v>319</v>
      </c>
      <c r="AQ25" t="s">
        <v>319</v>
      </c>
      <c r="AR25" t="s">
        <v>319</v>
      </c>
      <c r="AT25" t="s">
        <v>319</v>
      </c>
      <c r="AU25" t="s">
        <v>319</v>
      </c>
      <c r="AV25" t="str">
        <f t="shared" si="13"/>
        <v>D5-00-01 Fensterkontakt</v>
      </c>
      <c r="AW25" t="s">
        <v>319</v>
      </c>
      <c r="AX25" t="str">
        <f t="shared" ref="AX25:AX40" si="15">AX$3</f>
        <v>F6-02-01 4-fach Taster</v>
      </c>
      <c r="AY25" t="s">
        <v>319</v>
      </c>
      <c r="AZ25" t="s">
        <v>319</v>
      </c>
      <c r="BA25" t="s">
        <v>319</v>
      </c>
      <c r="BB25" t="str">
        <f>BB$3</f>
        <v>F6-10-00 Fenstergriff</v>
      </c>
    </row>
    <row r="26" spans="1:54" x14ac:dyDescent="0.25">
      <c r="A26" t="s">
        <v>54</v>
      </c>
      <c r="B26">
        <v>24</v>
      </c>
      <c r="D26" t="s">
        <v>54</v>
      </c>
      <c r="E26" s="3" t="s">
        <v>434</v>
      </c>
      <c r="F26" t="s">
        <v>319</v>
      </c>
      <c r="G26" t="s">
        <v>319</v>
      </c>
      <c r="H26" t="s">
        <v>319</v>
      </c>
      <c r="I26" t="str">
        <f t="shared" si="9"/>
        <v>RPS (GFVS)</v>
      </c>
      <c r="J26" t="str">
        <f>J$3</f>
        <v>A5-02-05 Temp.Fühler</v>
      </c>
      <c r="K26" t="s">
        <v>319</v>
      </c>
      <c r="L26" t="str">
        <f>L$3</f>
        <v>A5-04-02 Feuchte/Temp.</v>
      </c>
      <c r="M26" t="s">
        <v>319</v>
      </c>
      <c r="N26" t="s">
        <v>319</v>
      </c>
      <c r="O26" t="s">
        <v>319</v>
      </c>
      <c r="P26" t="s">
        <v>319</v>
      </c>
      <c r="Q26" t="s">
        <v>319</v>
      </c>
      <c r="R26" t="str">
        <f>R$3</f>
        <v>A5-08-01 FBH</v>
      </c>
      <c r="S26" t="s">
        <v>319</v>
      </c>
      <c r="T26" t="s">
        <v>319</v>
      </c>
      <c r="U26" t="s">
        <v>319</v>
      </c>
      <c r="V26" s="4" t="s">
        <v>435</v>
      </c>
      <c r="W26" t="s">
        <v>319</v>
      </c>
      <c r="X26" t="str">
        <f t="shared" ref="X26:Y28" si="16">X$3</f>
        <v>A5-10-06 12-28° Temp.-Regler</v>
      </c>
      <c r="Y26" t="str">
        <f t="shared" si="16"/>
        <v>A5-10-06 12-28° Data_byte3 Temp.-Regler m. Schalter</v>
      </c>
      <c r="Z26" t="s">
        <v>319</v>
      </c>
      <c r="AA26" t="s">
        <v>319</v>
      </c>
      <c r="AD26" t="s">
        <v>319</v>
      </c>
      <c r="AF26" t="s">
        <v>319</v>
      </c>
      <c r="AG26" t="s">
        <v>319</v>
      </c>
      <c r="AH26" t="s">
        <v>319</v>
      </c>
      <c r="AI26" t="s">
        <v>319</v>
      </c>
      <c r="AJ26" t="s">
        <v>319</v>
      </c>
      <c r="AK26" t="s">
        <v>319</v>
      </c>
      <c r="AL26" s="4" t="s">
        <v>435</v>
      </c>
      <c r="AM26" s="4"/>
      <c r="AN26" t="s">
        <v>319</v>
      </c>
      <c r="AO26" t="s">
        <v>319</v>
      </c>
      <c r="AP26" t="s">
        <v>319</v>
      </c>
      <c r="AQ26" t="s">
        <v>319</v>
      </c>
      <c r="AR26" t="s">
        <v>319</v>
      </c>
      <c r="AT26" t="s">
        <v>319</v>
      </c>
      <c r="AU26" t="s">
        <v>319</v>
      </c>
      <c r="AV26" t="str">
        <f t="shared" si="13"/>
        <v>D5-00-01 Fensterkontakt</v>
      </c>
      <c r="AW26" t="s">
        <v>319</v>
      </c>
      <c r="AX26" t="str">
        <f t="shared" si="15"/>
        <v>F6-02-01 4-fach Taster</v>
      </c>
      <c r="AY26" t="s">
        <v>319</v>
      </c>
      <c r="AZ26" t="s">
        <v>319</v>
      </c>
      <c r="BA26" t="s">
        <v>319</v>
      </c>
      <c r="BB26" t="str">
        <f>BB$3</f>
        <v>F6-10-00 Fenstergriff</v>
      </c>
    </row>
    <row r="27" spans="1:54" x14ac:dyDescent="0.25">
      <c r="A27" t="s">
        <v>56</v>
      </c>
      <c r="B27">
        <v>25</v>
      </c>
      <c r="D27" t="s">
        <v>56</v>
      </c>
      <c r="E27" s="3" t="s">
        <v>434</v>
      </c>
      <c r="F27" t="s">
        <v>319</v>
      </c>
      <c r="G27" t="s">
        <v>319</v>
      </c>
      <c r="H27" t="s">
        <v>319</v>
      </c>
      <c r="I27" t="str">
        <f t="shared" si="9"/>
        <v>RPS (GFVS)</v>
      </c>
      <c r="J27" t="str">
        <f>J$3</f>
        <v>A5-02-05 Temp.Fühler</v>
      </c>
      <c r="K27" t="s">
        <v>319</v>
      </c>
      <c r="L27" t="str">
        <f>L$3</f>
        <v>A5-04-02 Feuchte/Temp.</v>
      </c>
      <c r="M27" t="s">
        <v>319</v>
      </c>
      <c r="N27" t="s">
        <v>319</v>
      </c>
      <c r="O27" t="s">
        <v>319</v>
      </c>
      <c r="P27" t="s">
        <v>319</v>
      </c>
      <c r="Q27" t="s">
        <v>319</v>
      </c>
      <c r="R27" t="str">
        <f>R$3</f>
        <v>A5-08-01 FBH</v>
      </c>
      <c r="S27" t="s">
        <v>319</v>
      </c>
      <c r="T27" t="s">
        <v>319</v>
      </c>
      <c r="U27" t="s">
        <v>319</v>
      </c>
      <c r="V27" s="4" t="s">
        <v>435</v>
      </c>
      <c r="W27" t="s">
        <v>319</v>
      </c>
      <c r="X27" t="str">
        <f t="shared" si="16"/>
        <v>A5-10-06 12-28° Temp.-Regler</v>
      </c>
      <c r="Y27" t="str">
        <f t="shared" si="16"/>
        <v>A5-10-06 12-28° Data_byte3 Temp.-Regler m. Schalter</v>
      </c>
      <c r="Z27" t="s">
        <v>319</v>
      </c>
      <c r="AA27" t="s">
        <v>319</v>
      </c>
      <c r="AD27" t="s">
        <v>319</v>
      </c>
      <c r="AF27" t="s">
        <v>319</v>
      </c>
      <c r="AG27" t="s">
        <v>319</v>
      </c>
      <c r="AH27" t="s">
        <v>319</v>
      </c>
      <c r="AI27" t="s">
        <v>319</v>
      </c>
      <c r="AJ27" t="s">
        <v>319</v>
      </c>
      <c r="AK27" t="s">
        <v>319</v>
      </c>
      <c r="AL27" s="4" t="s">
        <v>435</v>
      </c>
      <c r="AM27" s="4"/>
      <c r="AN27" t="s">
        <v>319</v>
      </c>
      <c r="AO27" t="s">
        <v>319</v>
      </c>
      <c r="AP27" t="s">
        <v>319</v>
      </c>
      <c r="AQ27" t="s">
        <v>319</v>
      </c>
      <c r="AR27" t="s">
        <v>319</v>
      </c>
      <c r="AT27" t="s">
        <v>319</v>
      </c>
      <c r="AU27" t="s">
        <v>319</v>
      </c>
      <c r="AV27" t="str">
        <f t="shared" si="13"/>
        <v>D5-00-01 Fensterkontakt</v>
      </c>
      <c r="AW27" t="s">
        <v>319</v>
      </c>
      <c r="AX27" t="str">
        <f t="shared" si="15"/>
        <v>F6-02-01 4-fach Taster</v>
      </c>
      <c r="AY27" t="s">
        <v>319</v>
      </c>
      <c r="AZ27" t="s">
        <v>319</v>
      </c>
      <c r="BA27" t="s">
        <v>319</v>
      </c>
      <c r="BB27" t="str">
        <f>BB$3</f>
        <v>F6-10-00 Fenstergriff</v>
      </c>
    </row>
    <row r="28" spans="1:54" x14ac:dyDescent="0.25">
      <c r="A28" t="s">
        <v>58</v>
      </c>
      <c r="B28">
        <v>26</v>
      </c>
      <c r="D28" t="s">
        <v>58</v>
      </c>
      <c r="E28" s="3" t="s">
        <v>434</v>
      </c>
      <c r="F28" t="s">
        <v>319</v>
      </c>
      <c r="G28" t="s">
        <v>319</v>
      </c>
      <c r="H28" t="s">
        <v>319</v>
      </c>
      <c r="I28" t="str">
        <f t="shared" si="9"/>
        <v>RPS (GFVS)</v>
      </c>
      <c r="J28" t="str">
        <f>J$3</f>
        <v>A5-02-05 Temp.Fühler</v>
      </c>
      <c r="K28" t="s">
        <v>319</v>
      </c>
      <c r="L28" t="str">
        <f>L$3</f>
        <v>A5-04-02 Feuchte/Temp.</v>
      </c>
      <c r="M28" t="s">
        <v>319</v>
      </c>
      <c r="N28" t="s">
        <v>319</v>
      </c>
      <c r="O28" t="s">
        <v>319</v>
      </c>
      <c r="P28" t="s">
        <v>319</v>
      </c>
      <c r="Q28" t="s">
        <v>319</v>
      </c>
      <c r="R28" t="str">
        <f>R$3</f>
        <v>A5-08-01 FBH</v>
      </c>
      <c r="S28" t="s">
        <v>319</v>
      </c>
      <c r="T28" t="s">
        <v>319</v>
      </c>
      <c r="U28" t="s">
        <v>319</v>
      </c>
      <c r="V28" s="4" t="s">
        <v>435</v>
      </c>
      <c r="W28" t="s">
        <v>319</v>
      </c>
      <c r="X28" t="str">
        <f t="shared" si="16"/>
        <v>A5-10-06 12-28° Temp.-Regler</v>
      </c>
      <c r="Y28" t="str">
        <f t="shared" si="16"/>
        <v>A5-10-06 12-28° Data_byte3 Temp.-Regler m. Schalter</v>
      </c>
      <c r="Z28" t="s">
        <v>319</v>
      </c>
      <c r="AA28" t="s">
        <v>319</v>
      </c>
      <c r="AD28" t="s">
        <v>319</v>
      </c>
      <c r="AF28" t="s">
        <v>319</v>
      </c>
      <c r="AG28" t="s">
        <v>319</v>
      </c>
      <c r="AH28" t="s">
        <v>319</v>
      </c>
      <c r="AI28" t="s">
        <v>319</v>
      </c>
      <c r="AJ28" t="s">
        <v>319</v>
      </c>
      <c r="AK28" t="s">
        <v>319</v>
      </c>
      <c r="AL28" s="4" t="s">
        <v>435</v>
      </c>
      <c r="AM28" s="4"/>
      <c r="AN28" t="s">
        <v>319</v>
      </c>
      <c r="AO28" t="s">
        <v>319</v>
      </c>
      <c r="AP28" t="s">
        <v>319</v>
      </c>
      <c r="AQ28" t="s">
        <v>319</v>
      </c>
      <c r="AR28" t="s">
        <v>319</v>
      </c>
      <c r="AT28" t="s">
        <v>319</v>
      </c>
      <c r="AU28" t="s">
        <v>319</v>
      </c>
      <c r="AV28" t="str">
        <f t="shared" si="13"/>
        <v>D5-00-01 Fensterkontakt</v>
      </c>
      <c r="AW28" t="s">
        <v>319</v>
      </c>
      <c r="AX28" t="str">
        <f t="shared" si="15"/>
        <v>F6-02-01 4-fach Taster</v>
      </c>
      <c r="AY28" t="s">
        <v>319</v>
      </c>
      <c r="AZ28" t="s">
        <v>319</v>
      </c>
      <c r="BA28" t="s">
        <v>319</v>
      </c>
      <c r="BB28" t="str">
        <f>BB$3</f>
        <v>F6-10-00 Fenstergriff</v>
      </c>
    </row>
    <row r="29" spans="1:54" x14ac:dyDescent="0.25">
      <c r="A29" t="s">
        <v>60</v>
      </c>
      <c r="B29">
        <v>27</v>
      </c>
      <c r="D29" t="s">
        <v>60</v>
      </c>
      <c r="E29" s="3" t="s">
        <v>453</v>
      </c>
      <c r="F29" t="s">
        <v>319</v>
      </c>
      <c r="G29" t="s">
        <v>319</v>
      </c>
      <c r="H29" t="str">
        <f>H$3</f>
        <v>A5-38-08 Software/Drehtaster</v>
      </c>
      <c r="I29" t="str">
        <f t="shared" si="9"/>
        <v>RPS (GFVS)</v>
      </c>
      <c r="J29" t="s">
        <v>319</v>
      </c>
      <c r="K29" t="s">
        <v>319</v>
      </c>
      <c r="L29" t="s">
        <v>319</v>
      </c>
      <c r="M29" t="s">
        <v>319</v>
      </c>
      <c r="N29" t="s">
        <v>319</v>
      </c>
      <c r="O29" t="s">
        <v>319</v>
      </c>
      <c r="P29" t="s">
        <v>319</v>
      </c>
      <c r="Q29" t="str">
        <f>Q$3</f>
        <v>A5-07-01 Bewegungsm.</v>
      </c>
      <c r="R29" t="s">
        <v>319</v>
      </c>
      <c r="S29" t="s">
        <v>319</v>
      </c>
      <c r="T29" t="s">
        <v>319</v>
      </c>
      <c r="U29" t="s">
        <v>319</v>
      </c>
      <c r="V29" t="s">
        <v>319</v>
      </c>
      <c r="W29" t="s">
        <v>319</v>
      </c>
      <c r="X29" t="s">
        <v>319</v>
      </c>
      <c r="Y29" t="s">
        <v>319</v>
      </c>
      <c r="Z29" t="s">
        <v>319</v>
      </c>
      <c r="AA29" t="s">
        <v>319</v>
      </c>
      <c r="AD29" t="s">
        <v>319</v>
      </c>
      <c r="AF29" t="s">
        <v>319</v>
      </c>
      <c r="AG29" s="4" t="s">
        <v>435</v>
      </c>
      <c r="AH29" s="4" t="s">
        <v>435</v>
      </c>
      <c r="AI29" s="4" t="s">
        <v>435</v>
      </c>
      <c r="AJ29" t="s">
        <v>319</v>
      </c>
      <c r="AK29" t="s">
        <v>319</v>
      </c>
      <c r="AL29" t="str">
        <f t="shared" ref="AL29:AM32" si="17">AL$3</f>
        <v>A5-14-09 FFG7B Fenstergriff</v>
      </c>
      <c r="AM29" t="str">
        <f t="shared" si="17"/>
        <v>A5-14-0A FTKB Fenstergriff</v>
      </c>
      <c r="AN29" t="s">
        <v>319</v>
      </c>
      <c r="AO29" t="s">
        <v>319</v>
      </c>
      <c r="AP29" t="s">
        <v>319</v>
      </c>
      <c r="AQ29" t="str">
        <f>AQ$3</f>
        <v>A5-30-03 Wasser/Rauch/Hitze</v>
      </c>
      <c r="AR29" t="s">
        <v>319</v>
      </c>
      <c r="AT29" t="s">
        <v>319</v>
      </c>
      <c r="AU29" t="s">
        <v>319</v>
      </c>
      <c r="AV29" t="str">
        <f t="shared" si="13"/>
        <v>D5-00-01 Fensterkontakt</v>
      </c>
      <c r="AW29" t="str">
        <f t="shared" ref="AW29:AW40" si="18">AW$3</f>
        <v>F6-01-01 1-fach Taster</v>
      </c>
      <c r="AX29" t="str">
        <f t="shared" si="15"/>
        <v>F6-02-01 4-fach Taster</v>
      </c>
      <c r="AY29" s="4" t="str">
        <f>AY$3</f>
        <v>F6-02-01 Karte/Wasser</v>
      </c>
      <c r="AZ29" t="str">
        <f>AZ$3</f>
        <v>F6-02-01 Rauch/Zug RPS Rauchmelder</v>
      </c>
      <c r="BA29" t="s">
        <v>319</v>
      </c>
      <c r="BB29" t="str">
        <f t="shared" ref="BB29:BB30" si="19">BB$3</f>
        <v>F6-10-00 Fenstergriff</v>
      </c>
    </row>
    <row r="30" spans="1:54" x14ac:dyDescent="0.25">
      <c r="A30" t="s">
        <v>62</v>
      </c>
      <c r="B30">
        <v>28</v>
      </c>
      <c r="D30" t="s">
        <v>62</v>
      </c>
      <c r="E30" s="3" t="s">
        <v>453</v>
      </c>
      <c r="F30" t="s">
        <v>319</v>
      </c>
      <c r="G30" t="s">
        <v>319</v>
      </c>
      <c r="H30" t="str">
        <f>H$3</f>
        <v>A5-38-08 Software/Drehtaster</v>
      </c>
      <c r="I30" t="str">
        <f t="shared" si="9"/>
        <v>RPS (GFVS)</v>
      </c>
      <c r="J30" t="s">
        <v>319</v>
      </c>
      <c r="K30" t="s">
        <v>319</v>
      </c>
      <c r="L30" t="s">
        <v>319</v>
      </c>
      <c r="M30" t="s">
        <v>319</v>
      </c>
      <c r="N30" t="s">
        <v>319</v>
      </c>
      <c r="O30" t="s">
        <v>319</v>
      </c>
      <c r="P30" t="s">
        <v>319</v>
      </c>
      <c r="Q30" t="str">
        <f>Q$3</f>
        <v>A5-07-01 Bewegungsm.</v>
      </c>
      <c r="R30" t="s">
        <v>319</v>
      </c>
      <c r="S30" t="s">
        <v>319</v>
      </c>
      <c r="T30" t="s">
        <v>319</v>
      </c>
      <c r="U30" t="s">
        <v>319</v>
      </c>
      <c r="V30" t="s">
        <v>319</v>
      </c>
      <c r="W30" t="s">
        <v>319</v>
      </c>
      <c r="X30" t="s">
        <v>319</v>
      </c>
      <c r="Y30" t="s">
        <v>319</v>
      </c>
      <c r="Z30" t="s">
        <v>319</v>
      </c>
      <c r="AA30" t="s">
        <v>319</v>
      </c>
      <c r="AD30" t="s">
        <v>319</v>
      </c>
      <c r="AF30" t="s">
        <v>319</v>
      </c>
      <c r="AG30" s="4" t="s">
        <v>435</v>
      </c>
      <c r="AH30" s="4" t="s">
        <v>435</v>
      </c>
      <c r="AI30" s="4" t="s">
        <v>435</v>
      </c>
      <c r="AJ30" t="s">
        <v>319</v>
      </c>
      <c r="AK30" t="s">
        <v>319</v>
      </c>
      <c r="AL30" t="str">
        <f t="shared" si="17"/>
        <v>A5-14-09 FFG7B Fenstergriff</v>
      </c>
      <c r="AM30" t="str">
        <f t="shared" si="17"/>
        <v>A5-14-0A FTKB Fenstergriff</v>
      </c>
      <c r="AN30" t="s">
        <v>319</v>
      </c>
      <c r="AO30" t="s">
        <v>319</v>
      </c>
      <c r="AP30" t="s">
        <v>319</v>
      </c>
      <c r="AQ30" t="str">
        <f>AQ$3</f>
        <v>A5-30-03 Wasser/Rauch/Hitze</v>
      </c>
      <c r="AR30" t="s">
        <v>319</v>
      </c>
      <c r="AT30" t="s">
        <v>319</v>
      </c>
      <c r="AU30" t="s">
        <v>319</v>
      </c>
      <c r="AV30" t="str">
        <f t="shared" si="13"/>
        <v>D5-00-01 Fensterkontakt</v>
      </c>
      <c r="AW30" t="str">
        <f t="shared" si="18"/>
        <v>F6-01-01 1-fach Taster</v>
      </c>
      <c r="AX30" t="str">
        <f t="shared" si="15"/>
        <v>F6-02-01 4-fach Taster</v>
      </c>
      <c r="AY30" s="4" t="str">
        <f>AY$3</f>
        <v>F6-02-01 Karte/Wasser</v>
      </c>
      <c r="AZ30" t="str">
        <f>AZ$3</f>
        <v>F6-02-01 Rauch/Zug RPS Rauchmelder</v>
      </c>
      <c r="BA30" t="s">
        <v>319</v>
      </c>
      <c r="BB30" t="str">
        <f t="shared" si="19"/>
        <v>F6-10-00 Fenstergriff</v>
      </c>
    </row>
    <row r="31" spans="1:54" x14ac:dyDescent="0.25">
      <c r="A31" t="s">
        <v>64</v>
      </c>
      <c r="B31">
        <v>29</v>
      </c>
      <c r="D31" t="s">
        <v>64</v>
      </c>
      <c r="E31" s="3" t="s">
        <v>447</v>
      </c>
      <c r="F31" t="s">
        <v>319</v>
      </c>
      <c r="G31" t="str">
        <f>G$3</f>
        <v>A5-3F-7F Software Jalousie</v>
      </c>
      <c r="H31" t="s">
        <v>319</v>
      </c>
      <c r="I31" t="str">
        <f t="shared" si="9"/>
        <v>RPS (GFVS)</v>
      </c>
      <c r="J31" t="s">
        <v>319</v>
      </c>
      <c r="K31" t="s">
        <v>319</v>
      </c>
      <c r="L31" t="s">
        <v>319</v>
      </c>
      <c r="M31" t="s">
        <v>319</v>
      </c>
      <c r="N31" t="s">
        <v>319</v>
      </c>
      <c r="O31" t="s">
        <v>319</v>
      </c>
      <c r="P31" t="s">
        <v>319</v>
      </c>
      <c r="Q31" t="s">
        <v>319</v>
      </c>
      <c r="R31" t="s">
        <v>319</v>
      </c>
      <c r="S31" t="s">
        <v>319</v>
      </c>
      <c r="T31" t="s">
        <v>319</v>
      </c>
      <c r="U31" t="s">
        <v>319</v>
      </c>
      <c r="V31" t="s">
        <v>319</v>
      </c>
      <c r="W31" t="s">
        <v>319</v>
      </c>
      <c r="X31" t="s">
        <v>319</v>
      </c>
      <c r="Y31" t="s">
        <v>319</v>
      </c>
      <c r="Z31" t="s">
        <v>319</v>
      </c>
      <c r="AA31" t="s">
        <v>319</v>
      </c>
      <c r="AD31" t="s">
        <v>319</v>
      </c>
      <c r="AF31" t="s">
        <v>319</v>
      </c>
      <c r="AG31" t="s">
        <v>319</v>
      </c>
      <c r="AH31" t="s">
        <v>319</v>
      </c>
      <c r="AI31" t="s">
        <v>319</v>
      </c>
      <c r="AJ31" t="s">
        <v>319</v>
      </c>
      <c r="AK31" t="s">
        <v>319</v>
      </c>
      <c r="AL31" t="str">
        <f t="shared" si="17"/>
        <v>A5-14-09 FFG7B Fenstergriff</v>
      </c>
      <c r="AM31" t="str">
        <f t="shared" si="17"/>
        <v>A5-14-0A FTKB Fenstergriff</v>
      </c>
      <c r="AN31" t="s">
        <v>319</v>
      </c>
      <c r="AO31" t="s">
        <v>319</v>
      </c>
      <c r="AP31" t="s">
        <v>319</v>
      </c>
      <c r="AQ31" t="s">
        <v>319</v>
      </c>
      <c r="AR31" t="s">
        <v>319</v>
      </c>
      <c r="AT31" t="s">
        <v>319</v>
      </c>
      <c r="AU31" t="s">
        <v>319</v>
      </c>
      <c r="AV31" t="str">
        <f t="shared" si="13"/>
        <v>D5-00-01 Fensterkontakt</v>
      </c>
      <c r="AW31" t="str">
        <f t="shared" si="18"/>
        <v>F6-01-01 1-fach Taster</v>
      </c>
      <c r="AX31" t="str">
        <f t="shared" si="15"/>
        <v>F6-02-01 4-fach Taster</v>
      </c>
      <c r="AY31" s="4" t="s">
        <v>319</v>
      </c>
      <c r="AZ31" t="s">
        <v>319</v>
      </c>
      <c r="BA31" t="s">
        <v>319</v>
      </c>
      <c r="BB31" t="str">
        <f>BB$3</f>
        <v>F6-10-00 Fenstergriff</v>
      </c>
    </row>
    <row r="32" spans="1:54" x14ac:dyDescent="0.25">
      <c r="A32" t="s">
        <v>66</v>
      </c>
      <c r="B32">
        <v>30</v>
      </c>
      <c r="D32" t="s">
        <v>66</v>
      </c>
      <c r="E32" s="3" t="s">
        <v>447</v>
      </c>
      <c r="F32" t="s">
        <v>319</v>
      </c>
      <c r="G32" t="str">
        <f>G$3</f>
        <v>A5-3F-7F Software Jalousie</v>
      </c>
      <c r="H32" t="s">
        <v>319</v>
      </c>
      <c r="I32" t="str">
        <f t="shared" si="9"/>
        <v>RPS (GFVS)</v>
      </c>
      <c r="J32" t="s">
        <v>319</v>
      </c>
      <c r="K32" t="s">
        <v>319</v>
      </c>
      <c r="L32" t="s">
        <v>319</v>
      </c>
      <c r="M32" t="s">
        <v>319</v>
      </c>
      <c r="N32" t="s">
        <v>319</v>
      </c>
      <c r="O32" t="s">
        <v>319</v>
      </c>
      <c r="P32" t="s">
        <v>319</v>
      </c>
      <c r="Q32" t="s">
        <v>319</v>
      </c>
      <c r="R32" t="s">
        <v>319</v>
      </c>
      <c r="S32" t="s">
        <v>319</v>
      </c>
      <c r="T32" t="s">
        <v>319</v>
      </c>
      <c r="U32" t="s">
        <v>319</v>
      </c>
      <c r="V32" t="s">
        <v>319</v>
      </c>
      <c r="W32" t="s">
        <v>319</v>
      </c>
      <c r="X32" t="s">
        <v>319</v>
      </c>
      <c r="Y32" t="s">
        <v>319</v>
      </c>
      <c r="Z32" t="s">
        <v>319</v>
      </c>
      <c r="AA32" t="s">
        <v>319</v>
      </c>
      <c r="AD32" t="s">
        <v>319</v>
      </c>
      <c r="AF32" t="s">
        <v>319</v>
      </c>
      <c r="AG32" t="s">
        <v>319</v>
      </c>
      <c r="AH32" t="s">
        <v>319</v>
      </c>
      <c r="AI32" t="s">
        <v>319</v>
      </c>
      <c r="AJ32" t="s">
        <v>319</v>
      </c>
      <c r="AK32" t="s">
        <v>319</v>
      </c>
      <c r="AL32" t="str">
        <f t="shared" si="17"/>
        <v>A5-14-09 FFG7B Fenstergriff</v>
      </c>
      <c r="AM32" t="str">
        <f t="shared" si="17"/>
        <v>A5-14-0A FTKB Fenstergriff</v>
      </c>
      <c r="AN32" t="s">
        <v>319</v>
      </c>
      <c r="AO32" t="s">
        <v>319</v>
      </c>
      <c r="AP32" t="s">
        <v>319</v>
      </c>
      <c r="AQ32" t="s">
        <v>319</v>
      </c>
      <c r="AR32" t="s">
        <v>319</v>
      </c>
      <c r="AT32" t="s">
        <v>319</v>
      </c>
      <c r="AU32" t="s">
        <v>319</v>
      </c>
      <c r="AV32" t="str">
        <f t="shared" si="13"/>
        <v>D5-00-01 Fensterkontakt</v>
      </c>
      <c r="AW32" t="str">
        <f t="shared" si="18"/>
        <v>F6-01-01 1-fach Taster</v>
      </c>
      <c r="AX32" t="str">
        <f t="shared" si="15"/>
        <v>F6-02-01 4-fach Taster</v>
      </c>
      <c r="AY32" s="4" t="s">
        <v>319</v>
      </c>
      <c r="AZ32" t="s">
        <v>319</v>
      </c>
      <c r="BA32" t="s">
        <v>319</v>
      </c>
      <c r="BB32" t="str">
        <f>BB$3</f>
        <v>F6-10-00 Fenstergriff</v>
      </c>
    </row>
    <row r="33" spans="1:54" x14ac:dyDescent="0.25">
      <c r="A33" t="s">
        <v>68</v>
      </c>
      <c r="B33">
        <v>31</v>
      </c>
      <c r="D33" t="s">
        <v>68</v>
      </c>
      <c r="E33" s="3" t="s">
        <v>445</v>
      </c>
      <c r="F33" t="s">
        <v>319</v>
      </c>
      <c r="G33" t="s">
        <v>319</v>
      </c>
      <c r="H33" t="str">
        <f>H$3</f>
        <v>A5-38-08 Software/Drehtaster</v>
      </c>
      <c r="I33" t="str">
        <f t="shared" si="9"/>
        <v>RPS (GFVS)</v>
      </c>
      <c r="J33" t="s">
        <v>319</v>
      </c>
      <c r="K33" t="s">
        <v>319</v>
      </c>
      <c r="L33" t="s">
        <v>319</v>
      </c>
      <c r="M33" t="s">
        <v>319</v>
      </c>
      <c r="N33" t="str">
        <f>N$3</f>
        <v>A5-06-01 FAH60/FIH65S</v>
      </c>
      <c r="O33" t="s">
        <v>319</v>
      </c>
      <c r="P33" t="s">
        <v>319</v>
      </c>
      <c r="Q33" t="str">
        <f>Q$3</f>
        <v>A5-07-01 Bewegungsm.</v>
      </c>
      <c r="R33" t="str">
        <f>R$3</f>
        <v>A5-08-01 FBH</v>
      </c>
      <c r="S33" t="s">
        <v>319</v>
      </c>
      <c r="T33" t="s">
        <v>319</v>
      </c>
      <c r="U33" t="s">
        <v>319</v>
      </c>
      <c r="V33" t="s">
        <v>319</v>
      </c>
      <c r="W33" t="s">
        <v>319</v>
      </c>
      <c r="X33" t="s">
        <v>319</v>
      </c>
      <c r="Y33" t="s">
        <v>319</v>
      </c>
      <c r="Z33" t="s">
        <v>319</v>
      </c>
      <c r="AA33" t="s">
        <v>319</v>
      </c>
      <c r="AD33" t="s">
        <v>319</v>
      </c>
      <c r="AF33" t="s">
        <v>319</v>
      </c>
      <c r="AG33" t="s">
        <v>319</v>
      </c>
      <c r="AH33" t="s">
        <v>319</v>
      </c>
      <c r="AI33" t="s">
        <v>319</v>
      </c>
      <c r="AJ33" t="s">
        <v>319</v>
      </c>
      <c r="AK33" t="s">
        <v>319</v>
      </c>
      <c r="AL33" t="s">
        <v>319</v>
      </c>
      <c r="AM33" t="s">
        <v>319</v>
      </c>
      <c r="AN33" t="s">
        <v>319</v>
      </c>
      <c r="AO33" t="s">
        <v>319</v>
      </c>
      <c r="AP33" t="s">
        <v>319</v>
      </c>
      <c r="AQ33" t="s">
        <v>319</v>
      </c>
      <c r="AR33" t="s">
        <v>319</v>
      </c>
      <c r="AT33" t="s">
        <v>319</v>
      </c>
      <c r="AU33" t="s">
        <v>319</v>
      </c>
      <c r="AV33" t="s">
        <v>319</v>
      </c>
      <c r="AW33" t="str">
        <f t="shared" si="18"/>
        <v>F6-01-01 1-fach Taster</v>
      </c>
      <c r="AX33" t="str">
        <f t="shared" si="15"/>
        <v>F6-02-01 4-fach Taster</v>
      </c>
      <c r="AY33" s="4" t="str">
        <f>AY$3</f>
        <v>F6-02-01 Karte/Wasser</v>
      </c>
      <c r="AZ33" t="str">
        <f>AZ$3</f>
        <v>F6-02-01 Rauch/Zug RPS Rauchmelder</v>
      </c>
      <c r="BA33" t="s">
        <v>319</v>
      </c>
      <c r="BB33" t="s">
        <v>319</v>
      </c>
    </row>
    <row r="34" spans="1:54" x14ac:dyDescent="0.25">
      <c r="A34" t="s">
        <v>70</v>
      </c>
      <c r="B34">
        <v>32</v>
      </c>
      <c r="D34" t="s">
        <v>70</v>
      </c>
      <c r="E34" s="3" t="s">
        <v>447</v>
      </c>
      <c r="F34" t="s">
        <v>319</v>
      </c>
      <c r="G34" t="s">
        <v>319</v>
      </c>
      <c r="H34" t="str">
        <f>H$3</f>
        <v>A5-38-08 Software/Drehtaster</v>
      </c>
      <c r="I34" t="str">
        <f t="shared" si="9"/>
        <v>RPS (GFVS)</v>
      </c>
      <c r="J34" t="s">
        <v>319</v>
      </c>
      <c r="K34" t="s">
        <v>319</v>
      </c>
      <c r="L34" t="s">
        <v>319</v>
      </c>
      <c r="M34" t="s">
        <v>319</v>
      </c>
      <c r="N34" t="s">
        <v>319</v>
      </c>
      <c r="O34" t="s">
        <v>319</v>
      </c>
      <c r="P34" t="s">
        <v>319</v>
      </c>
      <c r="Q34" t="str">
        <f>Q$3</f>
        <v>A5-07-01 Bewegungsm.</v>
      </c>
      <c r="R34" t="s">
        <v>319</v>
      </c>
      <c r="S34" t="s">
        <v>319</v>
      </c>
      <c r="T34" t="s">
        <v>319</v>
      </c>
      <c r="U34" t="s">
        <v>319</v>
      </c>
      <c r="V34" t="s">
        <v>319</v>
      </c>
      <c r="W34" t="s">
        <v>319</v>
      </c>
      <c r="X34" t="s">
        <v>319</v>
      </c>
      <c r="Y34" t="s">
        <v>319</v>
      </c>
      <c r="Z34" t="s">
        <v>319</v>
      </c>
      <c r="AA34" t="s">
        <v>319</v>
      </c>
      <c r="AD34" t="s">
        <v>319</v>
      </c>
      <c r="AF34" t="s">
        <v>319</v>
      </c>
      <c r="AG34" t="s">
        <v>319</v>
      </c>
      <c r="AH34" t="s">
        <v>319</v>
      </c>
      <c r="AI34" t="s">
        <v>319</v>
      </c>
      <c r="AJ34" t="s">
        <v>319</v>
      </c>
      <c r="AK34" t="s">
        <v>319</v>
      </c>
      <c r="AL34" t="s">
        <v>319</v>
      </c>
      <c r="AM34" t="s">
        <v>319</v>
      </c>
      <c r="AN34" t="s">
        <v>319</v>
      </c>
      <c r="AO34" t="s">
        <v>319</v>
      </c>
      <c r="AP34" t="s">
        <v>319</v>
      </c>
      <c r="AQ34" t="str">
        <f>AQ$3</f>
        <v>A5-30-03 Wasser/Rauch/Hitze</v>
      </c>
      <c r="AR34" t="s">
        <v>319</v>
      </c>
      <c r="AT34" t="s">
        <v>319</v>
      </c>
      <c r="AU34" t="s">
        <v>319</v>
      </c>
      <c r="AV34" t="s">
        <v>319</v>
      </c>
      <c r="AW34" t="str">
        <f t="shared" si="18"/>
        <v>F6-01-01 1-fach Taster</v>
      </c>
      <c r="AX34" t="str">
        <f t="shared" si="15"/>
        <v>F6-02-01 4-fach Taster</v>
      </c>
      <c r="AY34" s="4" t="str">
        <f t="shared" ref="AY34:AY40" si="20">AY$3</f>
        <v>F6-02-01 Karte/Wasser</v>
      </c>
      <c r="AZ34" t="s">
        <v>319</v>
      </c>
      <c r="BA34" t="s">
        <v>319</v>
      </c>
      <c r="BB34" t="s">
        <v>319</v>
      </c>
    </row>
    <row r="35" spans="1:54" x14ac:dyDescent="0.25">
      <c r="A35" t="s">
        <v>72</v>
      </c>
      <c r="B35">
        <v>33</v>
      </c>
      <c r="D35" t="s">
        <v>72</v>
      </c>
      <c r="E35" s="3" t="s">
        <v>447</v>
      </c>
      <c r="F35" t="s">
        <v>319</v>
      </c>
      <c r="G35" t="s">
        <v>319</v>
      </c>
      <c r="H35" t="str">
        <f>H$3</f>
        <v>A5-38-08 Software/Drehtaster</v>
      </c>
      <c r="I35" t="str">
        <f t="shared" si="9"/>
        <v>RPS (GFVS)</v>
      </c>
      <c r="J35" t="s">
        <v>319</v>
      </c>
      <c r="K35" t="s">
        <v>319</v>
      </c>
      <c r="L35" t="s">
        <v>319</v>
      </c>
      <c r="M35" t="s">
        <v>319</v>
      </c>
      <c r="N35" t="s">
        <v>319</v>
      </c>
      <c r="O35" t="s">
        <v>319</v>
      </c>
      <c r="P35" t="s">
        <v>319</v>
      </c>
      <c r="Q35" t="str">
        <f>Q$3</f>
        <v>A5-07-01 Bewegungsm.</v>
      </c>
      <c r="R35" t="s">
        <v>319</v>
      </c>
      <c r="S35" t="s">
        <v>319</v>
      </c>
      <c r="T35" t="s">
        <v>319</v>
      </c>
      <c r="U35" t="s">
        <v>319</v>
      </c>
      <c r="V35" t="s">
        <v>319</v>
      </c>
      <c r="W35" t="s">
        <v>319</v>
      </c>
      <c r="X35" t="s">
        <v>319</v>
      </c>
      <c r="Y35" t="s">
        <v>319</v>
      </c>
      <c r="Z35" t="s">
        <v>319</v>
      </c>
      <c r="AA35" t="s">
        <v>319</v>
      </c>
      <c r="AD35" t="s">
        <v>319</v>
      </c>
      <c r="AF35" t="s">
        <v>319</v>
      </c>
      <c r="AG35" t="s">
        <v>319</v>
      </c>
      <c r="AH35" t="s">
        <v>319</v>
      </c>
      <c r="AI35" t="s">
        <v>319</v>
      </c>
      <c r="AJ35" t="s">
        <v>319</v>
      </c>
      <c r="AK35" t="s">
        <v>319</v>
      </c>
      <c r="AL35" t="s">
        <v>319</v>
      </c>
      <c r="AM35" t="s">
        <v>319</v>
      </c>
      <c r="AN35" t="s">
        <v>319</v>
      </c>
      <c r="AO35" t="s">
        <v>319</v>
      </c>
      <c r="AP35" t="s">
        <v>319</v>
      </c>
      <c r="AQ35" t="str">
        <f>AQ$3</f>
        <v>A5-30-03 Wasser/Rauch/Hitze</v>
      </c>
      <c r="AR35" t="s">
        <v>319</v>
      </c>
      <c r="AT35" t="s">
        <v>319</v>
      </c>
      <c r="AU35" t="s">
        <v>319</v>
      </c>
      <c r="AV35" t="s">
        <v>319</v>
      </c>
      <c r="AW35" t="str">
        <f t="shared" si="18"/>
        <v>F6-01-01 1-fach Taster</v>
      </c>
      <c r="AX35" t="str">
        <f t="shared" si="15"/>
        <v>F6-02-01 4-fach Taster</v>
      </c>
      <c r="AY35" s="4" t="str">
        <f t="shared" si="20"/>
        <v>F6-02-01 Karte/Wasser</v>
      </c>
      <c r="AZ35" t="s">
        <v>319</v>
      </c>
      <c r="BA35" t="s">
        <v>319</v>
      </c>
      <c r="BB35" t="s">
        <v>319</v>
      </c>
    </row>
    <row r="36" spans="1:54" x14ac:dyDescent="0.25">
      <c r="A36" t="s">
        <v>74</v>
      </c>
      <c r="B36">
        <v>34</v>
      </c>
      <c r="D36" t="s">
        <v>74</v>
      </c>
      <c r="E36" s="3" t="s">
        <v>439</v>
      </c>
      <c r="F36" t="s">
        <v>319</v>
      </c>
      <c r="G36" t="s">
        <v>319</v>
      </c>
      <c r="H36" t="str">
        <f>H$3</f>
        <v>A5-38-08 Software/Drehtaster</v>
      </c>
      <c r="I36" t="str">
        <f t="shared" si="9"/>
        <v>RPS (GFVS)</v>
      </c>
      <c r="J36" t="s">
        <v>319</v>
      </c>
      <c r="K36" t="s">
        <v>319</v>
      </c>
      <c r="L36" t="s">
        <v>319</v>
      </c>
      <c r="M36" t="s">
        <v>319</v>
      </c>
      <c r="N36" t="str">
        <f>N$3</f>
        <v>A5-06-01 FAH60/FIH65S</v>
      </c>
      <c r="O36" t="s">
        <v>319</v>
      </c>
      <c r="P36" t="s">
        <v>319</v>
      </c>
      <c r="Q36" t="str">
        <f>Q$3</f>
        <v>A5-07-01 Bewegungsm.</v>
      </c>
      <c r="R36" t="str">
        <f>R$3</f>
        <v>A5-08-01 FBH</v>
      </c>
      <c r="S36" t="s">
        <v>319</v>
      </c>
      <c r="T36" t="s">
        <v>319</v>
      </c>
      <c r="U36" t="s">
        <v>319</v>
      </c>
      <c r="V36" t="s">
        <v>319</v>
      </c>
      <c r="W36" t="s">
        <v>319</v>
      </c>
      <c r="X36" t="s">
        <v>319</v>
      </c>
      <c r="Y36" t="s">
        <v>319</v>
      </c>
      <c r="Z36" t="s">
        <v>319</v>
      </c>
      <c r="AA36" t="s">
        <v>319</v>
      </c>
      <c r="AD36" t="s">
        <v>319</v>
      </c>
      <c r="AF36" t="s">
        <v>319</v>
      </c>
      <c r="AG36" t="s">
        <v>319</v>
      </c>
      <c r="AH36" t="s">
        <v>319</v>
      </c>
      <c r="AI36" t="s">
        <v>319</v>
      </c>
      <c r="AJ36" t="s">
        <v>319</v>
      </c>
      <c r="AK36" t="s">
        <v>319</v>
      </c>
      <c r="AL36" t="s">
        <v>319</v>
      </c>
      <c r="AM36" t="s">
        <v>319</v>
      </c>
      <c r="AN36" t="s">
        <v>319</v>
      </c>
      <c r="AO36" t="s">
        <v>319</v>
      </c>
      <c r="AP36" t="s">
        <v>319</v>
      </c>
      <c r="AQ36" t="s">
        <v>319</v>
      </c>
      <c r="AR36" t="s">
        <v>319</v>
      </c>
      <c r="AT36" t="s">
        <v>319</v>
      </c>
      <c r="AU36" t="s">
        <v>319</v>
      </c>
      <c r="AV36" t="s">
        <v>319</v>
      </c>
      <c r="AW36" t="str">
        <f t="shared" si="18"/>
        <v>F6-01-01 1-fach Taster</v>
      </c>
      <c r="AX36" t="str">
        <f t="shared" si="15"/>
        <v>F6-02-01 4-fach Taster</v>
      </c>
      <c r="AY36" s="4" t="str">
        <f t="shared" si="20"/>
        <v>F6-02-01 Karte/Wasser</v>
      </c>
      <c r="AZ36" t="str">
        <f>AZ$3</f>
        <v>F6-02-01 Rauch/Zug RPS Rauchmelder</v>
      </c>
      <c r="BA36" t="s">
        <v>319</v>
      </c>
      <c r="BB36" t="s">
        <v>319</v>
      </c>
    </row>
    <row r="37" spans="1:54" x14ac:dyDescent="0.25">
      <c r="A37" t="s">
        <v>76</v>
      </c>
      <c r="B37">
        <v>35</v>
      </c>
      <c r="D37" t="s">
        <v>76</v>
      </c>
      <c r="E37" s="3" t="s">
        <v>445</v>
      </c>
      <c r="F37" t="s">
        <v>319</v>
      </c>
      <c r="G37" t="s">
        <v>319</v>
      </c>
      <c r="H37" t="str">
        <f>H$3</f>
        <v>A5-38-08 Software/Drehtaster</v>
      </c>
      <c r="I37" t="str">
        <f t="shared" si="9"/>
        <v>RPS (GFVS)</v>
      </c>
      <c r="J37" t="s">
        <v>319</v>
      </c>
      <c r="K37" t="s">
        <v>319</v>
      </c>
      <c r="L37" t="s">
        <v>319</v>
      </c>
      <c r="M37" t="s">
        <v>319</v>
      </c>
      <c r="N37" t="str">
        <f>N$3</f>
        <v>A5-06-01 FAH60/FIH65S</v>
      </c>
      <c r="O37" t="s">
        <v>319</v>
      </c>
      <c r="P37" t="s">
        <v>319</v>
      </c>
      <c r="Q37" t="str">
        <f>Q$3</f>
        <v>A5-07-01 Bewegungsm.</v>
      </c>
      <c r="R37" t="str">
        <f>R$3</f>
        <v>A5-08-01 FBH</v>
      </c>
      <c r="S37" t="s">
        <v>319</v>
      </c>
      <c r="T37" t="s">
        <v>319</v>
      </c>
      <c r="U37" t="s">
        <v>319</v>
      </c>
      <c r="V37" t="s">
        <v>319</v>
      </c>
      <c r="W37" t="s">
        <v>319</v>
      </c>
      <c r="X37" t="s">
        <v>319</v>
      </c>
      <c r="Y37" t="s">
        <v>319</v>
      </c>
      <c r="Z37" t="s">
        <v>319</v>
      </c>
      <c r="AA37" t="s">
        <v>319</v>
      </c>
      <c r="AD37" t="s">
        <v>319</v>
      </c>
      <c r="AF37" t="s">
        <v>319</v>
      </c>
      <c r="AG37" t="s">
        <v>319</v>
      </c>
      <c r="AH37" t="s">
        <v>319</v>
      </c>
      <c r="AI37" t="s">
        <v>319</v>
      </c>
      <c r="AJ37" t="s">
        <v>319</v>
      </c>
      <c r="AK37" t="s">
        <v>319</v>
      </c>
      <c r="AL37" t="s">
        <v>319</v>
      </c>
      <c r="AM37" t="s">
        <v>319</v>
      </c>
      <c r="AN37" t="s">
        <v>319</v>
      </c>
      <c r="AO37" t="s">
        <v>319</v>
      </c>
      <c r="AP37" t="s">
        <v>319</v>
      </c>
      <c r="AQ37" t="s">
        <v>319</v>
      </c>
      <c r="AR37" t="s">
        <v>319</v>
      </c>
      <c r="AT37" t="s">
        <v>319</v>
      </c>
      <c r="AU37" t="s">
        <v>319</v>
      </c>
      <c r="AV37" t="s">
        <v>319</v>
      </c>
      <c r="AW37" t="str">
        <f t="shared" si="18"/>
        <v>F6-01-01 1-fach Taster</v>
      </c>
      <c r="AX37" t="str">
        <f t="shared" si="15"/>
        <v>F6-02-01 4-fach Taster</v>
      </c>
      <c r="AY37" s="4" t="str">
        <f t="shared" si="20"/>
        <v>F6-02-01 Karte/Wasser</v>
      </c>
      <c r="AZ37" t="str">
        <f>AZ$3</f>
        <v>F6-02-01 Rauch/Zug RPS Rauchmelder</v>
      </c>
      <c r="BA37" t="s">
        <v>319</v>
      </c>
      <c r="BB37" t="s">
        <v>319</v>
      </c>
    </row>
    <row r="38" spans="1:54" x14ac:dyDescent="0.25">
      <c r="A38" t="s">
        <v>78</v>
      </c>
      <c r="B38">
        <v>36</v>
      </c>
      <c r="D38" t="s">
        <v>78</v>
      </c>
      <c r="E38" s="3" t="s">
        <v>443</v>
      </c>
      <c r="F38" t="s">
        <v>319</v>
      </c>
      <c r="G38" t="s">
        <v>319</v>
      </c>
      <c r="H38" t="s">
        <v>319</v>
      </c>
      <c r="I38" t="str">
        <f t="shared" si="9"/>
        <v>RPS (GFVS)</v>
      </c>
      <c r="J38" t="s">
        <v>319</v>
      </c>
      <c r="K38" t="s">
        <v>319</v>
      </c>
      <c r="L38" t="s">
        <v>319</v>
      </c>
      <c r="M38" t="s">
        <v>319</v>
      </c>
      <c r="N38" t="s">
        <v>319</v>
      </c>
      <c r="O38" t="s">
        <v>319</v>
      </c>
      <c r="P38" t="s">
        <v>319</v>
      </c>
      <c r="Q38" t="str">
        <f>Q$3</f>
        <v>A5-07-01 Bewegungsm.</v>
      </c>
      <c r="R38" t="str">
        <f>R$3</f>
        <v>A5-08-01 FBH</v>
      </c>
      <c r="S38" t="s">
        <v>319</v>
      </c>
      <c r="T38" t="s">
        <v>319</v>
      </c>
      <c r="U38" t="s">
        <v>319</v>
      </c>
      <c r="V38" t="s">
        <v>319</v>
      </c>
      <c r="W38" t="s">
        <v>319</v>
      </c>
      <c r="X38" t="s">
        <v>319</v>
      </c>
      <c r="Y38" t="s">
        <v>319</v>
      </c>
      <c r="Z38" t="s">
        <v>319</v>
      </c>
      <c r="AA38" t="s">
        <v>319</v>
      </c>
      <c r="AD38" t="s">
        <v>319</v>
      </c>
      <c r="AF38" t="s">
        <v>319</v>
      </c>
      <c r="AG38" t="s">
        <v>319</v>
      </c>
      <c r="AH38" t="s">
        <v>319</v>
      </c>
      <c r="AI38" t="s">
        <v>319</v>
      </c>
      <c r="AJ38" t="s">
        <v>319</v>
      </c>
      <c r="AK38" t="s">
        <v>319</v>
      </c>
      <c r="AL38" t="s">
        <v>319</v>
      </c>
      <c r="AM38" t="s">
        <v>319</v>
      </c>
      <c r="AN38" t="s">
        <v>319</v>
      </c>
      <c r="AO38" t="s">
        <v>319</v>
      </c>
      <c r="AP38" t="s">
        <v>319</v>
      </c>
      <c r="AQ38" t="s">
        <v>319</v>
      </c>
      <c r="AR38" t="str">
        <f>AR$3</f>
        <v>A5-FF-7F Direktansteuerung</v>
      </c>
      <c r="AT38" t="s">
        <v>319</v>
      </c>
      <c r="AU38" t="s">
        <v>319</v>
      </c>
      <c r="AV38" t="str">
        <f>AV$3</f>
        <v>D5-00-01 Fensterkontakt</v>
      </c>
      <c r="AW38" t="str">
        <f t="shared" si="18"/>
        <v>F6-01-01 1-fach Taster</v>
      </c>
      <c r="AX38" t="str">
        <f t="shared" si="15"/>
        <v>F6-02-01 4-fach Taster</v>
      </c>
      <c r="AY38" s="4" t="str">
        <f t="shared" si="20"/>
        <v>F6-02-01 Karte/Wasser</v>
      </c>
      <c r="AZ38" t="str">
        <f>AZ$3</f>
        <v>F6-02-01 Rauch/Zug RPS Rauchmelder</v>
      </c>
      <c r="BA38" t="s">
        <v>319</v>
      </c>
      <c r="BB38" t="str">
        <f>BB$3</f>
        <v>F6-10-00 Fenstergriff</v>
      </c>
    </row>
    <row r="39" spans="1:54" x14ac:dyDescent="0.25">
      <c r="A39" t="s">
        <v>80</v>
      </c>
      <c r="B39">
        <v>37</v>
      </c>
      <c r="D39" t="s">
        <v>80</v>
      </c>
      <c r="E39" s="3" t="s">
        <v>440</v>
      </c>
      <c r="F39" t="s">
        <v>319</v>
      </c>
      <c r="G39" t="s">
        <v>319</v>
      </c>
      <c r="H39" t="str">
        <f>H$3</f>
        <v>A5-38-08 Software/Drehtaster</v>
      </c>
      <c r="I39" t="str">
        <f t="shared" si="9"/>
        <v>RPS (GFVS)</v>
      </c>
      <c r="J39" t="s">
        <v>319</v>
      </c>
      <c r="K39" t="s">
        <v>319</v>
      </c>
      <c r="L39" t="s">
        <v>319</v>
      </c>
      <c r="M39" t="s">
        <v>319</v>
      </c>
      <c r="N39" t="s">
        <v>319</v>
      </c>
      <c r="O39" t="s">
        <v>319</v>
      </c>
      <c r="P39" t="s">
        <v>319</v>
      </c>
      <c r="Q39" t="s">
        <v>319</v>
      </c>
      <c r="R39" t="s">
        <v>319</v>
      </c>
      <c r="S39" t="s">
        <v>319</v>
      </c>
      <c r="T39" t="s">
        <v>319</v>
      </c>
      <c r="U39" t="s">
        <v>319</v>
      </c>
      <c r="V39" t="s">
        <v>319</v>
      </c>
      <c r="W39" t="s">
        <v>319</v>
      </c>
      <c r="X39" t="s">
        <v>319</v>
      </c>
      <c r="Y39" t="s">
        <v>319</v>
      </c>
      <c r="Z39" t="s">
        <v>319</v>
      </c>
      <c r="AA39" t="s">
        <v>319</v>
      </c>
      <c r="AD39" t="s">
        <v>319</v>
      </c>
      <c r="AF39" t="s">
        <v>319</v>
      </c>
      <c r="AG39" t="s">
        <v>319</v>
      </c>
      <c r="AH39" t="s">
        <v>319</v>
      </c>
      <c r="AI39" t="s">
        <v>319</v>
      </c>
      <c r="AJ39" t="s">
        <v>319</v>
      </c>
      <c r="AK39" t="s">
        <v>319</v>
      </c>
      <c r="AL39" t="s">
        <v>319</v>
      </c>
      <c r="AM39" t="s">
        <v>319</v>
      </c>
      <c r="AN39" t="s">
        <v>319</v>
      </c>
      <c r="AO39" t="s">
        <v>319</v>
      </c>
      <c r="AP39" t="s">
        <v>319</v>
      </c>
      <c r="AQ39" t="s">
        <v>319</v>
      </c>
      <c r="AR39" t="s">
        <v>319</v>
      </c>
      <c r="AT39" t="s">
        <v>319</v>
      </c>
      <c r="AU39" t="s">
        <v>319</v>
      </c>
      <c r="AV39" t="s">
        <v>319</v>
      </c>
      <c r="AW39" t="str">
        <f t="shared" si="18"/>
        <v>F6-01-01 1-fach Taster</v>
      </c>
      <c r="AX39" t="str">
        <f t="shared" si="15"/>
        <v>F6-02-01 4-fach Taster</v>
      </c>
      <c r="AY39" s="4" t="str">
        <f t="shared" si="20"/>
        <v>F6-02-01 Karte/Wasser</v>
      </c>
      <c r="AZ39" t="str">
        <f>AZ$3</f>
        <v>F6-02-01 Rauch/Zug RPS Rauchmelder</v>
      </c>
      <c r="BA39" t="s">
        <v>319</v>
      </c>
      <c r="BB39" t="s">
        <v>319</v>
      </c>
    </row>
    <row r="40" spans="1:54" x14ac:dyDescent="0.25">
      <c r="A40" t="s">
        <v>82</v>
      </c>
      <c r="B40">
        <v>38</v>
      </c>
      <c r="D40" t="s">
        <v>82</v>
      </c>
      <c r="E40" s="3" t="s">
        <v>441</v>
      </c>
      <c r="F40" t="s">
        <v>319</v>
      </c>
      <c r="G40" t="s">
        <v>319</v>
      </c>
      <c r="H40" t="str">
        <f>H$3</f>
        <v>A5-38-08 Software/Drehtaster</v>
      </c>
      <c r="I40" t="str">
        <f t="shared" si="9"/>
        <v>RPS (GFVS)</v>
      </c>
      <c r="J40" t="s">
        <v>319</v>
      </c>
      <c r="K40" t="s">
        <v>319</v>
      </c>
      <c r="L40" t="s">
        <v>319</v>
      </c>
      <c r="M40" t="s">
        <v>319</v>
      </c>
      <c r="N40" t="s">
        <v>319</v>
      </c>
      <c r="O40" t="s">
        <v>319</v>
      </c>
      <c r="P40" t="s">
        <v>319</v>
      </c>
      <c r="Q40" t="s">
        <v>319</v>
      </c>
      <c r="R40" t="s">
        <v>319</v>
      </c>
      <c r="S40" t="s">
        <v>319</v>
      </c>
      <c r="T40" t="s">
        <v>319</v>
      </c>
      <c r="U40" t="s">
        <v>319</v>
      </c>
      <c r="V40" t="s">
        <v>319</v>
      </c>
      <c r="W40" t="s">
        <v>319</v>
      </c>
      <c r="X40" t="s">
        <v>319</v>
      </c>
      <c r="Y40" t="s">
        <v>319</v>
      </c>
      <c r="Z40" t="s">
        <v>319</v>
      </c>
      <c r="AA40" t="s">
        <v>319</v>
      </c>
      <c r="AD40" t="s">
        <v>319</v>
      </c>
      <c r="AF40" t="s">
        <v>319</v>
      </c>
      <c r="AG40" t="s">
        <v>319</v>
      </c>
      <c r="AH40" t="s">
        <v>319</v>
      </c>
      <c r="AI40" t="s">
        <v>319</v>
      </c>
      <c r="AJ40" t="s">
        <v>319</v>
      </c>
      <c r="AK40" t="s">
        <v>319</v>
      </c>
      <c r="AL40" t="s">
        <v>319</v>
      </c>
      <c r="AM40" t="s">
        <v>319</v>
      </c>
      <c r="AN40" t="s">
        <v>319</v>
      </c>
      <c r="AO40" t="s">
        <v>319</v>
      </c>
      <c r="AP40" t="s">
        <v>319</v>
      </c>
      <c r="AQ40" t="s">
        <v>319</v>
      </c>
      <c r="AR40" t="s">
        <v>319</v>
      </c>
      <c r="AT40" t="s">
        <v>319</v>
      </c>
      <c r="AU40" t="s">
        <v>319</v>
      </c>
      <c r="AV40" t="s">
        <v>319</v>
      </c>
      <c r="AW40" t="str">
        <f t="shared" si="18"/>
        <v>F6-01-01 1-fach Taster</v>
      </c>
      <c r="AX40" t="str">
        <f t="shared" si="15"/>
        <v>F6-02-01 4-fach Taster</v>
      </c>
      <c r="AY40" s="4" t="str">
        <f t="shared" si="20"/>
        <v>F6-02-01 Karte/Wasser</v>
      </c>
      <c r="AZ40" t="str">
        <f>AZ$3</f>
        <v>F6-02-01 Rauch/Zug RPS Rauchmelder</v>
      </c>
      <c r="BA40" t="s">
        <v>319</v>
      </c>
      <c r="BB40" t="s">
        <v>319</v>
      </c>
    </row>
    <row r="41" spans="1:54" x14ac:dyDescent="0.25">
      <c r="A41" t="s">
        <v>84</v>
      </c>
      <c r="B41">
        <v>39</v>
      </c>
      <c r="D41" t="s">
        <v>84</v>
      </c>
      <c r="E41" s="3" t="s">
        <v>432</v>
      </c>
      <c r="F41" t="s">
        <v>319</v>
      </c>
      <c r="G41" t="s">
        <v>319</v>
      </c>
      <c r="H41" t="s">
        <v>319</v>
      </c>
      <c r="I41" t="s">
        <v>319</v>
      </c>
      <c r="J41" t="s">
        <v>319</v>
      </c>
      <c r="K41" t="s">
        <v>319</v>
      </c>
      <c r="L41" t="s">
        <v>319</v>
      </c>
      <c r="M41" t="s">
        <v>319</v>
      </c>
      <c r="N41" t="s">
        <v>319</v>
      </c>
      <c r="O41" t="s">
        <v>319</v>
      </c>
      <c r="P41" t="s">
        <v>319</v>
      </c>
      <c r="Q41" t="s">
        <v>319</v>
      </c>
      <c r="R41" t="s">
        <v>319</v>
      </c>
      <c r="S41" t="s">
        <v>319</v>
      </c>
      <c r="T41" t="s">
        <v>319</v>
      </c>
      <c r="U41" t="s">
        <v>319</v>
      </c>
      <c r="V41" t="s">
        <v>319</v>
      </c>
      <c r="W41" t="s">
        <v>319</v>
      </c>
      <c r="X41" t="s">
        <v>319</v>
      </c>
      <c r="Y41" t="s">
        <v>319</v>
      </c>
      <c r="Z41" t="s">
        <v>319</v>
      </c>
      <c r="AA41" t="s">
        <v>319</v>
      </c>
      <c r="AD41" t="str">
        <f>AD$3</f>
        <v>A5-13-01 Wetterdaten</v>
      </c>
      <c r="AF41" t="s">
        <v>319</v>
      </c>
      <c r="AG41" t="s">
        <v>319</v>
      </c>
      <c r="AH41" t="s">
        <v>319</v>
      </c>
      <c r="AI41" t="s">
        <v>319</v>
      </c>
      <c r="AJ41" t="s">
        <v>319</v>
      </c>
      <c r="AK41" t="s">
        <v>319</v>
      </c>
      <c r="AL41" t="s">
        <v>319</v>
      </c>
      <c r="AM41" t="s">
        <v>319</v>
      </c>
      <c r="AN41" t="s">
        <v>319</v>
      </c>
      <c r="AO41" t="s">
        <v>319</v>
      </c>
      <c r="AP41" t="s">
        <v>319</v>
      </c>
      <c r="AQ41" t="s">
        <v>319</v>
      </c>
      <c r="AR41" t="s">
        <v>319</v>
      </c>
      <c r="AT41" t="s">
        <v>319</v>
      </c>
      <c r="AU41" t="s">
        <v>319</v>
      </c>
      <c r="AV41" t="s">
        <v>319</v>
      </c>
      <c r="AW41" t="s">
        <v>319</v>
      </c>
      <c r="AX41" t="s">
        <v>319</v>
      </c>
      <c r="AY41" s="4" t="s">
        <v>319</v>
      </c>
      <c r="AZ41" t="s">
        <v>319</v>
      </c>
      <c r="BA41" t="str">
        <f>BA$3</f>
        <v>F6-05-01 FWS61 Drahtbruch</v>
      </c>
      <c r="BB41" t="s">
        <v>319</v>
      </c>
    </row>
    <row r="42" spans="1:54" x14ac:dyDescent="0.25">
      <c r="A42" t="s">
        <v>86</v>
      </c>
      <c r="B42">
        <v>40</v>
      </c>
      <c r="D42" t="s">
        <v>86</v>
      </c>
      <c r="E42" s="3" t="s">
        <v>440</v>
      </c>
      <c r="F42" t="s">
        <v>319</v>
      </c>
      <c r="G42" t="s">
        <v>319</v>
      </c>
      <c r="H42" t="s">
        <v>319</v>
      </c>
      <c r="I42" t="str">
        <f t="shared" ref="I42:I81" si="21">I$3</f>
        <v>RPS (GFVS)</v>
      </c>
      <c r="J42" t="s">
        <v>319</v>
      </c>
      <c r="K42" t="s">
        <v>319</v>
      </c>
      <c r="L42" t="s">
        <v>319</v>
      </c>
      <c r="M42" t="s">
        <v>319</v>
      </c>
      <c r="N42" t="s">
        <v>319</v>
      </c>
      <c r="O42" t="s">
        <v>319</v>
      </c>
      <c r="P42" t="s">
        <v>319</v>
      </c>
      <c r="Q42" t="s">
        <v>319</v>
      </c>
      <c r="R42" t="s">
        <v>319</v>
      </c>
      <c r="S42" t="s">
        <v>319</v>
      </c>
      <c r="T42" t="s">
        <v>319</v>
      </c>
      <c r="U42" t="s">
        <v>319</v>
      </c>
      <c r="V42" t="s">
        <v>319</v>
      </c>
      <c r="W42" t="s">
        <v>319</v>
      </c>
      <c r="X42" t="s">
        <v>319</v>
      </c>
      <c r="Y42" t="s">
        <v>319</v>
      </c>
      <c r="Z42" t="s">
        <v>319</v>
      </c>
      <c r="AA42" t="s">
        <v>319</v>
      </c>
      <c r="AD42" t="s">
        <v>319</v>
      </c>
      <c r="AF42" t="s">
        <v>319</v>
      </c>
      <c r="AG42" t="s">
        <v>319</v>
      </c>
      <c r="AH42" t="s">
        <v>319</v>
      </c>
      <c r="AI42" t="s">
        <v>319</v>
      </c>
      <c r="AJ42" t="s">
        <v>319</v>
      </c>
      <c r="AK42" t="s">
        <v>319</v>
      </c>
      <c r="AL42" t="str">
        <f>AL$3</f>
        <v>A5-14-09 FFG7B Fenstergriff</v>
      </c>
      <c r="AM42" t="str">
        <f>AM$3</f>
        <v>A5-14-0A FTKB Fenstergriff</v>
      </c>
      <c r="AN42" t="s">
        <v>319</v>
      </c>
      <c r="AO42" t="s">
        <v>319</v>
      </c>
      <c r="AP42" t="s">
        <v>319</v>
      </c>
      <c r="AQ42" t="s">
        <v>319</v>
      </c>
      <c r="AR42" t="s">
        <v>319</v>
      </c>
      <c r="AT42" t="s">
        <v>319</v>
      </c>
      <c r="AU42" t="s">
        <v>319</v>
      </c>
      <c r="AV42" t="str">
        <f t="shared" ref="AV42:AZ43" si="22">AV$3</f>
        <v>D5-00-01 Fensterkontakt</v>
      </c>
      <c r="AW42" t="str">
        <f t="shared" si="22"/>
        <v>F6-01-01 1-fach Taster</v>
      </c>
      <c r="AX42" t="str">
        <f t="shared" si="22"/>
        <v>F6-02-01 4-fach Taster</v>
      </c>
      <c r="AY42" s="4" t="str">
        <f t="shared" si="22"/>
        <v>F6-02-01 Karte/Wasser</v>
      </c>
      <c r="AZ42" t="str">
        <f t="shared" si="22"/>
        <v>F6-02-01 Rauch/Zug RPS Rauchmelder</v>
      </c>
      <c r="BA42" t="s">
        <v>319</v>
      </c>
      <c r="BB42" t="str">
        <f>BB$3</f>
        <v>F6-10-00 Fenstergriff</v>
      </c>
    </row>
    <row r="43" spans="1:54" x14ac:dyDescent="0.25">
      <c r="A43" t="s">
        <v>88</v>
      </c>
      <c r="B43">
        <v>41</v>
      </c>
      <c r="D43" t="s">
        <v>88</v>
      </c>
      <c r="E43" s="3" t="s">
        <v>448</v>
      </c>
      <c r="F43" t="s">
        <v>319</v>
      </c>
      <c r="G43" t="s">
        <v>319</v>
      </c>
      <c r="H43" t="str">
        <f t="shared" ref="H43:H48" si="23">H$3</f>
        <v>A5-38-08 Software/Drehtaster</v>
      </c>
      <c r="I43" t="str">
        <f t="shared" si="21"/>
        <v>RPS (GFVS)</v>
      </c>
      <c r="J43" t="s">
        <v>319</v>
      </c>
      <c r="K43" t="s">
        <v>319</v>
      </c>
      <c r="L43" t="s">
        <v>319</v>
      </c>
      <c r="M43" t="s">
        <v>319</v>
      </c>
      <c r="N43" t="s">
        <v>319</v>
      </c>
      <c r="O43" t="s">
        <v>319</v>
      </c>
      <c r="P43" t="s">
        <v>319</v>
      </c>
      <c r="Q43" t="s">
        <v>319</v>
      </c>
      <c r="R43" t="s">
        <v>319</v>
      </c>
      <c r="S43" t="s">
        <v>319</v>
      </c>
      <c r="T43" t="s">
        <v>319</v>
      </c>
      <c r="U43" t="s">
        <v>319</v>
      </c>
      <c r="V43" t="s">
        <v>319</v>
      </c>
      <c r="W43" t="s">
        <v>319</v>
      </c>
      <c r="X43" t="s">
        <v>319</v>
      </c>
      <c r="Y43" t="s">
        <v>319</v>
      </c>
      <c r="Z43" t="s">
        <v>319</v>
      </c>
      <c r="AA43" t="s">
        <v>319</v>
      </c>
      <c r="AD43" t="s">
        <v>319</v>
      </c>
      <c r="AF43" t="s">
        <v>319</v>
      </c>
      <c r="AG43" s="4" t="s">
        <v>435</v>
      </c>
      <c r="AH43" s="4" t="s">
        <v>435</v>
      </c>
      <c r="AI43" t="s">
        <v>319</v>
      </c>
      <c r="AJ43" t="s">
        <v>319</v>
      </c>
      <c r="AK43" t="s">
        <v>319</v>
      </c>
      <c r="AL43" s="4" t="s">
        <v>435</v>
      </c>
      <c r="AM43" s="4" t="s">
        <v>435</v>
      </c>
      <c r="AN43" t="s">
        <v>319</v>
      </c>
      <c r="AO43" t="s">
        <v>319</v>
      </c>
      <c r="AP43" t="s">
        <v>319</v>
      </c>
      <c r="AQ43" t="s">
        <v>319</v>
      </c>
      <c r="AR43" t="s">
        <v>319</v>
      </c>
      <c r="AT43" t="s">
        <v>319</v>
      </c>
      <c r="AU43" t="s">
        <v>319</v>
      </c>
      <c r="AV43" t="str">
        <f t="shared" si="22"/>
        <v>D5-00-01 Fensterkontakt</v>
      </c>
      <c r="AW43" t="str">
        <f t="shared" si="22"/>
        <v>F6-01-01 1-fach Taster</v>
      </c>
      <c r="AX43" t="str">
        <f t="shared" si="22"/>
        <v>F6-02-01 4-fach Taster</v>
      </c>
      <c r="AY43" s="4" t="str">
        <f t="shared" si="22"/>
        <v>F6-02-01 Karte/Wasser</v>
      </c>
      <c r="AZ43" t="str">
        <f t="shared" si="22"/>
        <v>F6-02-01 Rauch/Zug RPS Rauchmelder</v>
      </c>
      <c r="BA43" t="s">
        <v>319</v>
      </c>
      <c r="BB43" t="str">
        <f>BB$3</f>
        <v>F6-10-00 Fenstergriff</v>
      </c>
    </row>
    <row r="44" spans="1:54" x14ac:dyDescent="0.25">
      <c r="A44" t="s">
        <v>90</v>
      </c>
      <c r="B44">
        <v>42</v>
      </c>
      <c r="D44" t="s">
        <v>90</v>
      </c>
      <c r="E44" s="3" t="s">
        <v>440</v>
      </c>
      <c r="F44" t="s">
        <v>319</v>
      </c>
      <c r="G44" t="s">
        <v>319</v>
      </c>
      <c r="H44" t="str">
        <f t="shared" si="23"/>
        <v>A5-38-08 Software/Drehtaster</v>
      </c>
      <c r="I44" t="str">
        <f t="shared" si="21"/>
        <v>RPS (GFVS)</v>
      </c>
      <c r="J44" t="s">
        <v>319</v>
      </c>
      <c r="K44" t="s">
        <v>319</v>
      </c>
      <c r="L44" t="s">
        <v>319</v>
      </c>
      <c r="M44" t="s">
        <v>319</v>
      </c>
      <c r="N44" t="s">
        <v>319</v>
      </c>
      <c r="O44" t="s">
        <v>319</v>
      </c>
      <c r="P44" t="s">
        <v>319</v>
      </c>
      <c r="Q44" t="str">
        <f>Q$3</f>
        <v>A5-07-01 Bewegungsm.</v>
      </c>
      <c r="R44" t="str">
        <f>R$3</f>
        <v>A5-08-01 FBH</v>
      </c>
      <c r="S44" t="s">
        <v>319</v>
      </c>
      <c r="T44" t="s">
        <v>319</v>
      </c>
      <c r="U44" t="s">
        <v>319</v>
      </c>
      <c r="V44" t="s">
        <v>319</v>
      </c>
      <c r="W44" t="s">
        <v>319</v>
      </c>
      <c r="X44" t="s">
        <v>319</v>
      </c>
      <c r="Y44" t="s">
        <v>319</v>
      </c>
      <c r="Z44" t="s">
        <v>319</v>
      </c>
      <c r="AA44" t="s">
        <v>319</v>
      </c>
      <c r="AD44" t="s">
        <v>319</v>
      </c>
      <c r="AF44" t="s">
        <v>319</v>
      </c>
      <c r="AG44" t="s">
        <v>319</v>
      </c>
      <c r="AH44" t="s">
        <v>319</v>
      </c>
      <c r="AI44" t="s">
        <v>319</v>
      </c>
      <c r="AJ44" t="s">
        <v>319</v>
      </c>
      <c r="AK44" t="s">
        <v>319</v>
      </c>
      <c r="AL44" t="s">
        <v>319</v>
      </c>
      <c r="AM44" t="s">
        <v>319</v>
      </c>
      <c r="AN44" t="s">
        <v>319</v>
      </c>
      <c r="AO44" t="s">
        <v>319</v>
      </c>
      <c r="AP44" t="s">
        <v>319</v>
      </c>
      <c r="AQ44" t="s">
        <v>319</v>
      </c>
      <c r="AR44" t="s">
        <v>319</v>
      </c>
      <c r="AT44" t="s">
        <v>319</v>
      </c>
      <c r="AU44" t="s">
        <v>319</v>
      </c>
      <c r="AV44" t="str">
        <f t="shared" ref="AV44:AX46" si="24">AV$3</f>
        <v>D5-00-01 Fensterkontakt</v>
      </c>
      <c r="AW44" t="str">
        <f t="shared" si="24"/>
        <v>F6-01-01 1-fach Taster</v>
      </c>
      <c r="AX44" t="str">
        <f t="shared" si="24"/>
        <v>F6-02-01 4-fach Taster</v>
      </c>
      <c r="AY44" s="4" t="s">
        <v>319</v>
      </c>
      <c r="AZ44" t="str">
        <f>AZ$3</f>
        <v>F6-02-01 Rauch/Zug RPS Rauchmelder</v>
      </c>
      <c r="BA44" t="s">
        <v>319</v>
      </c>
      <c r="BB44" t="str">
        <f>BB$3</f>
        <v>F6-10-00 Fenstergriff</v>
      </c>
    </row>
    <row r="45" spans="1:54" x14ac:dyDescent="0.25">
      <c r="A45" t="s">
        <v>92</v>
      </c>
      <c r="B45">
        <v>43</v>
      </c>
      <c r="D45" t="s">
        <v>92</v>
      </c>
      <c r="E45" s="3" t="s">
        <v>447</v>
      </c>
      <c r="F45" t="s">
        <v>319</v>
      </c>
      <c r="G45" t="s">
        <v>319</v>
      </c>
      <c r="H45" t="str">
        <f t="shared" si="23"/>
        <v>A5-38-08 Software/Drehtaster</v>
      </c>
      <c r="I45" t="str">
        <f t="shared" si="21"/>
        <v>RPS (GFVS)</v>
      </c>
      <c r="J45" t="s">
        <v>319</v>
      </c>
      <c r="K45" t="s">
        <v>319</v>
      </c>
      <c r="L45" t="s">
        <v>319</v>
      </c>
      <c r="M45" t="s">
        <v>319</v>
      </c>
      <c r="N45" t="s">
        <v>319</v>
      </c>
      <c r="O45" t="s">
        <v>319</v>
      </c>
      <c r="P45" t="s">
        <v>319</v>
      </c>
      <c r="Q45" t="s">
        <v>319</v>
      </c>
      <c r="R45" t="s">
        <v>319</v>
      </c>
      <c r="S45" t="s">
        <v>319</v>
      </c>
      <c r="T45" t="s">
        <v>319</v>
      </c>
      <c r="U45" t="s">
        <v>319</v>
      </c>
      <c r="V45" t="s">
        <v>319</v>
      </c>
      <c r="W45" t="s">
        <v>319</v>
      </c>
      <c r="X45" t="s">
        <v>319</v>
      </c>
      <c r="Y45" t="s">
        <v>319</v>
      </c>
      <c r="Z45" t="s">
        <v>319</v>
      </c>
      <c r="AA45" t="s">
        <v>319</v>
      </c>
      <c r="AD45" t="s">
        <v>319</v>
      </c>
      <c r="AF45" t="s">
        <v>319</v>
      </c>
      <c r="AG45" t="s">
        <v>319</v>
      </c>
      <c r="AH45" t="s">
        <v>319</v>
      </c>
      <c r="AI45" t="s">
        <v>319</v>
      </c>
      <c r="AJ45" t="s">
        <v>319</v>
      </c>
      <c r="AK45" t="s">
        <v>319</v>
      </c>
      <c r="AL45" t="str">
        <f>AL$3</f>
        <v>A5-14-09 FFG7B Fenstergriff</v>
      </c>
      <c r="AM45" t="str">
        <f>AM$3</f>
        <v>A5-14-0A FTKB Fenstergriff</v>
      </c>
      <c r="AN45" t="s">
        <v>319</v>
      </c>
      <c r="AO45" t="s">
        <v>319</v>
      </c>
      <c r="AP45" t="s">
        <v>319</v>
      </c>
      <c r="AQ45" t="s">
        <v>319</v>
      </c>
      <c r="AR45" t="s">
        <v>319</v>
      </c>
      <c r="AT45" t="s">
        <v>319</v>
      </c>
      <c r="AU45" t="s">
        <v>319</v>
      </c>
      <c r="AV45" t="str">
        <f t="shared" si="24"/>
        <v>D5-00-01 Fensterkontakt</v>
      </c>
      <c r="AW45" t="str">
        <f t="shared" si="24"/>
        <v>F6-01-01 1-fach Taster</v>
      </c>
      <c r="AX45" t="str">
        <f t="shared" si="24"/>
        <v>F6-02-01 4-fach Taster</v>
      </c>
      <c r="AY45" s="4" t="str">
        <f>AY$3</f>
        <v>F6-02-01 Karte/Wasser</v>
      </c>
      <c r="AZ45" t="s">
        <v>319</v>
      </c>
      <c r="BA45" t="s">
        <v>319</v>
      </c>
      <c r="BB45" t="str">
        <f>BB$3</f>
        <v>F6-10-00 Fenstergriff</v>
      </c>
    </row>
    <row r="46" spans="1:54" x14ac:dyDescent="0.25">
      <c r="A46" t="s">
        <v>94</v>
      </c>
      <c r="B46">
        <v>44</v>
      </c>
      <c r="D46" t="s">
        <v>94</v>
      </c>
      <c r="E46" s="3" t="s">
        <v>447</v>
      </c>
      <c r="F46" t="s">
        <v>319</v>
      </c>
      <c r="G46" t="s">
        <v>319</v>
      </c>
      <c r="H46" t="str">
        <f t="shared" si="23"/>
        <v>A5-38-08 Software/Drehtaster</v>
      </c>
      <c r="I46" t="str">
        <f t="shared" si="21"/>
        <v>RPS (GFVS)</v>
      </c>
      <c r="J46" t="s">
        <v>319</v>
      </c>
      <c r="K46" t="s">
        <v>319</v>
      </c>
      <c r="L46" t="s">
        <v>319</v>
      </c>
      <c r="M46" t="s">
        <v>319</v>
      </c>
      <c r="N46" t="s">
        <v>319</v>
      </c>
      <c r="O46" t="s">
        <v>319</v>
      </c>
      <c r="P46" t="s">
        <v>319</v>
      </c>
      <c r="Q46" t="s">
        <v>319</v>
      </c>
      <c r="R46" t="s">
        <v>319</v>
      </c>
      <c r="S46" t="s">
        <v>319</v>
      </c>
      <c r="T46" t="s">
        <v>319</v>
      </c>
      <c r="U46" t="s">
        <v>319</v>
      </c>
      <c r="V46" t="s">
        <v>319</v>
      </c>
      <c r="W46" t="s">
        <v>319</v>
      </c>
      <c r="X46" t="s">
        <v>319</v>
      </c>
      <c r="Y46" t="s">
        <v>319</v>
      </c>
      <c r="Z46" t="s">
        <v>319</v>
      </c>
      <c r="AA46" t="s">
        <v>319</v>
      </c>
      <c r="AD46" t="s">
        <v>319</v>
      </c>
      <c r="AF46" t="s">
        <v>319</v>
      </c>
      <c r="AG46" t="s">
        <v>319</v>
      </c>
      <c r="AH46" t="s">
        <v>319</v>
      </c>
      <c r="AI46" t="s">
        <v>319</v>
      </c>
      <c r="AJ46" t="s">
        <v>319</v>
      </c>
      <c r="AK46" t="s">
        <v>319</v>
      </c>
      <c r="AL46" t="str">
        <f>AL$3</f>
        <v>A5-14-09 FFG7B Fenstergriff</v>
      </c>
      <c r="AM46" t="str">
        <f>AM$3</f>
        <v>A5-14-0A FTKB Fenstergriff</v>
      </c>
      <c r="AN46" t="s">
        <v>319</v>
      </c>
      <c r="AO46" t="s">
        <v>319</v>
      </c>
      <c r="AP46" t="s">
        <v>319</v>
      </c>
      <c r="AQ46" t="s">
        <v>319</v>
      </c>
      <c r="AR46" t="s">
        <v>319</v>
      </c>
      <c r="AT46" t="s">
        <v>319</v>
      </c>
      <c r="AU46" t="s">
        <v>319</v>
      </c>
      <c r="AV46" t="str">
        <f t="shared" si="24"/>
        <v>D5-00-01 Fensterkontakt</v>
      </c>
      <c r="AW46" t="str">
        <f t="shared" si="24"/>
        <v>F6-01-01 1-fach Taster</v>
      </c>
      <c r="AX46" t="str">
        <f t="shared" si="24"/>
        <v>F6-02-01 4-fach Taster</v>
      </c>
      <c r="AY46" s="4" t="str">
        <f>AY$3</f>
        <v>F6-02-01 Karte/Wasser</v>
      </c>
      <c r="AZ46" t="s">
        <v>319</v>
      </c>
      <c r="BA46" t="s">
        <v>319</v>
      </c>
      <c r="BB46" t="str">
        <f>BB$3</f>
        <v>F6-10-00 Fenstergriff</v>
      </c>
    </row>
    <row r="47" spans="1:54" x14ac:dyDescent="0.25">
      <c r="A47" t="s">
        <v>1125</v>
      </c>
      <c r="B47">
        <v>45</v>
      </c>
      <c r="D47" t="s">
        <v>1125</v>
      </c>
      <c r="E47" s="3" t="s">
        <v>440</v>
      </c>
      <c r="F47" t="str">
        <f>F$3</f>
        <v>07-3F-7F Software RGBW</v>
      </c>
      <c r="G47" t="s">
        <v>319</v>
      </c>
      <c r="H47" t="str">
        <f t="shared" si="23"/>
        <v>A5-38-08 Software/Drehtaster</v>
      </c>
      <c r="I47" t="str">
        <f t="shared" si="21"/>
        <v>RPS (GFVS)</v>
      </c>
      <c r="J47" t="s">
        <v>319</v>
      </c>
      <c r="K47" t="s">
        <v>319</v>
      </c>
      <c r="L47" t="s">
        <v>319</v>
      </c>
      <c r="M47" t="s">
        <v>319</v>
      </c>
      <c r="N47" t="str">
        <f>N$3</f>
        <v>A5-06-01 FAH60/FIH65S</v>
      </c>
      <c r="O47" t="s">
        <v>319</v>
      </c>
      <c r="P47" t="s">
        <v>319</v>
      </c>
      <c r="Q47" t="str">
        <f>Q$3</f>
        <v>A5-07-01 Bewegungsm.</v>
      </c>
      <c r="R47" t="str">
        <f>R$3</f>
        <v>A5-08-01 FBH</v>
      </c>
      <c r="S47" t="s">
        <v>319</v>
      </c>
      <c r="T47" t="s">
        <v>319</v>
      </c>
      <c r="U47" t="s">
        <v>319</v>
      </c>
      <c r="V47" t="s">
        <v>319</v>
      </c>
      <c r="W47" t="s">
        <v>319</v>
      </c>
      <c r="X47" t="s">
        <v>319</v>
      </c>
      <c r="Y47" t="s">
        <v>319</v>
      </c>
      <c r="Z47" t="s">
        <v>319</v>
      </c>
      <c r="AA47" t="s">
        <v>319</v>
      </c>
      <c r="AD47" t="s">
        <v>319</v>
      </c>
      <c r="AF47" t="s">
        <v>319</v>
      </c>
      <c r="AG47" t="s">
        <v>319</v>
      </c>
      <c r="AH47" t="s">
        <v>319</v>
      </c>
      <c r="AI47" t="s">
        <v>319</v>
      </c>
      <c r="AJ47" t="s">
        <v>319</v>
      </c>
      <c r="AK47" t="s">
        <v>319</v>
      </c>
      <c r="AL47" t="s">
        <v>319</v>
      </c>
      <c r="AM47" t="s">
        <v>319</v>
      </c>
      <c r="AN47" t="s">
        <v>319</v>
      </c>
      <c r="AO47" t="s">
        <v>319</v>
      </c>
      <c r="AP47" t="s">
        <v>319</v>
      </c>
      <c r="AQ47" t="s">
        <v>319</v>
      </c>
      <c r="AR47" t="s">
        <v>319</v>
      </c>
      <c r="AT47" t="s">
        <v>319</v>
      </c>
      <c r="AU47" t="s">
        <v>319</v>
      </c>
      <c r="AV47" t="s">
        <v>319</v>
      </c>
      <c r="AW47" t="str">
        <f t="shared" ref="AW47:AX57" si="25">AW$3</f>
        <v>F6-01-01 1-fach Taster</v>
      </c>
      <c r="AX47" t="str">
        <f t="shared" si="25"/>
        <v>F6-02-01 4-fach Taster</v>
      </c>
      <c r="AY47" s="4" t="str">
        <f>AY$3</f>
        <v>F6-02-01 Karte/Wasser</v>
      </c>
      <c r="AZ47" t="str">
        <f>AZ$3</f>
        <v>F6-02-01 Rauch/Zug RPS Rauchmelder</v>
      </c>
      <c r="BA47" t="s">
        <v>319</v>
      </c>
      <c r="BB47" t="s">
        <v>319</v>
      </c>
    </row>
    <row r="48" spans="1:54" x14ac:dyDescent="0.25">
      <c r="A48" t="s">
        <v>96</v>
      </c>
      <c r="B48">
        <v>46</v>
      </c>
      <c r="D48" t="s">
        <v>96</v>
      </c>
      <c r="E48" s="3" t="s">
        <v>440</v>
      </c>
      <c r="F48" t="str">
        <f>F$3</f>
        <v>07-3F-7F Software RGBW</v>
      </c>
      <c r="G48" t="s">
        <v>319</v>
      </c>
      <c r="H48" t="str">
        <f t="shared" si="23"/>
        <v>A5-38-08 Software/Drehtaster</v>
      </c>
      <c r="I48" t="str">
        <f t="shared" si="21"/>
        <v>RPS (GFVS)</v>
      </c>
      <c r="J48" t="s">
        <v>319</v>
      </c>
      <c r="K48" t="s">
        <v>319</v>
      </c>
      <c r="L48" t="s">
        <v>319</v>
      </c>
      <c r="M48" t="s">
        <v>319</v>
      </c>
      <c r="N48" t="str">
        <f>N$3</f>
        <v>A5-06-01 FAH60/FIH65S</v>
      </c>
      <c r="O48" t="s">
        <v>319</v>
      </c>
      <c r="P48" t="s">
        <v>319</v>
      </c>
      <c r="Q48" t="str">
        <f>Q$3</f>
        <v>A5-07-01 Bewegungsm.</v>
      </c>
      <c r="R48" t="str">
        <f>R$3</f>
        <v>A5-08-01 FBH</v>
      </c>
      <c r="S48" t="s">
        <v>319</v>
      </c>
      <c r="T48" t="s">
        <v>319</v>
      </c>
      <c r="U48" t="s">
        <v>319</v>
      </c>
      <c r="V48" t="s">
        <v>319</v>
      </c>
      <c r="W48" t="s">
        <v>319</v>
      </c>
      <c r="X48" t="s">
        <v>319</v>
      </c>
      <c r="Y48" t="s">
        <v>319</v>
      </c>
      <c r="Z48" t="s">
        <v>319</v>
      </c>
      <c r="AA48" t="s">
        <v>319</v>
      </c>
      <c r="AD48" t="s">
        <v>319</v>
      </c>
      <c r="AF48" t="s">
        <v>319</v>
      </c>
      <c r="AG48" t="s">
        <v>319</v>
      </c>
      <c r="AH48" t="s">
        <v>319</v>
      </c>
      <c r="AI48" t="s">
        <v>319</v>
      </c>
      <c r="AJ48" t="s">
        <v>319</v>
      </c>
      <c r="AK48" t="s">
        <v>319</v>
      </c>
      <c r="AL48" t="s">
        <v>319</v>
      </c>
      <c r="AM48" t="s">
        <v>319</v>
      </c>
      <c r="AN48" t="s">
        <v>319</v>
      </c>
      <c r="AO48" t="s">
        <v>319</v>
      </c>
      <c r="AP48" t="s">
        <v>319</v>
      </c>
      <c r="AQ48" t="s">
        <v>319</v>
      </c>
      <c r="AR48" t="s">
        <v>319</v>
      </c>
      <c r="AT48" t="s">
        <v>319</v>
      </c>
      <c r="AU48" t="s">
        <v>319</v>
      </c>
      <c r="AV48" t="s">
        <v>319</v>
      </c>
      <c r="AW48" t="str">
        <f t="shared" si="25"/>
        <v>F6-01-01 1-fach Taster</v>
      </c>
      <c r="AX48" t="str">
        <f t="shared" si="25"/>
        <v>F6-02-01 4-fach Taster</v>
      </c>
      <c r="AY48" s="4" t="str">
        <f>AY$3</f>
        <v>F6-02-01 Karte/Wasser</v>
      </c>
      <c r="AZ48" t="str">
        <f>AZ$3</f>
        <v>F6-02-01 Rauch/Zug RPS Rauchmelder</v>
      </c>
      <c r="BA48" t="s">
        <v>319</v>
      </c>
      <c r="BB48" t="s">
        <v>319</v>
      </c>
    </row>
    <row r="49" spans="1:54" x14ac:dyDescent="0.25">
      <c r="A49" t="s">
        <v>1209</v>
      </c>
      <c r="B49">
        <v>47</v>
      </c>
      <c r="D49" t="s">
        <v>1209</v>
      </c>
      <c r="E49" s="3" t="s">
        <v>1158</v>
      </c>
      <c r="F49" t="s">
        <v>319</v>
      </c>
      <c r="G49" t="str">
        <f t="shared" ref="G49:G55" si="26">G$3</f>
        <v>A5-3F-7F Software Jalousie</v>
      </c>
      <c r="H49" t="s">
        <v>319</v>
      </c>
      <c r="I49" t="str">
        <f t="shared" si="21"/>
        <v>RPS (GFVS)</v>
      </c>
      <c r="J49" t="s">
        <v>319</v>
      </c>
      <c r="K49" t="s">
        <v>319</v>
      </c>
      <c r="L49" t="s">
        <v>319</v>
      </c>
      <c r="M49" t="s">
        <v>319</v>
      </c>
      <c r="N49" t="s">
        <v>319</v>
      </c>
      <c r="O49" t="s">
        <v>319</v>
      </c>
      <c r="P49" t="s">
        <v>319</v>
      </c>
      <c r="Q49" t="s">
        <v>319</v>
      </c>
      <c r="R49" t="s">
        <v>319</v>
      </c>
      <c r="S49" t="s">
        <v>319</v>
      </c>
      <c r="T49" t="s">
        <v>319</v>
      </c>
      <c r="U49" t="s">
        <v>319</v>
      </c>
      <c r="V49" t="s">
        <v>319</v>
      </c>
      <c r="W49" t="s">
        <v>319</v>
      </c>
      <c r="X49" t="s">
        <v>319</v>
      </c>
      <c r="Y49" t="s">
        <v>319</v>
      </c>
      <c r="Z49" t="s">
        <v>319</v>
      </c>
      <c r="AA49" t="s">
        <v>319</v>
      </c>
      <c r="AD49" t="s">
        <v>319</v>
      </c>
      <c r="AF49" t="s">
        <v>319</v>
      </c>
      <c r="AG49" t="s">
        <v>319</v>
      </c>
      <c r="AH49" t="s">
        <v>319</v>
      </c>
      <c r="AI49" t="s">
        <v>319</v>
      </c>
      <c r="AJ49" t="s">
        <v>319</v>
      </c>
      <c r="AK49" t="s">
        <v>319</v>
      </c>
      <c r="AL49" t="str">
        <f t="shared" ref="AL49:AM58" si="27">AL$3</f>
        <v>A5-14-09 FFG7B Fenstergriff</v>
      </c>
      <c r="AM49" t="str">
        <f t="shared" si="27"/>
        <v>A5-14-0A FTKB Fenstergriff</v>
      </c>
      <c r="AN49" t="s">
        <v>319</v>
      </c>
      <c r="AO49" t="s">
        <v>319</v>
      </c>
      <c r="AP49" t="s">
        <v>319</v>
      </c>
      <c r="AQ49" t="s">
        <v>319</v>
      </c>
      <c r="AR49" t="s">
        <v>319</v>
      </c>
      <c r="AT49" t="s">
        <v>319</v>
      </c>
      <c r="AU49" t="s">
        <v>319</v>
      </c>
      <c r="AV49" t="str">
        <f t="shared" ref="AV49:AV58" si="28">AV$3</f>
        <v>D5-00-01 Fensterkontakt</v>
      </c>
      <c r="AW49" t="str">
        <f t="shared" si="25"/>
        <v>F6-01-01 1-fach Taster</v>
      </c>
      <c r="AX49" t="str">
        <f t="shared" si="25"/>
        <v>F6-02-01 4-fach Taster</v>
      </c>
      <c r="AY49" s="4" t="s">
        <v>319</v>
      </c>
      <c r="AZ49" t="s">
        <v>319</v>
      </c>
      <c r="BA49" t="s">
        <v>319</v>
      </c>
      <c r="BB49" t="str">
        <f t="shared" ref="BB49:BB75" si="29">BB$3</f>
        <v>F6-10-00 Fenstergriff</v>
      </c>
    </row>
    <row r="50" spans="1:54" x14ac:dyDescent="0.25">
      <c r="A50" t="s">
        <v>98</v>
      </c>
      <c r="B50">
        <v>48</v>
      </c>
      <c r="D50" t="s">
        <v>98</v>
      </c>
      <c r="E50" s="3" t="s">
        <v>433</v>
      </c>
      <c r="F50" t="s">
        <v>319</v>
      </c>
      <c r="G50" t="str">
        <f t="shared" si="26"/>
        <v>A5-3F-7F Software Jalousie</v>
      </c>
      <c r="H50" t="s">
        <v>319</v>
      </c>
      <c r="I50" t="str">
        <f t="shared" si="21"/>
        <v>RPS (GFVS)</v>
      </c>
      <c r="J50" t="s">
        <v>319</v>
      </c>
      <c r="K50" t="s">
        <v>319</v>
      </c>
      <c r="L50" t="s">
        <v>319</v>
      </c>
      <c r="M50" t="s">
        <v>319</v>
      </c>
      <c r="N50" t="str">
        <f t="shared" ref="N50:N57" si="30">N$3</f>
        <v>A5-06-01 FAH60/FIH65S</v>
      </c>
      <c r="O50" t="s">
        <v>319</v>
      </c>
      <c r="P50" t="s">
        <v>319</v>
      </c>
      <c r="Q50" t="s">
        <v>319</v>
      </c>
      <c r="R50" t="s">
        <v>319</v>
      </c>
      <c r="S50" t="s">
        <v>319</v>
      </c>
      <c r="T50" t="s">
        <v>319</v>
      </c>
      <c r="U50" t="s">
        <v>319</v>
      </c>
      <c r="V50" t="s">
        <v>319</v>
      </c>
      <c r="W50" t="s">
        <v>319</v>
      </c>
      <c r="X50" t="s">
        <v>319</v>
      </c>
      <c r="Y50" t="s">
        <v>319</v>
      </c>
      <c r="Z50" t="s">
        <v>319</v>
      </c>
      <c r="AA50" t="s">
        <v>319</v>
      </c>
      <c r="AD50" t="str">
        <f>AD$3</f>
        <v>A5-13-01 Wetterdaten</v>
      </c>
      <c r="AF50" t="str">
        <f>AF$3</f>
        <v>A5-13-04 Zeit + Tag</v>
      </c>
      <c r="AG50" t="s">
        <v>319</v>
      </c>
      <c r="AH50" t="s">
        <v>319</v>
      </c>
      <c r="AI50" t="s">
        <v>319</v>
      </c>
      <c r="AJ50" t="s">
        <v>319</v>
      </c>
      <c r="AK50" t="s">
        <v>319</v>
      </c>
      <c r="AL50" t="str">
        <f t="shared" si="27"/>
        <v>A5-14-09 FFG7B Fenstergriff</v>
      </c>
      <c r="AM50" t="str">
        <f t="shared" si="27"/>
        <v>A5-14-0A FTKB Fenstergriff</v>
      </c>
      <c r="AN50" t="s">
        <v>319</v>
      </c>
      <c r="AO50" t="s">
        <v>319</v>
      </c>
      <c r="AP50" t="s">
        <v>319</v>
      </c>
      <c r="AQ50" t="s">
        <v>319</v>
      </c>
      <c r="AR50" t="s">
        <v>319</v>
      </c>
      <c r="AT50" t="s">
        <v>319</v>
      </c>
      <c r="AU50" t="s">
        <v>319</v>
      </c>
      <c r="AV50" t="str">
        <f t="shared" si="28"/>
        <v>D5-00-01 Fensterkontakt</v>
      </c>
      <c r="AW50" t="str">
        <f t="shared" si="25"/>
        <v>F6-01-01 1-fach Taster</v>
      </c>
      <c r="AX50" t="str">
        <f t="shared" si="25"/>
        <v>F6-02-01 4-fach Taster</v>
      </c>
      <c r="AY50" s="4" t="str">
        <f>AY$3</f>
        <v>F6-02-01 Karte/Wasser</v>
      </c>
      <c r="AZ50" t="str">
        <f>AZ$3</f>
        <v>F6-02-01 Rauch/Zug RPS Rauchmelder</v>
      </c>
      <c r="BA50" t="str">
        <f>BA$3</f>
        <v>F6-05-01 FWS61 Drahtbruch</v>
      </c>
      <c r="BB50" t="str">
        <f t="shared" si="29"/>
        <v>F6-10-00 Fenstergriff</v>
      </c>
    </row>
    <row r="51" spans="1:54" x14ac:dyDescent="0.25">
      <c r="A51" t="s">
        <v>100</v>
      </c>
      <c r="B51">
        <v>49</v>
      </c>
      <c r="D51" t="s">
        <v>100</v>
      </c>
      <c r="E51" s="3" t="s">
        <v>439</v>
      </c>
      <c r="F51" t="s">
        <v>319</v>
      </c>
      <c r="G51" t="str">
        <f t="shared" si="26"/>
        <v>A5-3F-7F Software Jalousie</v>
      </c>
      <c r="H51" t="s">
        <v>319</v>
      </c>
      <c r="I51" t="str">
        <f t="shared" si="21"/>
        <v>RPS (GFVS)</v>
      </c>
      <c r="J51" t="s">
        <v>319</v>
      </c>
      <c r="K51" t="s">
        <v>319</v>
      </c>
      <c r="L51" t="s">
        <v>319</v>
      </c>
      <c r="M51" t="s">
        <v>319</v>
      </c>
      <c r="N51" t="str">
        <f t="shared" si="30"/>
        <v>A5-06-01 FAH60/FIH65S</v>
      </c>
      <c r="O51" t="s">
        <v>319</v>
      </c>
      <c r="P51" t="s">
        <v>319</v>
      </c>
      <c r="Q51" t="s">
        <v>319</v>
      </c>
      <c r="R51" t="s">
        <v>319</v>
      </c>
      <c r="S51" t="s">
        <v>319</v>
      </c>
      <c r="T51" t="s">
        <v>319</v>
      </c>
      <c r="U51" t="s">
        <v>319</v>
      </c>
      <c r="V51" t="s">
        <v>319</v>
      </c>
      <c r="W51" t="s">
        <v>319</v>
      </c>
      <c r="X51" t="s">
        <v>319</v>
      </c>
      <c r="Y51" t="s">
        <v>319</v>
      </c>
      <c r="Z51" t="s">
        <v>319</v>
      </c>
      <c r="AA51" t="s">
        <v>319</v>
      </c>
      <c r="AD51" t="s">
        <v>319</v>
      </c>
      <c r="AF51" t="s">
        <v>319</v>
      </c>
      <c r="AG51" t="s">
        <v>319</v>
      </c>
      <c r="AH51" t="s">
        <v>319</v>
      </c>
      <c r="AI51" t="s">
        <v>319</v>
      </c>
      <c r="AJ51" t="s">
        <v>319</v>
      </c>
      <c r="AK51" t="s">
        <v>319</v>
      </c>
      <c r="AL51" t="str">
        <f t="shared" si="27"/>
        <v>A5-14-09 FFG7B Fenstergriff</v>
      </c>
      <c r="AM51" t="str">
        <f t="shared" si="27"/>
        <v>A5-14-0A FTKB Fenstergriff</v>
      </c>
      <c r="AN51" t="s">
        <v>319</v>
      </c>
      <c r="AO51" t="s">
        <v>319</v>
      </c>
      <c r="AP51" t="s">
        <v>319</v>
      </c>
      <c r="AQ51" t="s">
        <v>319</v>
      </c>
      <c r="AR51" t="s">
        <v>319</v>
      </c>
      <c r="AT51" t="s">
        <v>319</v>
      </c>
      <c r="AU51" t="s">
        <v>319</v>
      </c>
      <c r="AV51" t="str">
        <f t="shared" si="28"/>
        <v>D5-00-01 Fensterkontakt</v>
      </c>
      <c r="AW51" t="str">
        <f t="shared" si="25"/>
        <v>F6-01-01 1-fach Taster</v>
      </c>
      <c r="AX51" t="str">
        <f t="shared" si="25"/>
        <v>F6-02-01 4-fach Taster</v>
      </c>
      <c r="AY51" s="4" t="str">
        <f t="shared" ref="AY51:AZ57" si="31">AY$3</f>
        <v>F6-02-01 Karte/Wasser</v>
      </c>
      <c r="AZ51" t="str">
        <f t="shared" si="31"/>
        <v>F6-02-01 Rauch/Zug RPS Rauchmelder</v>
      </c>
      <c r="BA51" t="s">
        <v>319</v>
      </c>
      <c r="BB51" t="str">
        <f t="shared" si="29"/>
        <v>F6-10-00 Fenstergriff</v>
      </c>
    </row>
    <row r="52" spans="1:54" x14ac:dyDescent="0.25">
      <c r="A52" t="s">
        <v>102</v>
      </c>
      <c r="B52">
        <v>50</v>
      </c>
      <c r="D52" t="s">
        <v>102</v>
      </c>
      <c r="E52" s="3" t="s">
        <v>446</v>
      </c>
      <c r="F52" t="s">
        <v>319</v>
      </c>
      <c r="G52" t="str">
        <f t="shared" si="26"/>
        <v>A5-3F-7F Software Jalousie</v>
      </c>
      <c r="H52" t="s">
        <v>319</v>
      </c>
      <c r="I52" t="str">
        <f t="shared" si="21"/>
        <v>RPS (GFVS)</v>
      </c>
      <c r="J52" t="s">
        <v>319</v>
      </c>
      <c r="K52" t="s">
        <v>319</v>
      </c>
      <c r="L52" t="s">
        <v>319</v>
      </c>
      <c r="M52" t="s">
        <v>319</v>
      </c>
      <c r="N52" t="str">
        <f t="shared" si="30"/>
        <v>A5-06-01 FAH60/FIH65S</v>
      </c>
      <c r="O52" t="s">
        <v>319</v>
      </c>
      <c r="P52" t="s">
        <v>319</v>
      </c>
      <c r="Q52" t="s">
        <v>319</v>
      </c>
      <c r="R52" t="s">
        <v>319</v>
      </c>
      <c r="S52" t="s">
        <v>319</v>
      </c>
      <c r="T52" t="s">
        <v>319</v>
      </c>
      <c r="U52" t="s">
        <v>319</v>
      </c>
      <c r="V52" t="s">
        <v>319</v>
      </c>
      <c r="W52" t="s">
        <v>319</v>
      </c>
      <c r="X52" t="s">
        <v>319</v>
      </c>
      <c r="Y52" t="s">
        <v>319</v>
      </c>
      <c r="Z52" t="s">
        <v>319</v>
      </c>
      <c r="AA52" t="s">
        <v>319</v>
      </c>
      <c r="AD52" t="s">
        <v>319</v>
      </c>
      <c r="AF52" t="s">
        <v>319</v>
      </c>
      <c r="AG52" t="s">
        <v>319</v>
      </c>
      <c r="AH52" t="s">
        <v>319</v>
      </c>
      <c r="AI52" t="s">
        <v>319</v>
      </c>
      <c r="AJ52" t="s">
        <v>319</v>
      </c>
      <c r="AK52" t="s">
        <v>319</v>
      </c>
      <c r="AL52" t="str">
        <f t="shared" si="27"/>
        <v>A5-14-09 FFG7B Fenstergriff</v>
      </c>
      <c r="AM52" t="str">
        <f t="shared" si="27"/>
        <v>A5-14-0A FTKB Fenstergriff</v>
      </c>
      <c r="AN52" t="s">
        <v>319</v>
      </c>
      <c r="AO52" t="s">
        <v>319</v>
      </c>
      <c r="AP52" t="s">
        <v>319</v>
      </c>
      <c r="AQ52" t="s">
        <v>319</v>
      </c>
      <c r="AR52" t="s">
        <v>319</v>
      </c>
      <c r="AT52" t="s">
        <v>319</v>
      </c>
      <c r="AU52" t="s">
        <v>319</v>
      </c>
      <c r="AV52" t="str">
        <f t="shared" si="28"/>
        <v>D5-00-01 Fensterkontakt</v>
      </c>
      <c r="AW52" t="str">
        <f t="shared" si="25"/>
        <v>F6-01-01 1-fach Taster</v>
      </c>
      <c r="AX52" t="str">
        <f t="shared" si="25"/>
        <v>F6-02-01 4-fach Taster</v>
      </c>
      <c r="AY52" s="4" t="str">
        <f t="shared" si="31"/>
        <v>F6-02-01 Karte/Wasser</v>
      </c>
      <c r="AZ52" t="str">
        <f t="shared" si="31"/>
        <v>F6-02-01 Rauch/Zug RPS Rauchmelder</v>
      </c>
      <c r="BA52" t="s">
        <v>319</v>
      </c>
      <c r="BB52" t="str">
        <f t="shared" si="29"/>
        <v>F6-10-00 Fenstergriff</v>
      </c>
    </row>
    <row r="53" spans="1:54" x14ac:dyDescent="0.25">
      <c r="A53" t="s">
        <v>104</v>
      </c>
      <c r="B53">
        <v>51</v>
      </c>
      <c r="D53" t="s">
        <v>104</v>
      </c>
      <c r="E53" s="3" t="s">
        <v>442</v>
      </c>
      <c r="F53" t="s">
        <v>319</v>
      </c>
      <c r="G53" t="str">
        <f t="shared" si="26"/>
        <v>A5-3F-7F Software Jalousie</v>
      </c>
      <c r="H53" t="s">
        <v>319</v>
      </c>
      <c r="I53" t="str">
        <f t="shared" si="21"/>
        <v>RPS (GFVS)</v>
      </c>
      <c r="J53" t="s">
        <v>319</v>
      </c>
      <c r="K53" t="s">
        <v>319</v>
      </c>
      <c r="L53" t="s">
        <v>319</v>
      </c>
      <c r="M53" t="s">
        <v>319</v>
      </c>
      <c r="N53" t="str">
        <f t="shared" si="30"/>
        <v>A5-06-01 FAH60/FIH65S</v>
      </c>
      <c r="O53" t="s">
        <v>319</v>
      </c>
      <c r="P53" t="s">
        <v>319</v>
      </c>
      <c r="Q53" t="s">
        <v>319</v>
      </c>
      <c r="R53" t="s">
        <v>319</v>
      </c>
      <c r="S53" t="s">
        <v>319</v>
      </c>
      <c r="T53" t="s">
        <v>319</v>
      </c>
      <c r="U53" t="s">
        <v>319</v>
      </c>
      <c r="V53" t="s">
        <v>319</v>
      </c>
      <c r="W53" t="s">
        <v>319</v>
      </c>
      <c r="X53" t="s">
        <v>319</v>
      </c>
      <c r="Y53" t="s">
        <v>319</v>
      </c>
      <c r="Z53" t="s">
        <v>319</v>
      </c>
      <c r="AA53" t="s">
        <v>319</v>
      </c>
      <c r="AD53" t="str">
        <f>AD$3</f>
        <v>A5-13-01 Wetterdaten</v>
      </c>
      <c r="AF53" t="str">
        <f>AF$3</f>
        <v>A5-13-04 Zeit + Tag</v>
      </c>
      <c r="AG53" t="s">
        <v>319</v>
      </c>
      <c r="AH53" t="s">
        <v>319</v>
      </c>
      <c r="AI53" t="s">
        <v>319</v>
      </c>
      <c r="AJ53" t="s">
        <v>319</v>
      </c>
      <c r="AK53" t="s">
        <v>319</v>
      </c>
      <c r="AL53" t="str">
        <f t="shared" si="27"/>
        <v>A5-14-09 FFG7B Fenstergriff</v>
      </c>
      <c r="AM53" t="str">
        <f t="shared" si="27"/>
        <v>A5-14-0A FTKB Fenstergriff</v>
      </c>
      <c r="AN53" t="s">
        <v>319</v>
      </c>
      <c r="AO53" t="s">
        <v>319</v>
      </c>
      <c r="AP53" t="s">
        <v>319</v>
      </c>
      <c r="AQ53" t="s">
        <v>319</v>
      </c>
      <c r="AR53" t="s">
        <v>319</v>
      </c>
      <c r="AT53" t="s">
        <v>319</v>
      </c>
      <c r="AU53" t="s">
        <v>319</v>
      </c>
      <c r="AV53" t="str">
        <f t="shared" si="28"/>
        <v>D5-00-01 Fensterkontakt</v>
      </c>
      <c r="AW53" t="str">
        <f t="shared" si="25"/>
        <v>F6-01-01 1-fach Taster</v>
      </c>
      <c r="AX53" t="str">
        <f t="shared" si="25"/>
        <v>F6-02-01 4-fach Taster</v>
      </c>
      <c r="AY53" s="4" t="str">
        <f t="shared" si="31"/>
        <v>F6-02-01 Karte/Wasser</v>
      </c>
      <c r="AZ53" t="str">
        <f t="shared" si="31"/>
        <v>F6-02-01 Rauch/Zug RPS Rauchmelder</v>
      </c>
      <c r="BA53" t="str">
        <f>BA$3</f>
        <v>F6-05-01 FWS61 Drahtbruch</v>
      </c>
      <c r="BB53" t="str">
        <f t="shared" si="29"/>
        <v>F6-10-00 Fenstergriff</v>
      </c>
    </row>
    <row r="54" spans="1:54" x14ac:dyDescent="0.25">
      <c r="A54" t="s">
        <v>106</v>
      </c>
      <c r="B54">
        <v>52</v>
      </c>
      <c r="D54" t="s">
        <v>106</v>
      </c>
      <c r="E54" s="3" t="s">
        <v>442</v>
      </c>
      <c r="F54" t="s">
        <v>319</v>
      </c>
      <c r="G54" t="str">
        <f t="shared" si="26"/>
        <v>A5-3F-7F Software Jalousie</v>
      </c>
      <c r="H54" t="s">
        <v>319</v>
      </c>
      <c r="I54" t="str">
        <f t="shared" si="21"/>
        <v>RPS (GFVS)</v>
      </c>
      <c r="J54" t="s">
        <v>319</v>
      </c>
      <c r="K54" t="s">
        <v>319</v>
      </c>
      <c r="L54" t="s">
        <v>319</v>
      </c>
      <c r="M54" t="s">
        <v>319</v>
      </c>
      <c r="N54" t="str">
        <f t="shared" si="30"/>
        <v>A5-06-01 FAH60/FIH65S</v>
      </c>
      <c r="O54" t="s">
        <v>319</v>
      </c>
      <c r="P54" t="s">
        <v>319</v>
      </c>
      <c r="Q54" t="s">
        <v>319</v>
      </c>
      <c r="R54" t="s">
        <v>319</v>
      </c>
      <c r="S54" t="s">
        <v>319</v>
      </c>
      <c r="T54" t="s">
        <v>319</v>
      </c>
      <c r="U54" t="s">
        <v>319</v>
      </c>
      <c r="V54" t="s">
        <v>319</v>
      </c>
      <c r="W54" t="s">
        <v>319</v>
      </c>
      <c r="X54" t="s">
        <v>319</v>
      </c>
      <c r="Y54" t="s">
        <v>319</v>
      </c>
      <c r="Z54" t="s">
        <v>319</v>
      </c>
      <c r="AA54" t="s">
        <v>319</v>
      </c>
      <c r="AD54" t="str">
        <f>AD$3</f>
        <v>A5-13-01 Wetterdaten</v>
      </c>
      <c r="AF54" t="str">
        <f>AF$3</f>
        <v>A5-13-04 Zeit + Tag</v>
      </c>
      <c r="AG54" t="s">
        <v>319</v>
      </c>
      <c r="AH54" t="s">
        <v>319</v>
      </c>
      <c r="AI54" t="s">
        <v>319</v>
      </c>
      <c r="AJ54" t="s">
        <v>319</v>
      </c>
      <c r="AK54" t="s">
        <v>319</v>
      </c>
      <c r="AL54" t="str">
        <f t="shared" si="27"/>
        <v>A5-14-09 FFG7B Fenstergriff</v>
      </c>
      <c r="AM54" t="str">
        <f t="shared" si="27"/>
        <v>A5-14-0A FTKB Fenstergriff</v>
      </c>
      <c r="AN54" t="s">
        <v>319</v>
      </c>
      <c r="AO54" t="s">
        <v>319</v>
      </c>
      <c r="AP54" t="s">
        <v>319</v>
      </c>
      <c r="AQ54" t="s">
        <v>319</v>
      </c>
      <c r="AR54" t="s">
        <v>319</v>
      </c>
      <c r="AT54" t="s">
        <v>319</v>
      </c>
      <c r="AU54" t="s">
        <v>319</v>
      </c>
      <c r="AV54" t="str">
        <f t="shared" si="28"/>
        <v>D5-00-01 Fensterkontakt</v>
      </c>
      <c r="AW54" t="str">
        <f t="shared" si="25"/>
        <v>F6-01-01 1-fach Taster</v>
      </c>
      <c r="AX54" t="str">
        <f t="shared" si="25"/>
        <v>F6-02-01 4-fach Taster</v>
      </c>
      <c r="AY54" s="4" t="str">
        <f t="shared" si="31"/>
        <v>F6-02-01 Karte/Wasser</v>
      </c>
      <c r="AZ54" t="str">
        <f t="shared" si="31"/>
        <v>F6-02-01 Rauch/Zug RPS Rauchmelder</v>
      </c>
      <c r="BA54" t="str">
        <f>BA$3</f>
        <v>F6-05-01 FWS61 Drahtbruch</v>
      </c>
      <c r="BB54" t="str">
        <f t="shared" si="29"/>
        <v>F6-10-00 Fenstergriff</v>
      </c>
    </row>
    <row r="55" spans="1:54" x14ac:dyDescent="0.25">
      <c r="A55" t="s">
        <v>108</v>
      </c>
      <c r="B55">
        <v>53</v>
      </c>
      <c r="D55" t="s">
        <v>108</v>
      </c>
      <c r="E55" s="3" t="s">
        <v>442</v>
      </c>
      <c r="F55" t="s">
        <v>319</v>
      </c>
      <c r="G55" t="str">
        <f t="shared" si="26"/>
        <v>A5-3F-7F Software Jalousie</v>
      </c>
      <c r="H55" t="s">
        <v>319</v>
      </c>
      <c r="I55" t="str">
        <f t="shared" si="21"/>
        <v>RPS (GFVS)</v>
      </c>
      <c r="J55" t="s">
        <v>319</v>
      </c>
      <c r="K55" t="s">
        <v>319</v>
      </c>
      <c r="L55" t="s">
        <v>319</v>
      </c>
      <c r="M55" t="s">
        <v>319</v>
      </c>
      <c r="N55" t="str">
        <f t="shared" si="30"/>
        <v>A5-06-01 FAH60/FIH65S</v>
      </c>
      <c r="O55" t="s">
        <v>319</v>
      </c>
      <c r="P55" t="s">
        <v>319</v>
      </c>
      <c r="Q55" t="s">
        <v>319</v>
      </c>
      <c r="R55" t="s">
        <v>319</v>
      </c>
      <c r="S55" t="s">
        <v>319</v>
      </c>
      <c r="T55" t="s">
        <v>319</v>
      </c>
      <c r="U55" t="s">
        <v>319</v>
      </c>
      <c r="V55" t="s">
        <v>319</v>
      </c>
      <c r="W55" t="s">
        <v>319</v>
      </c>
      <c r="X55" t="s">
        <v>319</v>
      </c>
      <c r="Y55" t="s">
        <v>319</v>
      </c>
      <c r="Z55" t="s">
        <v>319</v>
      </c>
      <c r="AA55" t="s">
        <v>319</v>
      </c>
      <c r="AD55" t="str">
        <f>AD$3</f>
        <v>A5-13-01 Wetterdaten</v>
      </c>
      <c r="AF55" t="str">
        <f>AF$3</f>
        <v>A5-13-04 Zeit + Tag</v>
      </c>
      <c r="AG55" t="s">
        <v>319</v>
      </c>
      <c r="AH55" t="s">
        <v>319</v>
      </c>
      <c r="AI55" t="s">
        <v>319</v>
      </c>
      <c r="AJ55" t="s">
        <v>319</v>
      </c>
      <c r="AK55" t="s">
        <v>319</v>
      </c>
      <c r="AL55" t="str">
        <f t="shared" si="27"/>
        <v>A5-14-09 FFG7B Fenstergriff</v>
      </c>
      <c r="AM55" t="str">
        <f t="shared" si="27"/>
        <v>A5-14-0A FTKB Fenstergriff</v>
      </c>
      <c r="AN55" t="s">
        <v>319</v>
      </c>
      <c r="AO55" t="s">
        <v>319</v>
      </c>
      <c r="AP55" t="s">
        <v>319</v>
      </c>
      <c r="AQ55" t="s">
        <v>319</v>
      </c>
      <c r="AR55" t="s">
        <v>319</v>
      </c>
      <c r="AT55" t="s">
        <v>319</v>
      </c>
      <c r="AU55" t="s">
        <v>319</v>
      </c>
      <c r="AV55" t="str">
        <f t="shared" si="28"/>
        <v>D5-00-01 Fensterkontakt</v>
      </c>
      <c r="AW55" t="str">
        <f t="shared" si="25"/>
        <v>F6-01-01 1-fach Taster</v>
      </c>
      <c r="AX55" t="str">
        <f t="shared" si="25"/>
        <v>F6-02-01 4-fach Taster</v>
      </c>
      <c r="AY55" s="4" t="str">
        <f t="shared" si="31"/>
        <v>F6-02-01 Karte/Wasser</v>
      </c>
      <c r="AZ55" t="str">
        <f t="shared" si="31"/>
        <v>F6-02-01 Rauch/Zug RPS Rauchmelder</v>
      </c>
      <c r="BA55" t="str">
        <f>BA$3</f>
        <v>F6-05-01 FWS61 Drahtbruch</v>
      </c>
      <c r="BB55" t="str">
        <f t="shared" si="29"/>
        <v>F6-10-00 Fenstergriff</v>
      </c>
    </row>
    <row r="56" spans="1:54" x14ac:dyDescent="0.25">
      <c r="A56" t="s">
        <v>110</v>
      </c>
      <c r="B56">
        <v>54</v>
      </c>
      <c r="D56" t="s">
        <v>110</v>
      </c>
      <c r="E56" s="3" t="s">
        <v>442</v>
      </c>
      <c r="F56" t="s">
        <v>319</v>
      </c>
      <c r="G56" t="s">
        <v>319</v>
      </c>
      <c r="H56" t="str">
        <f>H$3</f>
        <v>A5-38-08 Software/Drehtaster</v>
      </c>
      <c r="I56" t="str">
        <f t="shared" si="21"/>
        <v>RPS (GFVS)</v>
      </c>
      <c r="J56" t="s">
        <v>319</v>
      </c>
      <c r="K56" t="s">
        <v>319</v>
      </c>
      <c r="L56" t="s">
        <v>319</v>
      </c>
      <c r="M56" t="s">
        <v>319</v>
      </c>
      <c r="N56" t="str">
        <f t="shared" si="30"/>
        <v>A5-06-01 FAH60/FIH65S</v>
      </c>
      <c r="O56" t="str">
        <f>O$3</f>
        <v>A5-06-02 Dämmerungssch.</v>
      </c>
      <c r="P56" t="s">
        <v>319</v>
      </c>
      <c r="Q56" t="str">
        <f t="shared" ref="Q56:R58" si="32">Q$3</f>
        <v>A5-07-01 Bewegungsm.</v>
      </c>
      <c r="R56" t="str">
        <f t="shared" si="32"/>
        <v>A5-08-01 FBH</v>
      </c>
      <c r="S56" t="s">
        <v>319</v>
      </c>
      <c r="T56" t="s">
        <v>319</v>
      </c>
      <c r="U56" t="s">
        <v>319</v>
      </c>
      <c r="V56" t="s">
        <v>319</v>
      </c>
      <c r="W56" t="s">
        <v>319</v>
      </c>
      <c r="X56" t="s">
        <v>319</v>
      </c>
      <c r="Y56" t="s">
        <v>319</v>
      </c>
      <c r="Z56" t="s">
        <v>319</v>
      </c>
      <c r="AA56" t="s">
        <v>319</v>
      </c>
      <c r="AD56" t="s">
        <v>319</v>
      </c>
      <c r="AF56" t="s">
        <v>319</v>
      </c>
      <c r="AG56" t="s">
        <v>319</v>
      </c>
      <c r="AH56" t="s">
        <v>319</v>
      </c>
      <c r="AI56" t="s">
        <v>319</v>
      </c>
      <c r="AJ56" t="s">
        <v>319</v>
      </c>
      <c r="AK56" t="s">
        <v>319</v>
      </c>
      <c r="AL56" t="str">
        <f t="shared" si="27"/>
        <v>A5-14-09 FFG7B Fenstergriff</v>
      </c>
      <c r="AM56" t="str">
        <f t="shared" si="27"/>
        <v>A5-14-0A FTKB Fenstergriff</v>
      </c>
      <c r="AN56" t="s">
        <v>319</v>
      </c>
      <c r="AO56" t="s">
        <v>319</v>
      </c>
      <c r="AP56" t="s">
        <v>319</v>
      </c>
      <c r="AQ56" t="s">
        <v>319</v>
      </c>
      <c r="AR56" t="s">
        <v>319</v>
      </c>
      <c r="AT56" t="s">
        <v>319</v>
      </c>
      <c r="AU56" t="s">
        <v>319</v>
      </c>
      <c r="AV56" t="str">
        <f t="shared" si="28"/>
        <v>D5-00-01 Fensterkontakt</v>
      </c>
      <c r="AW56" t="str">
        <f t="shared" si="25"/>
        <v>F6-01-01 1-fach Taster</v>
      </c>
      <c r="AX56" t="str">
        <f t="shared" si="25"/>
        <v>F6-02-01 4-fach Taster</v>
      </c>
      <c r="AY56" s="4" t="str">
        <f t="shared" si="31"/>
        <v>F6-02-01 Karte/Wasser</v>
      </c>
      <c r="AZ56" t="str">
        <f t="shared" si="31"/>
        <v>F6-02-01 Rauch/Zug RPS Rauchmelder</v>
      </c>
      <c r="BA56" t="s">
        <v>319</v>
      </c>
      <c r="BB56" t="str">
        <f t="shared" si="29"/>
        <v>F6-10-00 Fenstergriff</v>
      </c>
    </row>
    <row r="57" spans="1:54" x14ac:dyDescent="0.25">
      <c r="A57" t="s">
        <v>112</v>
      </c>
      <c r="B57">
        <v>55</v>
      </c>
      <c r="D57" t="s">
        <v>112</v>
      </c>
      <c r="E57" s="3" t="s">
        <v>440</v>
      </c>
      <c r="F57" t="s">
        <v>319</v>
      </c>
      <c r="G57" t="s">
        <v>319</v>
      </c>
      <c r="H57" t="str">
        <f>H$3</f>
        <v>A5-38-08 Software/Drehtaster</v>
      </c>
      <c r="I57" t="str">
        <f t="shared" si="21"/>
        <v>RPS (GFVS)</v>
      </c>
      <c r="J57" t="s">
        <v>319</v>
      </c>
      <c r="K57" t="s">
        <v>319</v>
      </c>
      <c r="L57" t="s">
        <v>319</v>
      </c>
      <c r="M57" t="s">
        <v>319</v>
      </c>
      <c r="N57" t="str">
        <f t="shared" si="30"/>
        <v>A5-06-01 FAH60/FIH65S</v>
      </c>
      <c r="O57" t="str">
        <f>O$3</f>
        <v>A5-06-02 Dämmerungssch.</v>
      </c>
      <c r="P57" t="s">
        <v>319</v>
      </c>
      <c r="Q57" t="str">
        <f t="shared" si="32"/>
        <v>A5-07-01 Bewegungsm.</v>
      </c>
      <c r="R57" t="str">
        <f t="shared" si="32"/>
        <v>A5-08-01 FBH</v>
      </c>
      <c r="S57" t="s">
        <v>319</v>
      </c>
      <c r="T57" t="s">
        <v>319</v>
      </c>
      <c r="U57" t="s">
        <v>319</v>
      </c>
      <c r="V57" t="s">
        <v>319</v>
      </c>
      <c r="W57" t="s">
        <v>319</v>
      </c>
      <c r="X57" t="s">
        <v>319</v>
      </c>
      <c r="Y57" t="s">
        <v>319</v>
      </c>
      <c r="Z57" t="s">
        <v>319</v>
      </c>
      <c r="AA57" t="s">
        <v>319</v>
      </c>
      <c r="AD57" t="s">
        <v>319</v>
      </c>
      <c r="AF57" t="s">
        <v>319</v>
      </c>
      <c r="AG57" t="s">
        <v>319</v>
      </c>
      <c r="AH57" t="s">
        <v>319</v>
      </c>
      <c r="AI57" t="s">
        <v>319</v>
      </c>
      <c r="AJ57" t="s">
        <v>319</v>
      </c>
      <c r="AK57" t="s">
        <v>319</v>
      </c>
      <c r="AL57" t="str">
        <f t="shared" si="27"/>
        <v>A5-14-09 FFG7B Fenstergriff</v>
      </c>
      <c r="AM57" t="str">
        <f t="shared" si="27"/>
        <v>A5-14-0A FTKB Fenstergriff</v>
      </c>
      <c r="AN57" t="s">
        <v>319</v>
      </c>
      <c r="AO57" t="s">
        <v>319</v>
      </c>
      <c r="AP57" t="s">
        <v>319</v>
      </c>
      <c r="AQ57" t="s">
        <v>319</v>
      </c>
      <c r="AR57" t="s">
        <v>319</v>
      </c>
      <c r="AT57" t="s">
        <v>319</v>
      </c>
      <c r="AU57" t="s">
        <v>319</v>
      </c>
      <c r="AV57" t="str">
        <f t="shared" si="28"/>
        <v>D5-00-01 Fensterkontakt</v>
      </c>
      <c r="AW57" t="str">
        <f t="shared" si="25"/>
        <v>F6-01-01 1-fach Taster</v>
      </c>
      <c r="AX57" t="str">
        <f t="shared" si="25"/>
        <v>F6-02-01 4-fach Taster</v>
      </c>
      <c r="AY57" s="4" t="str">
        <f t="shared" si="31"/>
        <v>F6-02-01 Karte/Wasser</v>
      </c>
      <c r="AZ57" t="str">
        <f t="shared" si="31"/>
        <v>F6-02-01 Rauch/Zug RPS Rauchmelder</v>
      </c>
      <c r="BA57" t="s">
        <v>319</v>
      </c>
      <c r="BB57" t="str">
        <f t="shared" si="29"/>
        <v>F6-10-00 Fenstergriff</v>
      </c>
    </row>
    <row r="58" spans="1:54" x14ac:dyDescent="0.25">
      <c r="A58" t="s">
        <v>114</v>
      </c>
      <c r="B58">
        <v>56</v>
      </c>
      <c r="D58" t="s">
        <v>114</v>
      </c>
      <c r="E58" s="3" t="s">
        <v>436</v>
      </c>
      <c r="F58" t="s">
        <v>319</v>
      </c>
      <c r="G58" t="s">
        <v>319</v>
      </c>
      <c r="H58" t="s">
        <v>319</v>
      </c>
      <c r="I58" t="str">
        <f t="shared" si="21"/>
        <v>RPS (GFVS)</v>
      </c>
      <c r="J58" t="str">
        <f>J$3</f>
        <v>A5-02-05 Temp.Fühler</v>
      </c>
      <c r="K58" t="s">
        <v>319</v>
      </c>
      <c r="L58" s="4" t="s">
        <v>435</v>
      </c>
      <c r="M58" t="s">
        <v>319</v>
      </c>
      <c r="N58" t="s">
        <v>319</v>
      </c>
      <c r="O58" t="s">
        <v>319</v>
      </c>
      <c r="P58" t="s">
        <v>319</v>
      </c>
      <c r="Q58" t="str">
        <f t="shared" si="32"/>
        <v>A5-07-01 Bewegungsm.</v>
      </c>
      <c r="R58" t="str">
        <f t="shared" si="32"/>
        <v>A5-08-01 FBH</v>
      </c>
      <c r="S58" t="s">
        <v>319</v>
      </c>
      <c r="T58" t="s">
        <v>319</v>
      </c>
      <c r="U58" t="s">
        <v>319</v>
      </c>
      <c r="V58" t="str">
        <f>V$3</f>
        <v>A5-10-03 8-30° Temp.-Sensor</v>
      </c>
      <c r="W58" t="str">
        <f>W$3</f>
        <v>A5-10-03 8-32° Temp.-Sensor</v>
      </c>
      <c r="X58" t="str">
        <f>X$3</f>
        <v>A5-10-06 12-28° Temp.-Regler</v>
      </c>
      <c r="Y58" t="str">
        <f>Y$3</f>
        <v>A5-10-06 12-28° Data_byte3 Temp.-Regler m. Schalter</v>
      </c>
      <c r="Z58" t="s">
        <v>319</v>
      </c>
      <c r="AA58" t="s">
        <v>319</v>
      </c>
      <c r="AD58" t="s">
        <v>319</v>
      </c>
      <c r="AF58" t="s">
        <v>319</v>
      </c>
      <c r="AG58" t="s">
        <v>319</v>
      </c>
      <c r="AH58" t="s">
        <v>319</v>
      </c>
      <c r="AI58" t="s">
        <v>319</v>
      </c>
      <c r="AJ58" t="s">
        <v>319</v>
      </c>
      <c r="AK58" t="s">
        <v>319</v>
      </c>
      <c r="AL58" t="str">
        <f t="shared" si="27"/>
        <v>A5-14-09 FFG7B Fenstergriff</v>
      </c>
      <c r="AM58" t="str">
        <f t="shared" si="27"/>
        <v>A5-14-0A FTKB Fenstergriff</v>
      </c>
      <c r="AN58" t="s">
        <v>319</v>
      </c>
      <c r="AO58" t="s">
        <v>319</v>
      </c>
      <c r="AP58" t="s">
        <v>319</v>
      </c>
      <c r="AQ58" t="s">
        <v>319</v>
      </c>
      <c r="AR58" t="s">
        <v>319</v>
      </c>
      <c r="AT58" t="s">
        <v>319</v>
      </c>
      <c r="AU58" t="s">
        <v>319</v>
      </c>
      <c r="AV58" t="str">
        <f t="shared" si="28"/>
        <v>D5-00-01 Fensterkontakt</v>
      </c>
      <c r="AW58" t="s">
        <v>319</v>
      </c>
      <c r="AX58" t="str">
        <f t="shared" ref="AX58:AX81" si="33">AX$3</f>
        <v>F6-02-01 4-fach Taster</v>
      </c>
      <c r="AY58" t="s">
        <v>319</v>
      </c>
      <c r="AZ58" t="s">
        <v>319</v>
      </c>
      <c r="BA58" t="s">
        <v>319</v>
      </c>
      <c r="BB58" t="str">
        <f t="shared" si="29"/>
        <v>F6-10-00 Fenstergriff</v>
      </c>
    </row>
    <row r="59" spans="1:54" x14ac:dyDescent="0.25">
      <c r="A59" t="s">
        <v>1200</v>
      </c>
      <c r="B59">
        <v>57</v>
      </c>
      <c r="D59" t="s">
        <v>1200</v>
      </c>
      <c r="E59" s="3" t="s">
        <v>1201</v>
      </c>
      <c r="F59" t="s">
        <v>319</v>
      </c>
      <c r="G59" t="s">
        <v>319</v>
      </c>
      <c r="H59" t="str">
        <f t="shared" ref="H59:H68" si="34">H$3</f>
        <v>A5-38-08 Software/Drehtaster</v>
      </c>
      <c r="I59" t="str">
        <f t="shared" si="21"/>
        <v>RPS (GFVS)</v>
      </c>
      <c r="J59" t="s">
        <v>319</v>
      </c>
      <c r="K59" t="s">
        <v>319</v>
      </c>
      <c r="L59" t="s">
        <v>319</v>
      </c>
      <c r="M59" t="s">
        <v>319</v>
      </c>
      <c r="N59" t="s">
        <v>319</v>
      </c>
      <c r="O59" t="s">
        <v>319</v>
      </c>
      <c r="P59" t="s">
        <v>319</v>
      </c>
      <c r="Q59" t="str">
        <f t="shared" ref="Q59:Q68" si="35">Q$3</f>
        <v>A5-07-01 Bewegungsm.</v>
      </c>
      <c r="R59" t="s">
        <v>319</v>
      </c>
      <c r="S59" t="s">
        <v>319</v>
      </c>
      <c r="T59" t="s">
        <v>319</v>
      </c>
      <c r="U59" t="s">
        <v>319</v>
      </c>
      <c r="V59" t="s">
        <v>319</v>
      </c>
      <c r="W59" t="s">
        <v>319</v>
      </c>
      <c r="X59" t="s">
        <v>319</v>
      </c>
      <c r="Y59" t="s">
        <v>319</v>
      </c>
      <c r="Z59" t="s">
        <v>319</v>
      </c>
      <c r="AA59" t="s">
        <v>319</v>
      </c>
      <c r="AD59" t="s">
        <v>319</v>
      </c>
      <c r="AF59" t="s">
        <v>319</v>
      </c>
      <c r="AG59" t="s">
        <v>319</v>
      </c>
      <c r="AH59" t="s">
        <v>319</v>
      </c>
      <c r="AI59" t="s">
        <v>319</v>
      </c>
      <c r="AJ59" t="s">
        <v>319</v>
      </c>
      <c r="AK59" t="s">
        <v>319</v>
      </c>
      <c r="AL59" t="s">
        <v>319</v>
      </c>
      <c r="AM59" t="s">
        <v>319</v>
      </c>
      <c r="AN59" t="s">
        <v>319</v>
      </c>
      <c r="AO59" t="s">
        <v>319</v>
      </c>
      <c r="AP59" t="s">
        <v>319</v>
      </c>
      <c r="AQ59" t="str">
        <f>AQ$3</f>
        <v>A5-30-03 Wasser/Rauch/Hitze</v>
      </c>
      <c r="AR59" t="s">
        <v>319</v>
      </c>
      <c r="AT59" t="s">
        <v>319</v>
      </c>
      <c r="AU59" t="s">
        <v>319</v>
      </c>
      <c r="AV59" t="s">
        <v>319</v>
      </c>
      <c r="AW59" t="str">
        <f t="shared" ref="AW59:AW75" si="36">AW$3</f>
        <v>F6-01-01 1-fach Taster</v>
      </c>
      <c r="AX59" t="str">
        <f t="shared" si="33"/>
        <v>F6-02-01 4-fach Taster</v>
      </c>
      <c r="AY59" s="4" t="str">
        <f t="shared" ref="AY59:AZ74" si="37">AY$3</f>
        <v>F6-02-01 Karte/Wasser</v>
      </c>
      <c r="AZ59" t="str">
        <f t="shared" si="37"/>
        <v>F6-02-01 Rauch/Zug RPS Rauchmelder</v>
      </c>
      <c r="BA59" t="s">
        <v>319</v>
      </c>
      <c r="BB59" t="str">
        <f t="shared" si="29"/>
        <v>F6-10-00 Fenstergriff</v>
      </c>
    </row>
    <row r="60" spans="1:54" x14ac:dyDescent="0.25">
      <c r="A60" t="s">
        <v>5</v>
      </c>
      <c r="B60">
        <v>58</v>
      </c>
      <c r="D60" t="s">
        <v>5</v>
      </c>
      <c r="E60" s="3" t="s">
        <v>437</v>
      </c>
      <c r="F60" t="s">
        <v>319</v>
      </c>
      <c r="G60" t="s">
        <v>319</v>
      </c>
      <c r="H60" t="str">
        <f t="shared" si="34"/>
        <v>A5-38-08 Software/Drehtaster</v>
      </c>
      <c r="I60" t="str">
        <f t="shared" si="21"/>
        <v>RPS (GFVS)</v>
      </c>
      <c r="J60" t="s">
        <v>319</v>
      </c>
      <c r="K60" t="s">
        <v>319</v>
      </c>
      <c r="L60" t="s">
        <v>319</v>
      </c>
      <c r="M60" t="str">
        <f t="shared" ref="M60:P63" si="38">M$3</f>
        <v>A5-04-03 Feuchte/Temp.</v>
      </c>
      <c r="N60" t="str">
        <f t="shared" si="38"/>
        <v>A5-06-01 FAH60/FIH65S</v>
      </c>
      <c r="O60" t="str">
        <f t="shared" si="38"/>
        <v>A5-06-02 Dämmerungssch.</v>
      </c>
      <c r="P60" t="str">
        <f t="shared" si="38"/>
        <v>A5-06-03 Dämmerungssch.</v>
      </c>
      <c r="Q60" t="str">
        <f t="shared" si="35"/>
        <v>A5-07-01 Bewegungsm.</v>
      </c>
      <c r="R60" t="str">
        <f t="shared" ref="R60:R68" si="39">R$3</f>
        <v>A5-08-01 FBH</v>
      </c>
      <c r="S60" t="s">
        <v>319</v>
      </c>
      <c r="T60" t="s">
        <v>319</v>
      </c>
      <c r="U60" t="s">
        <v>319</v>
      </c>
      <c r="V60" t="s">
        <v>319</v>
      </c>
      <c r="W60" t="s">
        <v>319</v>
      </c>
      <c r="X60" t="s">
        <v>319</v>
      </c>
      <c r="Y60" t="s">
        <v>319</v>
      </c>
      <c r="Z60" t="s">
        <v>319</v>
      </c>
      <c r="AA60" t="s">
        <v>319</v>
      </c>
      <c r="AD60" t="s">
        <v>319</v>
      </c>
      <c r="AF60" t="s">
        <v>319</v>
      </c>
      <c r="AG60" t="str">
        <f t="shared" ref="AG60:AI68" si="40">AG$3</f>
        <v>A5-14-01 FFGB-hg Fenstersensor</v>
      </c>
      <c r="AH60" t="str">
        <f t="shared" si="40"/>
        <v>A5-14-03 FFGB-hg Fenstersensor</v>
      </c>
      <c r="AI60" t="str">
        <f t="shared" si="40"/>
        <v>A5-14-05 Fenstersensor</v>
      </c>
      <c r="AJ60" t="s">
        <v>319</v>
      </c>
      <c r="AK60" t="s">
        <v>319</v>
      </c>
      <c r="AL60" t="str">
        <f t="shared" ref="AL60:AM68" si="41">AL$3</f>
        <v>A5-14-09 FFG7B Fenstergriff</v>
      </c>
      <c r="AM60" t="str">
        <f t="shared" si="41"/>
        <v>A5-14-0A FTKB Fenstergriff</v>
      </c>
      <c r="AN60" t="s">
        <v>319</v>
      </c>
      <c r="AO60" t="s">
        <v>319</v>
      </c>
      <c r="AP60" t="s">
        <v>319</v>
      </c>
      <c r="AQ60" t="str">
        <f>AQ$3</f>
        <v>A5-30-03 Wasser/Rauch/Hitze</v>
      </c>
      <c r="AR60" t="s">
        <v>319</v>
      </c>
      <c r="AT60" t="s">
        <v>319</v>
      </c>
      <c r="AU60" t="s">
        <v>319</v>
      </c>
      <c r="AV60" t="str">
        <f t="shared" ref="AV60:AV75" si="42">AV$3</f>
        <v>D5-00-01 Fensterkontakt</v>
      </c>
      <c r="AW60" t="str">
        <f t="shared" si="36"/>
        <v>F6-01-01 1-fach Taster</v>
      </c>
      <c r="AX60" t="str">
        <f t="shared" si="33"/>
        <v>F6-02-01 4-fach Taster</v>
      </c>
      <c r="AY60" s="4" t="str">
        <f t="shared" si="37"/>
        <v>F6-02-01 Karte/Wasser</v>
      </c>
      <c r="AZ60" t="str">
        <f t="shared" si="37"/>
        <v>F6-02-01 Rauch/Zug RPS Rauchmelder</v>
      </c>
      <c r="BA60" t="s">
        <v>319</v>
      </c>
      <c r="BB60" t="str">
        <f t="shared" si="29"/>
        <v>F6-10-00 Fenstergriff</v>
      </c>
    </row>
    <row r="61" spans="1:54" x14ac:dyDescent="0.25">
      <c r="A61" t="s">
        <v>117</v>
      </c>
      <c r="B61">
        <v>59</v>
      </c>
      <c r="D61" t="s">
        <v>117</v>
      </c>
      <c r="E61" s="3" t="s">
        <v>437</v>
      </c>
      <c r="F61" t="s">
        <v>319</v>
      </c>
      <c r="G61" t="s">
        <v>319</v>
      </c>
      <c r="H61" t="str">
        <f t="shared" si="34"/>
        <v>A5-38-08 Software/Drehtaster</v>
      </c>
      <c r="I61" t="str">
        <f t="shared" si="21"/>
        <v>RPS (GFVS)</v>
      </c>
      <c r="J61" t="s">
        <v>319</v>
      </c>
      <c r="K61" t="s">
        <v>319</v>
      </c>
      <c r="L61" t="s">
        <v>319</v>
      </c>
      <c r="M61" t="str">
        <f t="shared" si="38"/>
        <v>A5-04-03 Feuchte/Temp.</v>
      </c>
      <c r="N61" t="str">
        <f t="shared" si="38"/>
        <v>A5-06-01 FAH60/FIH65S</v>
      </c>
      <c r="O61" t="str">
        <f t="shared" si="38"/>
        <v>A5-06-02 Dämmerungssch.</v>
      </c>
      <c r="P61" t="str">
        <f t="shared" si="38"/>
        <v>A5-06-03 Dämmerungssch.</v>
      </c>
      <c r="Q61" t="str">
        <f t="shared" si="35"/>
        <v>A5-07-01 Bewegungsm.</v>
      </c>
      <c r="R61" t="str">
        <f t="shared" si="39"/>
        <v>A5-08-01 FBH</v>
      </c>
      <c r="S61" t="s">
        <v>319</v>
      </c>
      <c r="T61" t="s">
        <v>319</v>
      </c>
      <c r="U61" t="s">
        <v>319</v>
      </c>
      <c r="V61" t="s">
        <v>319</v>
      </c>
      <c r="W61" t="s">
        <v>319</v>
      </c>
      <c r="X61" t="s">
        <v>319</v>
      </c>
      <c r="Y61" t="s">
        <v>319</v>
      </c>
      <c r="Z61" t="s">
        <v>319</v>
      </c>
      <c r="AA61" t="s">
        <v>319</v>
      </c>
      <c r="AD61" t="s">
        <v>319</v>
      </c>
      <c r="AF61" t="s">
        <v>319</v>
      </c>
      <c r="AG61" t="str">
        <f t="shared" si="40"/>
        <v>A5-14-01 FFGB-hg Fenstersensor</v>
      </c>
      <c r="AH61" t="str">
        <f t="shared" si="40"/>
        <v>A5-14-03 FFGB-hg Fenstersensor</v>
      </c>
      <c r="AI61" t="str">
        <f t="shared" si="40"/>
        <v>A5-14-05 Fenstersensor</v>
      </c>
      <c r="AJ61" t="s">
        <v>319</v>
      </c>
      <c r="AK61" t="s">
        <v>319</v>
      </c>
      <c r="AL61" t="str">
        <f t="shared" si="41"/>
        <v>A5-14-09 FFG7B Fenstergriff</v>
      </c>
      <c r="AM61" t="str">
        <f t="shared" si="41"/>
        <v>A5-14-0A FTKB Fenstergriff</v>
      </c>
      <c r="AN61" t="s">
        <v>319</v>
      </c>
      <c r="AO61" t="s">
        <v>319</v>
      </c>
      <c r="AP61" t="s">
        <v>319</v>
      </c>
      <c r="AQ61" t="str">
        <f>AQ$3</f>
        <v>A5-30-03 Wasser/Rauch/Hitze</v>
      </c>
      <c r="AR61" t="s">
        <v>319</v>
      </c>
      <c r="AT61" t="s">
        <v>319</v>
      </c>
      <c r="AU61" t="s">
        <v>319</v>
      </c>
      <c r="AV61" t="str">
        <f t="shared" si="42"/>
        <v>D5-00-01 Fensterkontakt</v>
      </c>
      <c r="AW61" t="str">
        <f t="shared" si="36"/>
        <v>F6-01-01 1-fach Taster</v>
      </c>
      <c r="AX61" t="str">
        <f t="shared" si="33"/>
        <v>F6-02-01 4-fach Taster</v>
      </c>
      <c r="AY61" s="4" t="str">
        <f t="shared" si="37"/>
        <v>F6-02-01 Karte/Wasser</v>
      </c>
      <c r="AZ61" t="str">
        <f t="shared" si="37"/>
        <v>F6-02-01 Rauch/Zug RPS Rauchmelder</v>
      </c>
      <c r="BA61" t="s">
        <v>319</v>
      </c>
      <c r="BB61" t="str">
        <f t="shared" si="29"/>
        <v>F6-10-00 Fenstergriff</v>
      </c>
    </row>
    <row r="62" spans="1:54" x14ac:dyDescent="0.25">
      <c r="A62" t="s">
        <v>1120</v>
      </c>
      <c r="B62">
        <v>60</v>
      </c>
      <c r="D62" t="s">
        <v>1120</v>
      </c>
      <c r="E62" s="3" t="s">
        <v>443</v>
      </c>
      <c r="F62" t="s">
        <v>319</v>
      </c>
      <c r="G62" t="s">
        <v>319</v>
      </c>
      <c r="H62" t="str">
        <f t="shared" si="34"/>
        <v>A5-38-08 Software/Drehtaster</v>
      </c>
      <c r="I62" t="str">
        <f t="shared" si="21"/>
        <v>RPS (GFVS)</v>
      </c>
      <c r="J62" t="s">
        <v>319</v>
      </c>
      <c r="K62" t="s">
        <v>319</v>
      </c>
      <c r="L62" t="s">
        <v>319</v>
      </c>
      <c r="M62" t="str">
        <f t="shared" si="38"/>
        <v>A5-04-03 Feuchte/Temp.</v>
      </c>
      <c r="N62" t="str">
        <f t="shared" si="38"/>
        <v>A5-06-01 FAH60/FIH65S</v>
      </c>
      <c r="O62" t="str">
        <f t="shared" si="38"/>
        <v>A5-06-02 Dämmerungssch.</v>
      </c>
      <c r="P62" t="str">
        <f t="shared" si="38"/>
        <v>A5-06-03 Dämmerungssch.</v>
      </c>
      <c r="Q62" t="str">
        <f t="shared" si="35"/>
        <v>A5-07-01 Bewegungsm.</v>
      </c>
      <c r="R62" t="str">
        <f t="shared" si="39"/>
        <v>A5-08-01 FBH</v>
      </c>
      <c r="S62" t="s">
        <v>319</v>
      </c>
      <c r="T62" t="s">
        <v>319</v>
      </c>
      <c r="U62" t="s">
        <v>319</v>
      </c>
      <c r="V62" t="s">
        <v>319</v>
      </c>
      <c r="W62" t="s">
        <v>319</v>
      </c>
      <c r="X62" t="s">
        <v>319</v>
      </c>
      <c r="Y62" t="s">
        <v>319</v>
      </c>
      <c r="Z62" t="s">
        <v>319</v>
      </c>
      <c r="AA62" t="str">
        <f>AA$3</f>
        <v>A5-12-01 Zähler Strom</v>
      </c>
      <c r="AD62" t="s">
        <v>319</v>
      </c>
      <c r="AF62" t="s">
        <v>319</v>
      </c>
      <c r="AG62" t="str">
        <f t="shared" si="40"/>
        <v>A5-14-01 FFGB-hg Fenstersensor</v>
      </c>
      <c r="AH62" t="str">
        <f t="shared" si="40"/>
        <v>A5-14-03 FFGB-hg Fenstersensor</v>
      </c>
      <c r="AI62" t="str">
        <f t="shared" si="40"/>
        <v>A5-14-05 Fenstersensor</v>
      </c>
      <c r="AJ62" t="s">
        <v>319</v>
      </c>
      <c r="AK62" t="s">
        <v>319</v>
      </c>
      <c r="AL62" t="str">
        <f t="shared" si="41"/>
        <v>A5-14-09 FFG7B Fenstergriff</v>
      </c>
      <c r="AM62" t="str">
        <f t="shared" si="41"/>
        <v>A5-14-0A FTKB Fenstergriff</v>
      </c>
      <c r="AN62" t="s">
        <v>319</v>
      </c>
      <c r="AO62" t="s">
        <v>319</v>
      </c>
      <c r="AP62" t="s">
        <v>319</v>
      </c>
      <c r="AQ62" t="str">
        <f>AQ$3</f>
        <v>A5-30-03 Wasser/Rauch/Hitze</v>
      </c>
      <c r="AR62" t="s">
        <v>319</v>
      </c>
      <c r="AT62" t="s">
        <v>319</v>
      </c>
      <c r="AU62" t="s">
        <v>319</v>
      </c>
      <c r="AV62" t="str">
        <f t="shared" si="42"/>
        <v>D5-00-01 Fensterkontakt</v>
      </c>
      <c r="AW62" t="str">
        <f t="shared" si="36"/>
        <v>F6-01-01 1-fach Taster</v>
      </c>
      <c r="AX62" t="str">
        <f t="shared" si="33"/>
        <v>F6-02-01 4-fach Taster</v>
      </c>
      <c r="AY62" s="4" t="str">
        <f t="shared" si="37"/>
        <v>F6-02-01 Karte/Wasser</v>
      </c>
      <c r="AZ62" t="str">
        <f t="shared" si="37"/>
        <v>F6-02-01 Rauch/Zug RPS Rauchmelder</v>
      </c>
      <c r="BA62" t="s">
        <v>319</v>
      </c>
      <c r="BB62" t="str">
        <f t="shared" si="29"/>
        <v>F6-10-00 Fenstergriff</v>
      </c>
    </row>
    <row r="63" spans="1:54" x14ac:dyDescent="0.25">
      <c r="A63" t="s">
        <v>119</v>
      </c>
      <c r="B63">
        <v>61</v>
      </c>
      <c r="D63" t="s">
        <v>119</v>
      </c>
      <c r="E63" s="3" t="s">
        <v>437</v>
      </c>
      <c r="F63" t="s">
        <v>319</v>
      </c>
      <c r="G63" t="s">
        <v>319</v>
      </c>
      <c r="H63" t="str">
        <f t="shared" si="34"/>
        <v>A5-38-08 Software/Drehtaster</v>
      </c>
      <c r="I63" t="str">
        <f t="shared" si="21"/>
        <v>RPS (GFVS)</v>
      </c>
      <c r="J63" t="s">
        <v>319</v>
      </c>
      <c r="K63" t="s">
        <v>319</v>
      </c>
      <c r="L63" t="s">
        <v>319</v>
      </c>
      <c r="M63" t="str">
        <f t="shared" si="38"/>
        <v>A5-04-03 Feuchte/Temp.</v>
      </c>
      <c r="N63" t="str">
        <f t="shared" si="38"/>
        <v>A5-06-01 FAH60/FIH65S</v>
      </c>
      <c r="O63" t="str">
        <f t="shared" si="38"/>
        <v>A5-06-02 Dämmerungssch.</v>
      </c>
      <c r="P63" t="str">
        <f t="shared" si="38"/>
        <v>A5-06-03 Dämmerungssch.</v>
      </c>
      <c r="Q63" t="str">
        <f t="shared" si="35"/>
        <v>A5-07-01 Bewegungsm.</v>
      </c>
      <c r="R63" t="str">
        <f t="shared" si="39"/>
        <v>A5-08-01 FBH</v>
      </c>
      <c r="S63" t="s">
        <v>319</v>
      </c>
      <c r="T63" t="s">
        <v>319</v>
      </c>
      <c r="U63" t="s">
        <v>319</v>
      </c>
      <c r="V63" t="s">
        <v>319</v>
      </c>
      <c r="W63" t="s">
        <v>319</v>
      </c>
      <c r="X63" t="s">
        <v>319</v>
      </c>
      <c r="Y63" t="s">
        <v>319</v>
      </c>
      <c r="Z63" t="s">
        <v>319</v>
      </c>
      <c r="AA63" t="s">
        <v>319</v>
      </c>
      <c r="AD63" t="s">
        <v>319</v>
      </c>
      <c r="AF63" t="s">
        <v>319</v>
      </c>
      <c r="AG63" t="str">
        <f t="shared" si="40"/>
        <v>A5-14-01 FFGB-hg Fenstersensor</v>
      </c>
      <c r="AH63" t="str">
        <f t="shared" si="40"/>
        <v>A5-14-03 FFGB-hg Fenstersensor</v>
      </c>
      <c r="AI63" t="str">
        <f t="shared" si="40"/>
        <v>A5-14-05 Fenstersensor</v>
      </c>
      <c r="AJ63" t="s">
        <v>319</v>
      </c>
      <c r="AK63" t="s">
        <v>319</v>
      </c>
      <c r="AL63" t="str">
        <f t="shared" si="41"/>
        <v>A5-14-09 FFG7B Fenstergriff</v>
      </c>
      <c r="AM63" t="str">
        <f t="shared" si="41"/>
        <v>A5-14-0A FTKB Fenstergriff</v>
      </c>
      <c r="AN63" t="s">
        <v>319</v>
      </c>
      <c r="AO63" t="s">
        <v>319</v>
      </c>
      <c r="AP63" t="s">
        <v>319</v>
      </c>
      <c r="AQ63" t="str">
        <f>AQ$3</f>
        <v>A5-30-03 Wasser/Rauch/Hitze</v>
      </c>
      <c r="AR63" t="s">
        <v>319</v>
      </c>
      <c r="AT63" t="s">
        <v>319</v>
      </c>
      <c r="AU63" t="s">
        <v>319</v>
      </c>
      <c r="AV63" t="str">
        <f t="shared" si="42"/>
        <v>D5-00-01 Fensterkontakt</v>
      </c>
      <c r="AW63" t="str">
        <f t="shared" si="36"/>
        <v>F6-01-01 1-fach Taster</v>
      </c>
      <c r="AX63" t="str">
        <f t="shared" si="33"/>
        <v>F6-02-01 4-fach Taster</v>
      </c>
      <c r="AY63" s="4" t="str">
        <f t="shared" si="37"/>
        <v>F6-02-01 Karte/Wasser</v>
      </c>
      <c r="AZ63" t="str">
        <f t="shared" si="37"/>
        <v>F6-02-01 Rauch/Zug RPS Rauchmelder</v>
      </c>
      <c r="BA63" t="s">
        <v>319</v>
      </c>
      <c r="BB63" t="str">
        <f t="shared" si="29"/>
        <v>F6-10-00 Fenstergriff</v>
      </c>
    </row>
    <row r="64" spans="1:54" x14ac:dyDescent="0.25">
      <c r="A64" t="s">
        <v>121</v>
      </c>
      <c r="B64">
        <v>62</v>
      </c>
      <c r="D64" t="s">
        <v>121</v>
      </c>
      <c r="E64" s="3" t="s">
        <v>438</v>
      </c>
      <c r="F64" t="s">
        <v>319</v>
      </c>
      <c r="G64" t="s">
        <v>319</v>
      </c>
      <c r="H64" t="str">
        <f t="shared" si="34"/>
        <v>A5-38-08 Software/Drehtaster</v>
      </c>
      <c r="I64" t="str">
        <f t="shared" si="21"/>
        <v>RPS (GFVS)</v>
      </c>
      <c r="J64" t="s">
        <v>319</v>
      </c>
      <c r="K64" t="s">
        <v>319</v>
      </c>
      <c r="L64" t="s">
        <v>319</v>
      </c>
      <c r="M64" t="s">
        <v>319</v>
      </c>
      <c r="N64" t="str">
        <f t="shared" ref="N64:P68" si="43">N$3</f>
        <v>A5-06-01 FAH60/FIH65S</v>
      </c>
      <c r="O64" t="str">
        <f t="shared" si="43"/>
        <v>A5-06-02 Dämmerungssch.</v>
      </c>
      <c r="P64" t="str">
        <f t="shared" si="43"/>
        <v>A5-06-03 Dämmerungssch.</v>
      </c>
      <c r="Q64" t="str">
        <f t="shared" si="35"/>
        <v>A5-07-01 Bewegungsm.</v>
      </c>
      <c r="R64" t="str">
        <f t="shared" si="39"/>
        <v>A5-08-01 FBH</v>
      </c>
      <c r="S64" t="s">
        <v>319</v>
      </c>
      <c r="T64" t="s">
        <v>319</v>
      </c>
      <c r="U64" t="s">
        <v>319</v>
      </c>
      <c r="V64" t="s">
        <v>319</v>
      </c>
      <c r="W64" t="s">
        <v>319</v>
      </c>
      <c r="X64" t="s">
        <v>319</v>
      </c>
      <c r="Y64" t="s">
        <v>319</v>
      </c>
      <c r="Z64" t="s">
        <v>319</v>
      </c>
      <c r="AA64" t="s">
        <v>319</v>
      </c>
      <c r="AD64" t="s">
        <v>319</v>
      </c>
      <c r="AF64" t="s">
        <v>319</v>
      </c>
      <c r="AG64" t="str">
        <f t="shared" si="40"/>
        <v>A5-14-01 FFGB-hg Fenstersensor</v>
      </c>
      <c r="AH64" t="str">
        <f t="shared" si="40"/>
        <v>A5-14-03 FFGB-hg Fenstersensor</v>
      </c>
      <c r="AI64" t="str">
        <f t="shared" si="40"/>
        <v>A5-14-05 Fenstersensor</v>
      </c>
      <c r="AJ64" t="s">
        <v>319</v>
      </c>
      <c r="AK64" t="s">
        <v>319</v>
      </c>
      <c r="AL64" t="str">
        <f t="shared" si="41"/>
        <v>A5-14-09 FFG7B Fenstergriff</v>
      </c>
      <c r="AM64" t="str">
        <f t="shared" si="41"/>
        <v>A5-14-0A FTKB Fenstergriff</v>
      </c>
      <c r="AN64" t="s">
        <v>319</v>
      </c>
      <c r="AO64" t="s">
        <v>319</v>
      </c>
      <c r="AP64" t="s">
        <v>319</v>
      </c>
      <c r="AQ64" t="s">
        <v>319</v>
      </c>
      <c r="AR64" t="s">
        <v>319</v>
      </c>
      <c r="AT64" t="s">
        <v>319</v>
      </c>
      <c r="AU64" t="s">
        <v>319</v>
      </c>
      <c r="AV64" t="str">
        <f t="shared" si="42"/>
        <v>D5-00-01 Fensterkontakt</v>
      </c>
      <c r="AW64" t="str">
        <f t="shared" si="36"/>
        <v>F6-01-01 1-fach Taster</v>
      </c>
      <c r="AX64" t="str">
        <f t="shared" si="33"/>
        <v>F6-02-01 4-fach Taster</v>
      </c>
      <c r="AY64" s="4" t="str">
        <f t="shared" si="37"/>
        <v>F6-02-01 Karte/Wasser</v>
      </c>
      <c r="AZ64" t="str">
        <f t="shared" si="37"/>
        <v>F6-02-01 Rauch/Zug RPS Rauchmelder</v>
      </c>
      <c r="BA64" t="s">
        <v>319</v>
      </c>
      <c r="BB64" t="str">
        <f t="shared" si="29"/>
        <v>F6-10-00 Fenstergriff</v>
      </c>
    </row>
    <row r="65" spans="1:54" x14ac:dyDescent="0.25">
      <c r="A65" t="s">
        <v>123</v>
      </c>
      <c r="B65">
        <v>63</v>
      </c>
      <c r="D65" t="s">
        <v>123</v>
      </c>
      <c r="E65" s="3" t="s">
        <v>438</v>
      </c>
      <c r="F65" t="s">
        <v>319</v>
      </c>
      <c r="G65" t="s">
        <v>319</v>
      </c>
      <c r="H65" t="str">
        <f t="shared" si="34"/>
        <v>A5-38-08 Software/Drehtaster</v>
      </c>
      <c r="I65" t="str">
        <f t="shared" si="21"/>
        <v>RPS (GFVS)</v>
      </c>
      <c r="J65" t="s">
        <v>319</v>
      </c>
      <c r="K65" t="s">
        <v>319</v>
      </c>
      <c r="L65" t="s">
        <v>319</v>
      </c>
      <c r="M65" t="s">
        <v>319</v>
      </c>
      <c r="N65" t="str">
        <f t="shared" si="43"/>
        <v>A5-06-01 FAH60/FIH65S</v>
      </c>
      <c r="O65" t="str">
        <f t="shared" si="43"/>
        <v>A5-06-02 Dämmerungssch.</v>
      </c>
      <c r="P65" t="str">
        <f t="shared" si="43"/>
        <v>A5-06-03 Dämmerungssch.</v>
      </c>
      <c r="Q65" t="str">
        <f t="shared" si="35"/>
        <v>A5-07-01 Bewegungsm.</v>
      </c>
      <c r="R65" t="str">
        <f t="shared" si="39"/>
        <v>A5-08-01 FBH</v>
      </c>
      <c r="S65" t="s">
        <v>319</v>
      </c>
      <c r="T65" t="s">
        <v>319</v>
      </c>
      <c r="U65" t="s">
        <v>319</v>
      </c>
      <c r="V65" t="s">
        <v>319</v>
      </c>
      <c r="W65" t="s">
        <v>319</v>
      </c>
      <c r="X65" t="s">
        <v>319</v>
      </c>
      <c r="Y65" t="s">
        <v>319</v>
      </c>
      <c r="Z65" t="s">
        <v>319</v>
      </c>
      <c r="AA65" t="s">
        <v>319</v>
      </c>
      <c r="AD65" t="s">
        <v>319</v>
      </c>
      <c r="AF65" t="s">
        <v>319</v>
      </c>
      <c r="AG65" t="str">
        <f t="shared" si="40"/>
        <v>A5-14-01 FFGB-hg Fenstersensor</v>
      </c>
      <c r="AH65" t="str">
        <f t="shared" si="40"/>
        <v>A5-14-03 FFGB-hg Fenstersensor</v>
      </c>
      <c r="AI65" t="str">
        <f t="shared" si="40"/>
        <v>A5-14-05 Fenstersensor</v>
      </c>
      <c r="AJ65" t="s">
        <v>319</v>
      </c>
      <c r="AK65" t="s">
        <v>319</v>
      </c>
      <c r="AL65" t="str">
        <f t="shared" si="41"/>
        <v>A5-14-09 FFG7B Fenstergriff</v>
      </c>
      <c r="AM65" t="str">
        <f t="shared" si="41"/>
        <v>A5-14-0A FTKB Fenstergriff</v>
      </c>
      <c r="AN65" t="s">
        <v>319</v>
      </c>
      <c r="AO65" t="s">
        <v>319</v>
      </c>
      <c r="AP65" t="s">
        <v>319</v>
      </c>
      <c r="AQ65" t="s">
        <v>319</v>
      </c>
      <c r="AR65" t="s">
        <v>319</v>
      </c>
      <c r="AT65" t="s">
        <v>319</v>
      </c>
      <c r="AU65" t="s">
        <v>319</v>
      </c>
      <c r="AV65" t="str">
        <f t="shared" si="42"/>
        <v>D5-00-01 Fensterkontakt</v>
      </c>
      <c r="AW65" t="str">
        <f t="shared" si="36"/>
        <v>F6-01-01 1-fach Taster</v>
      </c>
      <c r="AX65" t="str">
        <f t="shared" si="33"/>
        <v>F6-02-01 4-fach Taster</v>
      </c>
      <c r="AY65" s="4" t="str">
        <f t="shared" si="37"/>
        <v>F6-02-01 Karte/Wasser</v>
      </c>
      <c r="AZ65" t="str">
        <f t="shared" si="37"/>
        <v>F6-02-01 Rauch/Zug RPS Rauchmelder</v>
      </c>
      <c r="BA65" t="s">
        <v>319</v>
      </c>
      <c r="BB65" t="str">
        <f t="shared" si="29"/>
        <v>F6-10-00 Fenstergriff</v>
      </c>
    </row>
    <row r="66" spans="1:54" x14ac:dyDescent="0.25">
      <c r="A66" t="s">
        <v>125</v>
      </c>
      <c r="B66">
        <v>64</v>
      </c>
      <c r="D66" t="s">
        <v>125</v>
      </c>
      <c r="E66" s="3" t="s">
        <v>438</v>
      </c>
      <c r="F66" t="s">
        <v>319</v>
      </c>
      <c r="G66" t="s">
        <v>319</v>
      </c>
      <c r="H66" t="str">
        <f t="shared" si="34"/>
        <v>A5-38-08 Software/Drehtaster</v>
      </c>
      <c r="I66" t="str">
        <f t="shared" si="21"/>
        <v>RPS (GFVS)</v>
      </c>
      <c r="J66" t="s">
        <v>319</v>
      </c>
      <c r="K66" t="s">
        <v>319</v>
      </c>
      <c r="L66" t="s">
        <v>319</v>
      </c>
      <c r="M66" t="s">
        <v>319</v>
      </c>
      <c r="N66" t="str">
        <f t="shared" si="43"/>
        <v>A5-06-01 FAH60/FIH65S</v>
      </c>
      <c r="O66" t="str">
        <f t="shared" si="43"/>
        <v>A5-06-02 Dämmerungssch.</v>
      </c>
      <c r="P66" t="str">
        <f t="shared" si="43"/>
        <v>A5-06-03 Dämmerungssch.</v>
      </c>
      <c r="Q66" t="str">
        <f t="shared" si="35"/>
        <v>A5-07-01 Bewegungsm.</v>
      </c>
      <c r="R66" t="str">
        <f t="shared" si="39"/>
        <v>A5-08-01 FBH</v>
      </c>
      <c r="S66" t="s">
        <v>319</v>
      </c>
      <c r="T66" t="s">
        <v>319</v>
      </c>
      <c r="U66" t="s">
        <v>319</v>
      </c>
      <c r="V66" t="s">
        <v>319</v>
      </c>
      <c r="W66" t="s">
        <v>319</v>
      </c>
      <c r="X66" t="s">
        <v>319</v>
      </c>
      <c r="Y66" t="s">
        <v>319</v>
      </c>
      <c r="Z66" t="s">
        <v>319</v>
      </c>
      <c r="AA66" t="s">
        <v>319</v>
      </c>
      <c r="AD66" t="s">
        <v>319</v>
      </c>
      <c r="AF66" t="s">
        <v>319</v>
      </c>
      <c r="AG66" t="str">
        <f t="shared" si="40"/>
        <v>A5-14-01 FFGB-hg Fenstersensor</v>
      </c>
      <c r="AH66" t="str">
        <f t="shared" si="40"/>
        <v>A5-14-03 FFGB-hg Fenstersensor</v>
      </c>
      <c r="AI66" t="str">
        <f t="shared" si="40"/>
        <v>A5-14-05 Fenstersensor</v>
      </c>
      <c r="AJ66" t="s">
        <v>319</v>
      </c>
      <c r="AK66" t="s">
        <v>319</v>
      </c>
      <c r="AL66" t="str">
        <f t="shared" si="41"/>
        <v>A5-14-09 FFG7B Fenstergriff</v>
      </c>
      <c r="AM66" t="str">
        <f t="shared" si="41"/>
        <v>A5-14-0A FTKB Fenstergriff</v>
      </c>
      <c r="AN66" t="s">
        <v>319</v>
      </c>
      <c r="AO66" t="s">
        <v>319</v>
      </c>
      <c r="AP66" t="s">
        <v>319</v>
      </c>
      <c r="AQ66" t="s">
        <v>319</v>
      </c>
      <c r="AR66" t="s">
        <v>319</v>
      </c>
      <c r="AT66" t="s">
        <v>319</v>
      </c>
      <c r="AU66" t="s">
        <v>319</v>
      </c>
      <c r="AV66" t="str">
        <f t="shared" si="42"/>
        <v>D5-00-01 Fensterkontakt</v>
      </c>
      <c r="AW66" t="str">
        <f t="shared" si="36"/>
        <v>F6-01-01 1-fach Taster</v>
      </c>
      <c r="AX66" t="str">
        <f t="shared" si="33"/>
        <v>F6-02-01 4-fach Taster</v>
      </c>
      <c r="AY66" s="4" t="str">
        <f t="shared" si="37"/>
        <v>F6-02-01 Karte/Wasser</v>
      </c>
      <c r="AZ66" t="str">
        <f t="shared" si="37"/>
        <v>F6-02-01 Rauch/Zug RPS Rauchmelder</v>
      </c>
      <c r="BA66" t="s">
        <v>319</v>
      </c>
      <c r="BB66" t="str">
        <f t="shared" si="29"/>
        <v>F6-10-00 Fenstergriff</v>
      </c>
    </row>
    <row r="67" spans="1:54" x14ac:dyDescent="0.25">
      <c r="A67" t="s">
        <v>127</v>
      </c>
      <c r="B67">
        <v>65</v>
      </c>
      <c r="D67" t="s">
        <v>127</v>
      </c>
      <c r="E67" s="3" t="s">
        <v>438</v>
      </c>
      <c r="F67" t="s">
        <v>319</v>
      </c>
      <c r="G67" t="s">
        <v>319</v>
      </c>
      <c r="H67" t="str">
        <f t="shared" si="34"/>
        <v>A5-38-08 Software/Drehtaster</v>
      </c>
      <c r="I67" t="str">
        <f t="shared" si="21"/>
        <v>RPS (GFVS)</v>
      </c>
      <c r="J67" t="s">
        <v>319</v>
      </c>
      <c r="K67" t="s">
        <v>319</v>
      </c>
      <c r="L67" t="s">
        <v>319</v>
      </c>
      <c r="M67" t="s">
        <v>319</v>
      </c>
      <c r="N67" t="str">
        <f t="shared" si="43"/>
        <v>A5-06-01 FAH60/FIH65S</v>
      </c>
      <c r="O67" t="str">
        <f t="shared" si="43"/>
        <v>A5-06-02 Dämmerungssch.</v>
      </c>
      <c r="P67" t="str">
        <f t="shared" si="43"/>
        <v>A5-06-03 Dämmerungssch.</v>
      </c>
      <c r="Q67" t="str">
        <f t="shared" si="35"/>
        <v>A5-07-01 Bewegungsm.</v>
      </c>
      <c r="R67" t="str">
        <f t="shared" si="39"/>
        <v>A5-08-01 FBH</v>
      </c>
      <c r="S67" t="s">
        <v>319</v>
      </c>
      <c r="T67" t="s">
        <v>319</v>
      </c>
      <c r="U67" t="s">
        <v>319</v>
      </c>
      <c r="V67" t="s">
        <v>319</v>
      </c>
      <c r="W67" t="s">
        <v>319</v>
      </c>
      <c r="X67" t="s">
        <v>319</v>
      </c>
      <c r="Y67" t="s">
        <v>319</v>
      </c>
      <c r="Z67" t="s">
        <v>319</v>
      </c>
      <c r="AA67" t="s">
        <v>319</v>
      </c>
      <c r="AD67" t="s">
        <v>319</v>
      </c>
      <c r="AF67" t="s">
        <v>319</v>
      </c>
      <c r="AG67" t="str">
        <f t="shared" si="40"/>
        <v>A5-14-01 FFGB-hg Fenstersensor</v>
      </c>
      <c r="AH67" t="str">
        <f t="shared" si="40"/>
        <v>A5-14-03 FFGB-hg Fenstersensor</v>
      </c>
      <c r="AI67" t="str">
        <f t="shared" si="40"/>
        <v>A5-14-05 Fenstersensor</v>
      </c>
      <c r="AJ67" t="s">
        <v>319</v>
      </c>
      <c r="AK67" t="s">
        <v>319</v>
      </c>
      <c r="AL67" t="str">
        <f t="shared" si="41"/>
        <v>A5-14-09 FFG7B Fenstergriff</v>
      </c>
      <c r="AM67" t="str">
        <f t="shared" si="41"/>
        <v>A5-14-0A FTKB Fenstergriff</v>
      </c>
      <c r="AN67" t="s">
        <v>319</v>
      </c>
      <c r="AO67" t="s">
        <v>319</v>
      </c>
      <c r="AP67" t="s">
        <v>319</v>
      </c>
      <c r="AQ67" t="s">
        <v>319</v>
      </c>
      <c r="AR67" t="s">
        <v>319</v>
      </c>
      <c r="AT67" t="s">
        <v>319</v>
      </c>
      <c r="AU67" t="s">
        <v>319</v>
      </c>
      <c r="AV67" t="str">
        <f t="shared" si="42"/>
        <v>D5-00-01 Fensterkontakt</v>
      </c>
      <c r="AW67" t="str">
        <f t="shared" si="36"/>
        <v>F6-01-01 1-fach Taster</v>
      </c>
      <c r="AX67" t="str">
        <f t="shared" si="33"/>
        <v>F6-02-01 4-fach Taster</v>
      </c>
      <c r="AY67" s="4" t="str">
        <f t="shared" si="37"/>
        <v>F6-02-01 Karte/Wasser</v>
      </c>
      <c r="AZ67" t="str">
        <f t="shared" si="37"/>
        <v>F6-02-01 Rauch/Zug RPS Rauchmelder</v>
      </c>
      <c r="BA67" t="s">
        <v>319</v>
      </c>
      <c r="BB67" t="str">
        <f t="shared" si="29"/>
        <v>F6-10-00 Fenstergriff</v>
      </c>
    </row>
    <row r="68" spans="1:54" x14ac:dyDescent="0.25">
      <c r="A68" t="s">
        <v>129</v>
      </c>
      <c r="B68">
        <v>66</v>
      </c>
      <c r="D68" t="s">
        <v>129</v>
      </c>
      <c r="E68" s="3" t="s">
        <v>438</v>
      </c>
      <c r="F68" t="s">
        <v>319</v>
      </c>
      <c r="G68" t="s">
        <v>319</v>
      </c>
      <c r="H68" t="str">
        <f t="shared" si="34"/>
        <v>A5-38-08 Software/Drehtaster</v>
      </c>
      <c r="I68" t="str">
        <f t="shared" si="21"/>
        <v>RPS (GFVS)</v>
      </c>
      <c r="J68" t="s">
        <v>319</v>
      </c>
      <c r="K68" t="s">
        <v>319</v>
      </c>
      <c r="L68" t="s">
        <v>319</v>
      </c>
      <c r="M68" t="s">
        <v>319</v>
      </c>
      <c r="N68" t="str">
        <f t="shared" si="43"/>
        <v>A5-06-01 FAH60/FIH65S</v>
      </c>
      <c r="O68" t="str">
        <f t="shared" si="43"/>
        <v>A5-06-02 Dämmerungssch.</v>
      </c>
      <c r="P68" t="str">
        <f t="shared" si="43"/>
        <v>A5-06-03 Dämmerungssch.</v>
      </c>
      <c r="Q68" t="str">
        <f t="shared" si="35"/>
        <v>A5-07-01 Bewegungsm.</v>
      </c>
      <c r="R68" t="str">
        <f t="shared" si="39"/>
        <v>A5-08-01 FBH</v>
      </c>
      <c r="S68" t="s">
        <v>319</v>
      </c>
      <c r="T68" t="s">
        <v>319</v>
      </c>
      <c r="U68" t="s">
        <v>319</v>
      </c>
      <c r="V68" t="s">
        <v>319</v>
      </c>
      <c r="W68" t="s">
        <v>319</v>
      </c>
      <c r="X68" t="s">
        <v>319</v>
      </c>
      <c r="Y68" t="s">
        <v>319</v>
      </c>
      <c r="Z68" t="s">
        <v>319</v>
      </c>
      <c r="AA68" t="s">
        <v>319</v>
      </c>
      <c r="AD68" t="s">
        <v>319</v>
      </c>
      <c r="AF68" t="s">
        <v>319</v>
      </c>
      <c r="AG68" t="str">
        <f t="shared" si="40"/>
        <v>A5-14-01 FFGB-hg Fenstersensor</v>
      </c>
      <c r="AH68" t="str">
        <f t="shared" si="40"/>
        <v>A5-14-03 FFGB-hg Fenstersensor</v>
      </c>
      <c r="AI68" t="str">
        <f t="shared" si="40"/>
        <v>A5-14-05 Fenstersensor</v>
      </c>
      <c r="AJ68" t="s">
        <v>319</v>
      </c>
      <c r="AK68" t="s">
        <v>319</v>
      </c>
      <c r="AL68" t="str">
        <f t="shared" si="41"/>
        <v>A5-14-09 FFG7B Fenstergriff</v>
      </c>
      <c r="AM68" t="str">
        <f t="shared" si="41"/>
        <v>A5-14-0A FTKB Fenstergriff</v>
      </c>
      <c r="AN68" t="s">
        <v>319</v>
      </c>
      <c r="AO68" t="s">
        <v>319</v>
      </c>
      <c r="AP68" t="s">
        <v>319</v>
      </c>
      <c r="AQ68" t="s">
        <v>319</v>
      </c>
      <c r="AR68" t="s">
        <v>319</v>
      </c>
      <c r="AT68" t="s">
        <v>319</v>
      </c>
      <c r="AU68" t="s">
        <v>319</v>
      </c>
      <c r="AV68" t="str">
        <f t="shared" si="42"/>
        <v>D5-00-01 Fensterkontakt</v>
      </c>
      <c r="AW68" t="str">
        <f t="shared" si="36"/>
        <v>F6-01-01 1-fach Taster</v>
      </c>
      <c r="AX68" t="str">
        <f t="shared" si="33"/>
        <v>F6-02-01 4-fach Taster</v>
      </c>
      <c r="AY68" s="4" t="str">
        <f t="shared" si="37"/>
        <v>F6-02-01 Karte/Wasser</v>
      </c>
      <c r="AZ68" t="str">
        <f t="shared" si="37"/>
        <v>F6-02-01 Rauch/Zug RPS Rauchmelder</v>
      </c>
      <c r="BA68" t="s">
        <v>319</v>
      </c>
      <c r="BB68" t="str">
        <f t="shared" si="29"/>
        <v>F6-10-00 Fenstergriff</v>
      </c>
    </row>
    <row r="69" spans="1:54" x14ac:dyDescent="0.25">
      <c r="A69" t="s">
        <v>131</v>
      </c>
      <c r="B69">
        <v>67</v>
      </c>
      <c r="D69" t="s">
        <v>131</v>
      </c>
      <c r="E69" s="3" t="s">
        <v>450</v>
      </c>
      <c r="F69" t="s">
        <v>319</v>
      </c>
      <c r="G69" t="s">
        <v>319</v>
      </c>
      <c r="H69" t="s">
        <v>319</v>
      </c>
      <c r="I69" t="str">
        <f t="shared" si="21"/>
        <v>RPS (GFVS)</v>
      </c>
      <c r="J69" t="s">
        <v>319</v>
      </c>
      <c r="K69" t="s">
        <v>319</v>
      </c>
      <c r="L69" t="s">
        <v>319</v>
      </c>
      <c r="M69" t="s">
        <v>319</v>
      </c>
      <c r="N69" t="str">
        <f>N$3</f>
        <v>A5-06-01 FAH60/FIH65S</v>
      </c>
      <c r="O69" t="s">
        <v>319</v>
      </c>
      <c r="P69" t="s">
        <v>319</v>
      </c>
      <c r="Q69" t="s">
        <v>319</v>
      </c>
      <c r="R69" t="s">
        <v>319</v>
      </c>
      <c r="S69" t="s">
        <v>319</v>
      </c>
      <c r="T69" t="s">
        <v>319</v>
      </c>
      <c r="U69" t="s">
        <v>319</v>
      </c>
      <c r="V69" t="s">
        <v>319</v>
      </c>
      <c r="W69" t="s">
        <v>319</v>
      </c>
      <c r="X69" t="s">
        <v>319</v>
      </c>
      <c r="Y69" t="s">
        <v>319</v>
      </c>
      <c r="Z69" t="s">
        <v>319</v>
      </c>
      <c r="AA69" t="s">
        <v>319</v>
      </c>
      <c r="AD69" t="s">
        <v>319</v>
      </c>
      <c r="AF69" t="s">
        <v>319</v>
      </c>
      <c r="AG69" t="s">
        <v>319</v>
      </c>
      <c r="AH69" t="s">
        <v>319</v>
      </c>
      <c r="AI69" t="s">
        <v>319</v>
      </c>
      <c r="AJ69" t="s">
        <v>319</v>
      </c>
      <c r="AK69" t="s">
        <v>319</v>
      </c>
      <c r="AL69" t="s">
        <v>319</v>
      </c>
      <c r="AM69" t="s">
        <v>319</v>
      </c>
      <c r="AN69" t="s">
        <v>319</v>
      </c>
      <c r="AO69" t="s">
        <v>319</v>
      </c>
      <c r="AP69" t="s">
        <v>319</v>
      </c>
      <c r="AQ69" t="s">
        <v>319</v>
      </c>
      <c r="AR69" t="s">
        <v>319</v>
      </c>
      <c r="AT69" t="s">
        <v>319</v>
      </c>
      <c r="AU69" t="s">
        <v>319</v>
      </c>
      <c r="AV69" t="str">
        <f t="shared" si="42"/>
        <v>D5-00-01 Fensterkontakt</v>
      </c>
      <c r="AW69" t="str">
        <f t="shared" si="36"/>
        <v>F6-01-01 1-fach Taster</v>
      </c>
      <c r="AX69" t="str">
        <f t="shared" si="33"/>
        <v>F6-02-01 4-fach Taster</v>
      </c>
      <c r="AY69" s="4" t="str">
        <f t="shared" si="37"/>
        <v>F6-02-01 Karte/Wasser</v>
      </c>
      <c r="AZ69" t="str">
        <f t="shared" si="37"/>
        <v>F6-02-01 Rauch/Zug RPS Rauchmelder</v>
      </c>
      <c r="BA69" t="s">
        <v>319</v>
      </c>
      <c r="BB69" t="str">
        <f t="shared" si="29"/>
        <v>F6-10-00 Fenstergriff</v>
      </c>
    </row>
    <row r="70" spans="1:54" x14ac:dyDescent="0.25">
      <c r="A70" t="s">
        <v>133</v>
      </c>
      <c r="B70">
        <v>68</v>
      </c>
      <c r="D70" t="s">
        <v>133</v>
      </c>
      <c r="E70" s="3" t="s">
        <v>432</v>
      </c>
      <c r="F70" t="s">
        <v>319</v>
      </c>
      <c r="G70" t="s">
        <v>319</v>
      </c>
      <c r="H70" t="str">
        <f>H$3</f>
        <v>A5-38-08 Software/Drehtaster</v>
      </c>
      <c r="I70" t="str">
        <f t="shared" si="21"/>
        <v>RPS (GFVS)</v>
      </c>
      <c r="J70" t="s">
        <v>319</v>
      </c>
      <c r="K70" t="s">
        <v>319</v>
      </c>
      <c r="L70" t="s">
        <v>319</v>
      </c>
      <c r="M70" t="s">
        <v>319</v>
      </c>
      <c r="N70" t="str">
        <f>N$3</f>
        <v>A5-06-01 FAH60/FIH65S</v>
      </c>
      <c r="O70" t="s">
        <v>319</v>
      </c>
      <c r="P70" t="s">
        <v>319</v>
      </c>
      <c r="Q70" t="str">
        <f t="shared" ref="Q70:R73" si="44">Q$3</f>
        <v>A5-07-01 Bewegungsm.</v>
      </c>
      <c r="R70" t="str">
        <f t="shared" si="44"/>
        <v>A5-08-01 FBH</v>
      </c>
      <c r="S70" t="s">
        <v>319</v>
      </c>
      <c r="T70" t="s">
        <v>319</v>
      </c>
      <c r="U70" t="s">
        <v>319</v>
      </c>
      <c r="V70" t="s">
        <v>319</v>
      </c>
      <c r="W70" t="s">
        <v>319</v>
      </c>
      <c r="X70" t="s">
        <v>319</v>
      </c>
      <c r="Y70" t="s">
        <v>319</v>
      </c>
      <c r="Z70" t="s">
        <v>319</v>
      </c>
      <c r="AA70" t="s">
        <v>319</v>
      </c>
      <c r="AD70" t="s">
        <v>319</v>
      </c>
      <c r="AF70" t="s">
        <v>319</v>
      </c>
      <c r="AG70" t="s">
        <v>319</v>
      </c>
      <c r="AH70" t="s">
        <v>319</v>
      </c>
      <c r="AI70" t="s">
        <v>319</v>
      </c>
      <c r="AJ70" t="s">
        <v>319</v>
      </c>
      <c r="AK70" t="s">
        <v>319</v>
      </c>
      <c r="AL70" t="str">
        <f t="shared" ref="AL70:AM73" si="45">AL$3</f>
        <v>A5-14-09 FFG7B Fenstergriff</v>
      </c>
      <c r="AM70" t="str">
        <f t="shared" si="45"/>
        <v>A5-14-0A FTKB Fenstergriff</v>
      </c>
      <c r="AN70" t="s">
        <v>319</v>
      </c>
      <c r="AO70" t="s">
        <v>319</v>
      </c>
      <c r="AP70" t="s">
        <v>319</v>
      </c>
      <c r="AQ70" t="str">
        <f>AQ$3</f>
        <v>A5-30-03 Wasser/Rauch/Hitze</v>
      </c>
      <c r="AR70" t="s">
        <v>319</v>
      </c>
      <c r="AT70" t="s">
        <v>319</v>
      </c>
      <c r="AU70" t="s">
        <v>319</v>
      </c>
      <c r="AV70" t="str">
        <f t="shared" si="42"/>
        <v>D5-00-01 Fensterkontakt</v>
      </c>
      <c r="AW70" t="str">
        <f t="shared" si="36"/>
        <v>F6-01-01 1-fach Taster</v>
      </c>
      <c r="AX70" t="str">
        <f t="shared" si="33"/>
        <v>F6-02-01 4-fach Taster</v>
      </c>
      <c r="AY70" s="4" t="str">
        <f t="shared" si="37"/>
        <v>F6-02-01 Karte/Wasser</v>
      </c>
      <c r="AZ70" t="str">
        <f t="shared" si="37"/>
        <v>F6-02-01 Rauch/Zug RPS Rauchmelder</v>
      </c>
      <c r="BA70" t="s">
        <v>319</v>
      </c>
      <c r="BB70" t="str">
        <f t="shared" si="29"/>
        <v>F6-10-00 Fenstergriff</v>
      </c>
    </row>
    <row r="71" spans="1:54" x14ac:dyDescent="0.25">
      <c r="A71" t="s">
        <v>135</v>
      </c>
      <c r="B71">
        <v>69</v>
      </c>
      <c r="D71" t="s">
        <v>135</v>
      </c>
      <c r="E71" s="3" t="s">
        <v>432</v>
      </c>
      <c r="F71" t="s">
        <v>319</v>
      </c>
      <c r="G71" t="s">
        <v>319</v>
      </c>
      <c r="H71" t="str">
        <f>H$3</f>
        <v>A5-38-08 Software/Drehtaster</v>
      </c>
      <c r="I71" t="str">
        <f t="shared" si="21"/>
        <v>RPS (GFVS)</v>
      </c>
      <c r="J71" t="s">
        <v>319</v>
      </c>
      <c r="K71" t="s">
        <v>319</v>
      </c>
      <c r="L71" t="s">
        <v>319</v>
      </c>
      <c r="M71" t="s">
        <v>319</v>
      </c>
      <c r="N71" t="str">
        <f>N$3</f>
        <v>A5-06-01 FAH60/FIH65S</v>
      </c>
      <c r="O71" t="s">
        <v>319</v>
      </c>
      <c r="P71" t="s">
        <v>319</v>
      </c>
      <c r="Q71" t="str">
        <f t="shared" si="44"/>
        <v>A5-07-01 Bewegungsm.</v>
      </c>
      <c r="R71" t="str">
        <f t="shared" si="44"/>
        <v>A5-08-01 FBH</v>
      </c>
      <c r="S71" t="s">
        <v>319</v>
      </c>
      <c r="T71" t="s">
        <v>319</v>
      </c>
      <c r="U71" t="s">
        <v>319</v>
      </c>
      <c r="V71" t="s">
        <v>319</v>
      </c>
      <c r="W71" t="s">
        <v>319</v>
      </c>
      <c r="X71" t="s">
        <v>319</v>
      </c>
      <c r="Y71" t="s">
        <v>319</v>
      </c>
      <c r="Z71" t="s">
        <v>319</v>
      </c>
      <c r="AA71" t="s">
        <v>319</v>
      </c>
      <c r="AD71" t="s">
        <v>319</v>
      </c>
      <c r="AF71" t="s">
        <v>319</v>
      </c>
      <c r="AG71" t="s">
        <v>319</v>
      </c>
      <c r="AH71" t="s">
        <v>319</v>
      </c>
      <c r="AI71" t="s">
        <v>319</v>
      </c>
      <c r="AJ71" t="s">
        <v>319</v>
      </c>
      <c r="AK71" t="s">
        <v>319</v>
      </c>
      <c r="AL71" t="str">
        <f t="shared" si="45"/>
        <v>A5-14-09 FFG7B Fenstergriff</v>
      </c>
      <c r="AM71" t="str">
        <f t="shared" si="45"/>
        <v>A5-14-0A FTKB Fenstergriff</v>
      </c>
      <c r="AN71" t="s">
        <v>319</v>
      </c>
      <c r="AO71" t="s">
        <v>319</v>
      </c>
      <c r="AP71" t="s">
        <v>319</v>
      </c>
      <c r="AQ71" t="str">
        <f>AQ$3</f>
        <v>A5-30-03 Wasser/Rauch/Hitze</v>
      </c>
      <c r="AR71" t="s">
        <v>319</v>
      </c>
      <c r="AT71" t="s">
        <v>319</v>
      </c>
      <c r="AU71" t="s">
        <v>319</v>
      </c>
      <c r="AV71" t="str">
        <f t="shared" si="42"/>
        <v>D5-00-01 Fensterkontakt</v>
      </c>
      <c r="AW71" t="str">
        <f t="shared" si="36"/>
        <v>F6-01-01 1-fach Taster</v>
      </c>
      <c r="AX71" t="str">
        <f t="shared" si="33"/>
        <v>F6-02-01 4-fach Taster</v>
      </c>
      <c r="AY71" s="4" t="str">
        <f t="shared" si="37"/>
        <v>F6-02-01 Karte/Wasser</v>
      </c>
      <c r="AZ71" t="str">
        <f t="shared" si="37"/>
        <v>F6-02-01 Rauch/Zug RPS Rauchmelder</v>
      </c>
      <c r="BA71" t="s">
        <v>319</v>
      </c>
      <c r="BB71" t="str">
        <f t="shared" si="29"/>
        <v>F6-10-00 Fenstergriff</v>
      </c>
    </row>
    <row r="72" spans="1:54" x14ac:dyDescent="0.25">
      <c r="A72" t="s">
        <v>137</v>
      </c>
      <c r="B72">
        <v>70</v>
      </c>
      <c r="D72" t="s">
        <v>137</v>
      </c>
      <c r="E72" s="3" t="s">
        <v>432</v>
      </c>
      <c r="F72" t="s">
        <v>319</v>
      </c>
      <c r="G72" t="s">
        <v>319</v>
      </c>
      <c r="H72" t="str">
        <f>H$3</f>
        <v>A5-38-08 Software/Drehtaster</v>
      </c>
      <c r="I72" t="str">
        <f t="shared" si="21"/>
        <v>RPS (GFVS)</v>
      </c>
      <c r="J72" t="s">
        <v>319</v>
      </c>
      <c r="K72" t="s">
        <v>319</v>
      </c>
      <c r="L72" t="s">
        <v>319</v>
      </c>
      <c r="M72" t="s">
        <v>319</v>
      </c>
      <c r="N72" t="str">
        <f>N$3</f>
        <v>A5-06-01 FAH60/FIH65S</v>
      </c>
      <c r="O72" t="s">
        <v>319</v>
      </c>
      <c r="P72" t="s">
        <v>319</v>
      </c>
      <c r="Q72" t="str">
        <f t="shared" si="44"/>
        <v>A5-07-01 Bewegungsm.</v>
      </c>
      <c r="R72" t="str">
        <f t="shared" si="44"/>
        <v>A5-08-01 FBH</v>
      </c>
      <c r="S72" t="s">
        <v>319</v>
      </c>
      <c r="T72" t="s">
        <v>319</v>
      </c>
      <c r="U72" t="s">
        <v>319</v>
      </c>
      <c r="V72" t="s">
        <v>319</v>
      </c>
      <c r="W72" t="s">
        <v>319</v>
      </c>
      <c r="X72" t="s">
        <v>319</v>
      </c>
      <c r="Y72" t="s">
        <v>319</v>
      </c>
      <c r="Z72" t="s">
        <v>319</v>
      </c>
      <c r="AA72" t="s">
        <v>319</v>
      </c>
      <c r="AD72" t="s">
        <v>319</v>
      </c>
      <c r="AF72" t="s">
        <v>319</v>
      </c>
      <c r="AG72" t="s">
        <v>319</v>
      </c>
      <c r="AH72" t="s">
        <v>319</v>
      </c>
      <c r="AI72" t="s">
        <v>319</v>
      </c>
      <c r="AJ72" t="s">
        <v>319</v>
      </c>
      <c r="AK72" t="s">
        <v>319</v>
      </c>
      <c r="AL72" t="str">
        <f t="shared" si="45"/>
        <v>A5-14-09 FFG7B Fenstergriff</v>
      </c>
      <c r="AM72" t="str">
        <f t="shared" si="45"/>
        <v>A5-14-0A FTKB Fenstergriff</v>
      </c>
      <c r="AN72" t="s">
        <v>319</v>
      </c>
      <c r="AO72" t="s">
        <v>319</v>
      </c>
      <c r="AP72" t="s">
        <v>319</v>
      </c>
      <c r="AQ72" t="str">
        <f>AQ$3</f>
        <v>A5-30-03 Wasser/Rauch/Hitze</v>
      </c>
      <c r="AR72" t="s">
        <v>319</v>
      </c>
      <c r="AT72" t="s">
        <v>319</v>
      </c>
      <c r="AU72" t="s">
        <v>319</v>
      </c>
      <c r="AV72" t="str">
        <f t="shared" si="42"/>
        <v>D5-00-01 Fensterkontakt</v>
      </c>
      <c r="AW72" t="str">
        <f t="shared" si="36"/>
        <v>F6-01-01 1-fach Taster</v>
      </c>
      <c r="AX72" t="str">
        <f t="shared" si="33"/>
        <v>F6-02-01 4-fach Taster</v>
      </c>
      <c r="AY72" s="4" t="str">
        <f t="shared" si="37"/>
        <v>F6-02-01 Karte/Wasser</v>
      </c>
      <c r="AZ72" t="str">
        <f t="shared" si="37"/>
        <v>F6-02-01 Rauch/Zug RPS Rauchmelder</v>
      </c>
      <c r="BA72" t="s">
        <v>319</v>
      </c>
      <c r="BB72" t="str">
        <f t="shared" si="29"/>
        <v>F6-10-00 Fenstergriff</v>
      </c>
    </row>
    <row r="73" spans="1:54" x14ac:dyDescent="0.25">
      <c r="A73" t="s">
        <v>139</v>
      </c>
      <c r="B73">
        <v>71</v>
      </c>
      <c r="D73" t="s">
        <v>139</v>
      </c>
      <c r="E73" s="3" t="s">
        <v>432</v>
      </c>
      <c r="F73" t="s">
        <v>319</v>
      </c>
      <c r="G73" t="s">
        <v>319</v>
      </c>
      <c r="H73" t="str">
        <f>H$3</f>
        <v>A5-38-08 Software/Drehtaster</v>
      </c>
      <c r="I73" t="str">
        <f t="shared" si="21"/>
        <v>RPS (GFVS)</v>
      </c>
      <c r="J73" t="s">
        <v>319</v>
      </c>
      <c r="K73" t="s">
        <v>319</v>
      </c>
      <c r="L73" t="s">
        <v>319</v>
      </c>
      <c r="M73" t="s">
        <v>319</v>
      </c>
      <c r="N73" t="str">
        <f>N$3</f>
        <v>A5-06-01 FAH60/FIH65S</v>
      </c>
      <c r="O73" t="s">
        <v>319</v>
      </c>
      <c r="P73" t="s">
        <v>319</v>
      </c>
      <c r="Q73" t="str">
        <f t="shared" si="44"/>
        <v>A5-07-01 Bewegungsm.</v>
      </c>
      <c r="R73" t="str">
        <f t="shared" si="44"/>
        <v>A5-08-01 FBH</v>
      </c>
      <c r="S73" t="s">
        <v>319</v>
      </c>
      <c r="T73" t="s">
        <v>319</v>
      </c>
      <c r="U73" t="s">
        <v>319</v>
      </c>
      <c r="V73" t="s">
        <v>319</v>
      </c>
      <c r="W73" t="s">
        <v>319</v>
      </c>
      <c r="X73" t="s">
        <v>319</v>
      </c>
      <c r="Y73" t="s">
        <v>319</v>
      </c>
      <c r="Z73" t="s">
        <v>319</v>
      </c>
      <c r="AA73" t="s">
        <v>319</v>
      </c>
      <c r="AD73" t="s">
        <v>319</v>
      </c>
      <c r="AF73" t="s">
        <v>319</v>
      </c>
      <c r="AG73" t="s">
        <v>319</v>
      </c>
      <c r="AH73" t="s">
        <v>319</v>
      </c>
      <c r="AI73" t="s">
        <v>319</v>
      </c>
      <c r="AJ73" t="s">
        <v>319</v>
      </c>
      <c r="AK73" t="s">
        <v>319</v>
      </c>
      <c r="AL73" t="str">
        <f t="shared" si="45"/>
        <v>A5-14-09 FFG7B Fenstergriff</v>
      </c>
      <c r="AM73" t="str">
        <f t="shared" si="45"/>
        <v>A5-14-0A FTKB Fenstergriff</v>
      </c>
      <c r="AN73" t="s">
        <v>319</v>
      </c>
      <c r="AO73" t="s">
        <v>319</v>
      </c>
      <c r="AP73" t="s">
        <v>319</v>
      </c>
      <c r="AQ73" t="str">
        <f>AQ$3</f>
        <v>A5-30-03 Wasser/Rauch/Hitze</v>
      </c>
      <c r="AR73" t="s">
        <v>319</v>
      </c>
      <c r="AT73" t="s">
        <v>319</v>
      </c>
      <c r="AU73" t="s">
        <v>319</v>
      </c>
      <c r="AV73" t="str">
        <f t="shared" si="42"/>
        <v>D5-00-01 Fensterkontakt</v>
      </c>
      <c r="AW73" t="str">
        <f t="shared" si="36"/>
        <v>F6-01-01 1-fach Taster</v>
      </c>
      <c r="AX73" t="str">
        <f t="shared" si="33"/>
        <v>F6-02-01 4-fach Taster</v>
      </c>
      <c r="AY73" s="4" t="str">
        <f t="shared" si="37"/>
        <v>F6-02-01 Karte/Wasser</v>
      </c>
      <c r="AZ73" t="str">
        <f t="shared" si="37"/>
        <v>F6-02-01 Rauch/Zug RPS Rauchmelder</v>
      </c>
      <c r="BA73" t="s">
        <v>319</v>
      </c>
      <c r="BB73" t="str">
        <f t="shared" si="29"/>
        <v>F6-10-00 Fenstergriff</v>
      </c>
    </row>
    <row r="74" spans="1:54" x14ac:dyDescent="0.25">
      <c r="A74" t="s">
        <v>141</v>
      </c>
      <c r="B74">
        <v>72</v>
      </c>
      <c r="D74" t="s">
        <v>141</v>
      </c>
      <c r="E74" s="3" t="s">
        <v>434</v>
      </c>
      <c r="F74" t="s">
        <v>319</v>
      </c>
      <c r="G74" t="s">
        <v>319</v>
      </c>
      <c r="H74" t="s">
        <v>319</v>
      </c>
      <c r="I74" t="str">
        <f t="shared" si="21"/>
        <v>RPS (GFVS)</v>
      </c>
      <c r="J74" t="s">
        <v>319</v>
      </c>
      <c r="K74" t="s">
        <v>319</v>
      </c>
      <c r="L74" t="s">
        <v>319</v>
      </c>
      <c r="M74" t="s">
        <v>319</v>
      </c>
      <c r="N74" t="s">
        <v>319</v>
      </c>
      <c r="O74" t="s">
        <v>319</v>
      </c>
      <c r="P74" t="s">
        <v>319</v>
      </c>
      <c r="Q74" t="s">
        <v>319</v>
      </c>
      <c r="R74" t="s">
        <v>319</v>
      </c>
      <c r="S74" t="s">
        <v>319</v>
      </c>
      <c r="T74" t="s">
        <v>319</v>
      </c>
      <c r="U74" t="s">
        <v>319</v>
      </c>
      <c r="V74" t="s">
        <v>319</v>
      </c>
      <c r="W74" t="s">
        <v>319</v>
      </c>
      <c r="X74" t="s">
        <v>319</v>
      </c>
      <c r="Y74" t="s">
        <v>319</v>
      </c>
      <c r="Z74" t="s">
        <v>319</v>
      </c>
      <c r="AA74" t="s">
        <v>319</v>
      </c>
      <c r="AD74" t="s">
        <v>319</v>
      </c>
      <c r="AF74" t="s">
        <v>319</v>
      </c>
      <c r="AG74" t="s">
        <v>319</v>
      </c>
      <c r="AH74" t="s">
        <v>319</v>
      </c>
      <c r="AI74" t="s">
        <v>319</v>
      </c>
      <c r="AJ74" t="s">
        <v>319</v>
      </c>
      <c r="AK74" t="s">
        <v>319</v>
      </c>
      <c r="AL74" t="s">
        <v>319</v>
      </c>
      <c r="AM74" t="s">
        <v>319</v>
      </c>
      <c r="AN74" t="s">
        <v>319</v>
      </c>
      <c r="AO74" t="s">
        <v>319</v>
      </c>
      <c r="AP74" t="s">
        <v>319</v>
      </c>
      <c r="AQ74" t="s">
        <v>319</v>
      </c>
      <c r="AR74" t="s">
        <v>319</v>
      </c>
      <c r="AT74" t="s">
        <v>319</v>
      </c>
      <c r="AU74" t="s">
        <v>319</v>
      </c>
      <c r="AV74" t="str">
        <f t="shared" si="42"/>
        <v>D5-00-01 Fensterkontakt</v>
      </c>
      <c r="AW74" t="str">
        <f t="shared" si="36"/>
        <v>F6-01-01 1-fach Taster</v>
      </c>
      <c r="AX74" t="str">
        <f t="shared" si="33"/>
        <v>F6-02-01 4-fach Taster</v>
      </c>
      <c r="AY74" s="4" t="str">
        <f t="shared" si="37"/>
        <v>F6-02-01 Karte/Wasser</v>
      </c>
      <c r="AZ74" t="str">
        <f t="shared" si="37"/>
        <v>F6-02-01 Rauch/Zug RPS Rauchmelder</v>
      </c>
      <c r="BA74" t="s">
        <v>319</v>
      </c>
      <c r="BB74" t="str">
        <f t="shared" si="29"/>
        <v>F6-10-00 Fenstergriff</v>
      </c>
    </row>
    <row r="75" spans="1:54" x14ac:dyDescent="0.25">
      <c r="A75" t="s">
        <v>1215</v>
      </c>
      <c r="B75">
        <v>73</v>
      </c>
      <c r="D75" t="s">
        <v>1215</v>
      </c>
      <c r="E75" s="3" t="s">
        <v>1216</v>
      </c>
      <c r="F75" t="s">
        <v>319</v>
      </c>
      <c r="G75" t="s">
        <v>319</v>
      </c>
      <c r="H75" t="str">
        <f>H$3</f>
        <v>A5-38-08 Software/Drehtaster</v>
      </c>
      <c r="I75" t="str">
        <f t="shared" si="21"/>
        <v>RPS (GFVS)</v>
      </c>
      <c r="J75" t="s">
        <v>319</v>
      </c>
      <c r="K75" t="s">
        <v>319</v>
      </c>
      <c r="L75" t="s">
        <v>319</v>
      </c>
      <c r="M75" t="s">
        <v>319</v>
      </c>
      <c r="N75" t="s">
        <v>319</v>
      </c>
      <c r="O75" t="s">
        <v>319</v>
      </c>
      <c r="P75" t="s">
        <v>319</v>
      </c>
      <c r="Q75" t="str">
        <f>Q$3</f>
        <v>A5-07-01 Bewegungsm.</v>
      </c>
      <c r="R75" t="s">
        <v>319</v>
      </c>
      <c r="S75" t="s">
        <v>319</v>
      </c>
      <c r="T75" t="s">
        <v>319</v>
      </c>
      <c r="U75" t="s">
        <v>319</v>
      </c>
      <c r="V75" t="s">
        <v>319</v>
      </c>
      <c r="W75" t="s">
        <v>319</v>
      </c>
      <c r="X75" t="s">
        <v>319</v>
      </c>
      <c r="Y75" t="s">
        <v>319</v>
      </c>
      <c r="Z75" t="s">
        <v>319</v>
      </c>
      <c r="AA75" t="s">
        <v>319</v>
      </c>
      <c r="AD75" t="s">
        <v>319</v>
      </c>
      <c r="AF75" t="s">
        <v>319</v>
      </c>
      <c r="AG75" s="4" t="s">
        <v>435</v>
      </c>
      <c r="AH75" s="4" t="s">
        <v>435</v>
      </c>
      <c r="AI75" s="4" t="s">
        <v>435</v>
      </c>
      <c r="AJ75" t="s">
        <v>319</v>
      </c>
      <c r="AK75" t="s">
        <v>319</v>
      </c>
      <c r="AL75" t="str">
        <f t="shared" ref="AL75:AM75" si="46">AL$3</f>
        <v>A5-14-09 FFG7B Fenstergriff</v>
      </c>
      <c r="AM75" t="str">
        <f t="shared" si="46"/>
        <v>A5-14-0A FTKB Fenstergriff</v>
      </c>
      <c r="AN75" t="s">
        <v>319</v>
      </c>
      <c r="AO75" t="s">
        <v>319</v>
      </c>
      <c r="AP75" t="s">
        <v>319</v>
      </c>
      <c r="AQ75" t="str">
        <f>AQ$3</f>
        <v>A5-30-03 Wasser/Rauch/Hitze</v>
      </c>
      <c r="AR75" t="s">
        <v>319</v>
      </c>
      <c r="AT75" t="s">
        <v>319</v>
      </c>
      <c r="AU75" t="s">
        <v>319</v>
      </c>
      <c r="AV75" t="str">
        <f t="shared" si="42"/>
        <v>D5-00-01 Fensterkontakt</v>
      </c>
      <c r="AW75" t="str">
        <f t="shared" si="36"/>
        <v>F6-01-01 1-fach Taster</v>
      </c>
      <c r="AX75" t="str">
        <f t="shared" si="33"/>
        <v>F6-02-01 4-fach Taster</v>
      </c>
      <c r="AY75" s="4" t="str">
        <f>AY$3</f>
        <v>F6-02-01 Karte/Wasser</v>
      </c>
      <c r="AZ75" t="str">
        <f>AZ$3</f>
        <v>F6-02-01 Rauch/Zug RPS Rauchmelder</v>
      </c>
      <c r="BA75" t="s">
        <v>319</v>
      </c>
      <c r="BB75" t="str">
        <f t="shared" si="29"/>
        <v>F6-10-00 Fenstergriff</v>
      </c>
    </row>
    <row r="76" spans="1:54" x14ac:dyDescent="0.25">
      <c r="A76" t="s">
        <v>143</v>
      </c>
      <c r="B76">
        <v>74</v>
      </c>
      <c r="D76" t="s">
        <v>143</v>
      </c>
      <c r="E76" s="3" t="s">
        <v>432</v>
      </c>
      <c r="F76" t="s">
        <v>319</v>
      </c>
      <c r="G76" t="s">
        <v>319</v>
      </c>
      <c r="H76" t="s">
        <v>319</v>
      </c>
      <c r="I76" t="str">
        <f t="shared" si="21"/>
        <v>RPS (GFVS)</v>
      </c>
      <c r="J76" t="s">
        <v>319</v>
      </c>
      <c r="K76" t="s">
        <v>319</v>
      </c>
      <c r="L76" t="s">
        <v>319</v>
      </c>
      <c r="M76" t="s">
        <v>319</v>
      </c>
      <c r="N76" t="s">
        <v>319</v>
      </c>
      <c r="O76" t="s">
        <v>319</v>
      </c>
      <c r="P76" t="s">
        <v>319</v>
      </c>
      <c r="Q76" t="s">
        <v>319</v>
      </c>
      <c r="R76" t="s">
        <v>319</v>
      </c>
      <c r="S76" t="s">
        <v>319</v>
      </c>
      <c r="T76" t="s">
        <v>319</v>
      </c>
      <c r="U76" t="s">
        <v>319</v>
      </c>
      <c r="V76" t="s">
        <v>319</v>
      </c>
      <c r="W76" t="s">
        <v>319</v>
      </c>
      <c r="X76" t="s">
        <v>319</v>
      </c>
      <c r="Y76" t="s">
        <v>319</v>
      </c>
      <c r="Z76" t="s">
        <v>319</v>
      </c>
      <c r="AA76" t="s">
        <v>319</v>
      </c>
      <c r="AD76" t="s">
        <v>319</v>
      </c>
      <c r="AF76" t="s">
        <v>319</v>
      </c>
      <c r="AG76" t="s">
        <v>319</v>
      </c>
      <c r="AH76" t="s">
        <v>319</v>
      </c>
      <c r="AI76" t="s">
        <v>319</v>
      </c>
      <c r="AJ76" t="s">
        <v>319</v>
      </c>
      <c r="AK76" t="s">
        <v>319</v>
      </c>
      <c r="AL76" t="s">
        <v>319</v>
      </c>
      <c r="AM76" t="s">
        <v>319</v>
      </c>
      <c r="AN76" t="s">
        <v>319</v>
      </c>
      <c r="AO76" t="s">
        <v>319</v>
      </c>
      <c r="AP76" t="s">
        <v>319</v>
      </c>
      <c r="AQ76" t="s">
        <v>319</v>
      </c>
      <c r="AR76" t="s">
        <v>319</v>
      </c>
      <c r="AT76" t="s">
        <v>319</v>
      </c>
      <c r="AU76" t="s">
        <v>319</v>
      </c>
      <c r="AV76" t="s">
        <v>319</v>
      </c>
      <c r="AW76" t="s">
        <v>319</v>
      </c>
      <c r="AX76" t="str">
        <f t="shared" si="33"/>
        <v>F6-02-01 4-fach Taster</v>
      </c>
      <c r="AY76" s="4" t="s">
        <v>319</v>
      </c>
      <c r="AZ76" t="s">
        <v>319</v>
      </c>
      <c r="BA76" t="s">
        <v>319</v>
      </c>
      <c r="BB76" t="s">
        <v>319</v>
      </c>
    </row>
    <row r="77" spans="1:54" x14ac:dyDescent="0.25">
      <c r="A77" t="s">
        <v>145</v>
      </c>
      <c r="B77">
        <v>75</v>
      </c>
      <c r="D77" t="s">
        <v>145</v>
      </c>
      <c r="E77" s="3" t="s">
        <v>443</v>
      </c>
      <c r="F77" t="s">
        <v>319</v>
      </c>
      <c r="G77" t="s">
        <v>319</v>
      </c>
      <c r="H77" t="s">
        <v>319</v>
      </c>
      <c r="I77" t="str">
        <f t="shared" si="21"/>
        <v>RPS (GFVS)</v>
      </c>
      <c r="J77" t="s">
        <v>319</v>
      </c>
      <c r="K77" t="s">
        <v>319</v>
      </c>
      <c r="L77" t="s">
        <v>319</v>
      </c>
      <c r="M77" t="s">
        <v>319</v>
      </c>
      <c r="N77" t="s">
        <v>319</v>
      </c>
      <c r="O77" t="s">
        <v>319</v>
      </c>
      <c r="P77" t="s">
        <v>319</v>
      </c>
      <c r="Q77" t="s">
        <v>319</v>
      </c>
      <c r="R77" t="s">
        <v>319</v>
      </c>
      <c r="S77" t="s">
        <v>319</v>
      </c>
      <c r="T77" t="s">
        <v>319</v>
      </c>
      <c r="U77" t="s">
        <v>319</v>
      </c>
      <c r="V77" t="s">
        <v>319</v>
      </c>
      <c r="W77" t="s">
        <v>319</v>
      </c>
      <c r="X77" t="s">
        <v>319</v>
      </c>
      <c r="Y77" t="s">
        <v>319</v>
      </c>
      <c r="Z77" t="s">
        <v>319</v>
      </c>
      <c r="AA77" t="s">
        <v>319</v>
      </c>
      <c r="AD77" t="s">
        <v>319</v>
      </c>
      <c r="AF77" t="s">
        <v>319</v>
      </c>
      <c r="AG77" t="s">
        <v>319</v>
      </c>
      <c r="AH77" t="s">
        <v>319</v>
      </c>
      <c r="AI77" t="s">
        <v>319</v>
      </c>
      <c r="AJ77" t="s">
        <v>319</v>
      </c>
      <c r="AK77" t="s">
        <v>319</v>
      </c>
      <c r="AL77" t="s">
        <v>319</v>
      </c>
      <c r="AM77" t="s">
        <v>319</v>
      </c>
      <c r="AN77" t="s">
        <v>319</v>
      </c>
      <c r="AO77" t="s">
        <v>319</v>
      </c>
      <c r="AP77" t="s">
        <v>319</v>
      </c>
      <c r="AQ77" t="s">
        <v>319</v>
      </c>
      <c r="AR77" t="s">
        <v>319</v>
      </c>
      <c r="AT77" t="s">
        <v>319</v>
      </c>
      <c r="AU77" t="s">
        <v>319</v>
      </c>
      <c r="AV77" t="s">
        <v>319</v>
      </c>
      <c r="AW77" t="s">
        <v>319</v>
      </c>
      <c r="AX77" t="str">
        <f t="shared" si="33"/>
        <v>F6-02-01 4-fach Taster</v>
      </c>
      <c r="AY77" s="4" t="s">
        <v>319</v>
      </c>
      <c r="AZ77" t="s">
        <v>319</v>
      </c>
      <c r="BA77" t="s">
        <v>319</v>
      </c>
      <c r="BB77" t="s">
        <v>319</v>
      </c>
    </row>
    <row r="78" spans="1:54" x14ac:dyDescent="0.25">
      <c r="A78" t="s">
        <v>1174</v>
      </c>
      <c r="B78">
        <v>76</v>
      </c>
      <c r="D78" t="s">
        <v>1174</v>
      </c>
      <c r="E78" s="3" t="s">
        <v>443</v>
      </c>
      <c r="F78" t="s">
        <v>319</v>
      </c>
      <c r="G78" t="s">
        <v>319</v>
      </c>
      <c r="H78" t="s">
        <v>319</v>
      </c>
      <c r="I78" t="str">
        <f t="shared" si="21"/>
        <v>RPS (GFVS)</v>
      </c>
      <c r="J78" t="s">
        <v>319</v>
      </c>
      <c r="K78" t="s">
        <v>319</v>
      </c>
      <c r="L78" t="s">
        <v>319</v>
      </c>
      <c r="M78" t="s">
        <v>319</v>
      </c>
      <c r="N78" t="s">
        <v>319</v>
      </c>
      <c r="O78" t="s">
        <v>319</v>
      </c>
      <c r="P78" t="s">
        <v>319</v>
      </c>
      <c r="Q78" t="s">
        <v>319</v>
      </c>
      <c r="R78" t="s">
        <v>319</v>
      </c>
      <c r="S78" t="s">
        <v>319</v>
      </c>
      <c r="T78" t="s">
        <v>319</v>
      </c>
      <c r="U78" t="s">
        <v>319</v>
      </c>
      <c r="V78" t="s">
        <v>319</v>
      </c>
      <c r="W78" t="s">
        <v>319</v>
      </c>
      <c r="X78" t="s">
        <v>319</v>
      </c>
      <c r="Y78" t="s">
        <v>319</v>
      </c>
      <c r="Z78" t="s">
        <v>319</v>
      </c>
      <c r="AA78" t="s">
        <v>319</v>
      </c>
      <c r="AD78" t="s">
        <v>319</v>
      </c>
      <c r="AF78" t="s">
        <v>319</v>
      </c>
      <c r="AG78" t="s">
        <v>319</v>
      </c>
      <c r="AH78" t="s">
        <v>319</v>
      </c>
      <c r="AI78" t="s">
        <v>319</v>
      </c>
      <c r="AJ78" t="s">
        <v>319</v>
      </c>
      <c r="AK78" t="s">
        <v>319</v>
      </c>
      <c r="AL78" t="s">
        <v>319</v>
      </c>
      <c r="AM78" t="s">
        <v>319</v>
      </c>
      <c r="AN78" t="s">
        <v>319</v>
      </c>
      <c r="AO78" t="s">
        <v>319</v>
      </c>
      <c r="AP78" t="s">
        <v>319</v>
      </c>
      <c r="AQ78" t="s">
        <v>319</v>
      </c>
      <c r="AR78" t="s">
        <v>319</v>
      </c>
      <c r="AT78" t="s">
        <v>319</v>
      </c>
      <c r="AU78" t="s">
        <v>319</v>
      </c>
      <c r="AV78" t="s">
        <v>319</v>
      </c>
      <c r="AW78" t="s">
        <v>319</v>
      </c>
      <c r="AX78" t="str">
        <f t="shared" si="33"/>
        <v>F6-02-01 4-fach Taster</v>
      </c>
      <c r="AY78" s="4" t="s">
        <v>319</v>
      </c>
      <c r="AZ78" t="s">
        <v>319</v>
      </c>
      <c r="BA78" t="s">
        <v>319</v>
      </c>
      <c r="BB78" t="s">
        <v>319</v>
      </c>
    </row>
    <row r="79" spans="1:54" x14ac:dyDescent="0.25">
      <c r="A79" t="s">
        <v>147</v>
      </c>
      <c r="B79">
        <v>77</v>
      </c>
      <c r="D79" t="s">
        <v>147</v>
      </c>
      <c r="E79" s="3" t="s">
        <v>443</v>
      </c>
      <c r="F79" t="s">
        <v>319</v>
      </c>
      <c r="G79" t="s">
        <v>319</v>
      </c>
      <c r="H79" t="s">
        <v>319</v>
      </c>
      <c r="I79" t="str">
        <f t="shared" si="21"/>
        <v>RPS (GFVS)</v>
      </c>
      <c r="J79" t="s">
        <v>319</v>
      </c>
      <c r="K79" t="s">
        <v>319</v>
      </c>
      <c r="L79" t="s">
        <v>319</v>
      </c>
      <c r="M79" t="s">
        <v>319</v>
      </c>
      <c r="N79" t="s">
        <v>319</v>
      </c>
      <c r="O79" t="s">
        <v>319</v>
      </c>
      <c r="P79" t="s">
        <v>319</v>
      </c>
      <c r="Q79" t="s">
        <v>319</v>
      </c>
      <c r="R79" t="s">
        <v>319</v>
      </c>
      <c r="S79" t="s">
        <v>319</v>
      </c>
      <c r="T79" t="s">
        <v>319</v>
      </c>
      <c r="U79" t="s">
        <v>319</v>
      </c>
      <c r="V79" t="s">
        <v>319</v>
      </c>
      <c r="W79" t="s">
        <v>319</v>
      </c>
      <c r="X79" t="s">
        <v>319</v>
      </c>
      <c r="Y79" t="s">
        <v>319</v>
      </c>
      <c r="Z79" t="s">
        <v>319</v>
      </c>
      <c r="AA79" t="s">
        <v>319</v>
      </c>
      <c r="AD79" t="s">
        <v>319</v>
      </c>
      <c r="AF79" t="s">
        <v>319</v>
      </c>
      <c r="AG79" t="s">
        <v>319</v>
      </c>
      <c r="AH79" t="s">
        <v>319</v>
      </c>
      <c r="AI79" t="s">
        <v>319</v>
      </c>
      <c r="AJ79" t="s">
        <v>319</v>
      </c>
      <c r="AK79" t="s">
        <v>319</v>
      </c>
      <c r="AL79" t="s">
        <v>319</v>
      </c>
      <c r="AM79" t="s">
        <v>319</v>
      </c>
      <c r="AN79" t="s">
        <v>319</v>
      </c>
      <c r="AO79" t="s">
        <v>319</v>
      </c>
      <c r="AP79" t="s">
        <v>319</v>
      </c>
      <c r="AQ79" t="s">
        <v>319</v>
      </c>
      <c r="AR79" t="s">
        <v>319</v>
      </c>
      <c r="AT79" t="s">
        <v>319</v>
      </c>
      <c r="AU79" t="s">
        <v>319</v>
      </c>
      <c r="AV79" t="s">
        <v>319</v>
      </c>
      <c r="AW79" t="s">
        <v>319</v>
      </c>
      <c r="AX79" t="str">
        <f t="shared" si="33"/>
        <v>F6-02-01 4-fach Taster</v>
      </c>
      <c r="AY79" s="4" t="s">
        <v>319</v>
      </c>
      <c r="AZ79" t="s">
        <v>319</v>
      </c>
      <c r="BA79" t="s">
        <v>319</v>
      </c>
      <c r="BB79" t="s">
        <v>319</v>
      </c>
    </row>
    <row r="80" spans="1:54" x14ac:dyDescent="0.25">
      <c r="A80" t="s">
        <v>149</v>
      </c>
      <c r="B80">
        <v>78</v>
      </c>
      <c r="D80" t="s">
        <v>149</v>
      </c>
      <c r="E80" s="3" t="s">
        <v>434</v>
      </c>
      <c r="F80" t="s">
        <v>319</v>
      </c>
      <c r="G80" t="s">
        <v>319</v>
      </c>
      <c r="H80" t="str">
        <f>H$3</f>
        <v>A5-38-08 Software/Drehtaster</v>
      </c>
      <c r="I80" t="str">
        <f t="shared" si="21"/>
        <v>RPS (GFVS)</v>
      </c>
      <c r="J80" t="s">
        <v>319</v>
      </c>
      <c r="K80" t="s">
        <v>319</v>
      </c>
      <c r="L80" t="s">
        <v>319</v>
      </c>
      <c r="M80" t="s">
        <v>319</v>
      </c>
      <c r="N80" t="s">
        <v>319</v>
      </c>
      <c r="O80" t="s">
        <v>319</v>
      </c>
      <c r="P80" t="s">
        <v>319</v>
      </c>
      <c r="Q80" t="s">
        <v>319</v>
      </c>
      <c r="R80" t="s">
        <v>319</v>
      </c>
      <c r="S80" t="s">
        <v>319</v>
      </c>
      <c r="T80" t="s">
        <v>319</v>
      </c>
      <c r="U80" t="s">
        <v>319</v>
      </c>
      <c r="V80" t="s">
        <v>319</v>
      </c>
      <c r="W80" t="s">
        <v>319</v>
      </c>
      <c r="X80" t="s">
        <v>319</v>
      </c>
      <c r="Y80" t="s">
        <v>319</v>
      </c>
      <c r="Z80" t="s">
        <v>319</v>
      </c>
      <c r="AA80" t="s">
        <v>319</v>
      </c>
      <c r="AD80" t="s">
        <v>319</v>
      </c>
      <c r="AF80" t="s">
        <v>319</v>
      </c>
      <c r="AG80" t="s">
        <v>319</v>
      </c>
      <c r="AH80" t="s">
        <v>319</v>
      </c>
      <c r="AI80" t="s">
        <v>319</v>
      </c>
      <c r="AJ80" t="s">
        <v>319</v>
      </c>
      <c r="AK80" t="s">
        <v>319</v>
      </c>
      <c r="AL80" t="s">
        <v>319</v>
      </c>
      <c r="AM80" t="s">
        <v>319</v>
      </c>
      <c r="AN80" t="s">
        <v>319</v>
      </c>
      <c r="AO80" t="s">
        <v>319</v>
      </c>
      <c r="AP80" t="s">
        <v>319</v>
      </c>
      <c r="AQ80" t="s">
        <v>319</v>
      </c>
      <c r="AR80" t="s">
        <v>319</v>
      </c>
      <c r="AT80" t="s">
        <v>319</v>
      </c>
      <c r="AU80" t="s">
        <v>319</v>
      </c>
      <c r="AV80" t="s">
        <v>319</v>
      </c>
      <c r="AW80" t="str">
        <f>AW$3</f>
        <v>F6-01-01 1-fach Taster</v>
      </c>
      <c r="AX80" t="str">
        <f t="shared" si="33"/>
        <v>F6-02-01 4-fach Taster</v>
      </c>
      <c r="AY80" s="4" t="str">
        <f>AY$3</f>
        <v>F6-02-01 Karte/Wasser</v>
      </c>
      <c r="AZ80" t="str">
        <f>AZ$3</f>
        <v>F6-02-01 Rauch/Zug RPS Rauchmelder</v>
      </c>
      <c r="BA80" t="s">
        <v>319</v>
      </c>
      <c r="BB80" t="s">
        <v>319</v>
      </c>
    </row>
    <row r="81" spans="1:54" x14ac:dyDescent="0.25">
      <c r="A81" t="s">
        <v>151</v>
      </c>
      <c r="B81">
        <v>79</v>
      </c>
      <c r="D81" t="s">
        <v>151</v>
      </c>
      <c r="E81" s="3" t="s">
        <v>434</v>
      </c>
      <c r="F81" t="s">
        <v>319</v>
      </c>
      <c r="G81" t="s">
        <v>319</v>
      </c>
      <c r="H81" t="s">
        <v>319</v>
      </c>
      <c r="I81" t="str">
        <f t="shared" si="21"/>
        <v>RPS (GFVS)</v>
      </c>
      <c r="J81" t="s">
        <v>319</v>
      </c>
      <c r="K81" t="s">
        <v>319</v>
      </c>
      <c r="L81" t="s">
        <v>319</v>
      </c>
      <c r="M81" t="s">
        <v>319</v>
      </c>
      <c r="N81" t="s">
        <v>319</v>
      </c>
      <c r="O81" t="s">
        <v>319</v>
      </c>
      <c r="P81" t="s">
        <v>319</v>
      </c>
      <c r="Q81" t="s">
        <v>319</v>
      </c>
      <c r="R81" t="s">
        <v>319</v>
      </c>
      <c r="S81" t="s">
        <v>319</v>
      </c>
      <c r="T81" t="s">
        <v>319</v>
      </c>
      <c r="U81" t="s">
        <v>319</v>
      </c>
      <c r="V81" t="s">
        <v>319</v>
      </c>
      <c r="W81" t="s">
        <v>319</v>
      </c>
      <c r="X81" t="s">
        <v>319</v>
      </c>
      <c r="Y81" t="s">
        <v>319</v>
      </c>
      <c r="Z81" t="s">
        <v>319</v>
      </c>
      <c r="AA81" t="s">
        <v>319</v>
      </c>
      <c r="AD81" t="s">
        <v>319</v>
      </c>
      <c r="AF81" t="s">
        <v>319</v>
      </c>
      <c r="AG81" t="s">
        <v>319</v>
      </c>
      <c r="AH81" t="s">
        <v>319</v>
      </c>
      <c r="AI81" t="s">
        <v>319</v>
      </c>
      <c r="AJ81" t="s">
        <v>319</v>
      </c>
      <c r="AK81" t="s">
        <v>319</v>
      </c>
      <c r="AL81" t="s">
        <v>319</v>
      </c>
      <c r="AM81" t="s">
        <v>319</v>
      </c>
      <c r="AN81" t="s">
        <v>319</v>
      </c>
      <c r="AO81" t="s">
        <v>319</v>
      </c>
      <c r="AP81" t="s">
        <v>319</v>
      </c>
      <c r="AQ81" t="s">
        <v>319</v>
      </c>
      <c r="AR81" t="s">
        <v>319</v>
      </c>
      <c r="AT81" t="s">
        <v>319</v>
      </c>
      <c r="AU81" t="s">
        <v>319</v>
      </c>
      <c r="AV81" t="str">
        <f t="shared" ref="AV81:AV87" si="47">AV$3</f>
        <v>D5-00-01 Fensterkontakt</v>
      </c>
      <c r="AW81" t="str">
        <f>AW$3</f>
        <v>F6-01-01 1-fach Taster</v>
      </c>
      <c r="AX81" t="str">
        <f t="shared" si="33"/>
        <v>F6-02-01 4-fach Taster</v>
      </c>
      <c r="AY81" s="4" t="str">
        <f>AY$3</f>
        <v>F6-02-01 Karte/Wasser</v>
      </c>
      <c r="AZ81" t="str">
        <f>AZ$3</f>
        <v>F6-02-01 Rauch/Zug RPS Rauchmelder</v>
      </c>
      <c r="BA81" t="s">
        <v>319</v>
      </c>
      <c r="BB81" t="str">
        <f>BB$3</f>
        <v>F6-10-00 Fenstergriff</v>
      </c>
    </row>
    <row r="82" spans="1:54" x14ac:dyDescent="0.25">
      <c r="A82" t="s">
        <v>153</v>
      </c>
      <c r="B82">
        <v>80</v>
      </c>
      <c r="D82" t="s">
        <v>153</v>
      </c>
      <c r="E82" s="3" t="s">
        <v>443</v>
      </c>
      <c r="F82" t="s">
        <v>319</v>
      </c>
      <c r="G82" t="s">
        <v>319</v>
      </c>
      <c r="H82" t="s">
        <v>319</v>
      </c>
      <c r="I82" t="s">
        <v>319</v>
      </c>
      <c r="J82" t="str">
        <f>J$3</f>
        <v>A5-02-05 Temp.Fühler</v>
      </c>
      <c r="K82" t="s">
        <v>319</v>
      </c>
      <c r="L82" t="str">
        <f>L$3</f>
        <v>A5-04-02 Feuchte/Temp.</v>
      </c>
      <c r="M82" t="s">
        <v>319</v>
      </c>
      <c r="N82" t="s">
        <v>319</v>
      </c>
      <c r="O82" t="s">
        <v>319</v>
      </c>
      <c r="P82" t="s">
        <v>319</v>
      </c>
      <c r="Q82" t="s">
        <v>319</v>
      </c>
      <c r="R82" t="s">
        <v>319</v>
      </c>
      <c r="S82" t="s">
        <v>319</v>
      </c>
      <c r="T82" t="s">
        <v>319</v>
      </c>
      <c r="U82" t="s">
        <v>319</v>
      </c>
      <c r="V82" t="s">
        <v>319</v>
      </c>
      <c r="W82" t="s">
        <v>319</v>
      </c>
      <c r="X82" t="str">
        <f>X$3</f>
        <v>A5-10-06 12-28° Temp.-Regler</v>
      </c>
      <c r="Y82" t="s">
        <v>319</v>
      </c>
      <c r="Z82" t="s">
        <v>319</v>
      </c>
      <c r="AA82" t="s">
        <v>319</v>
      </c>
      <c r="AD82" t="s">
        <v>319</v>
      </c>
      <c r="AF82" t="s">
        <v>319</v>
      </c>
      <c r="AG82" t="str">
        <f>AG$3</f>
        <v>A5-14-01 FFGB-hg Fenstersensor</v>
      </c>
      <c r="AH82" t="s">
        <v>319</v>
      </c>
      <c r="AI82" t="s">
        <v>319</v>
      </c>
      <c r="AJ82" t="s">
        <v>319</v>
      </c>
      <c r="AK82" t="s">
        <v>319</v>
      </c>
      <c r="AL82" t="str">
        <f>AL$3</f>
        <v>A5-14-09 FFG7B Fenstergriff</v>
      </c>
      <c r="AM82" t="str">
        <f>AM$3</f>
        <v>A5-14-0A FTKB Fenstergriff</v>
      </c>
      <c r="AN82" t="s">
        <v>319</v>
      </c>
      <c r="AO82" t="s">
        <v>319</v>
      </c>
      <c r="AP82" t="s">
        <v>319</v>
      </c>
      <c r="AQ82" t="s">
        <v>319</v>
      </c>
      <c r="AR82" t="s">
        <v>319</v>
      </c>
      <c r="AT82" t="s">
        <v>319</v>
      </c>
      <c r="AU82" t="s">
        <v>319</v>
      </c>
      <c r="AV82" t="str">
        <f t="shared" si="47"/>
        <v>D5-00-01 Fensterkontakt</v>
      </c>
      <c r="AW82" t="s">
        <v>319</v>
      </c>
      <c r="AX82" t="s">
        <v>319</v>
      </c>
      <c r="AY82" s="4" t="s">
        <v>319</v>
      </c>
      <c r="AZ82" t="s">
        <v>319</v>
      </c>
      <c r="BA82" t="s">
        <v>319</v>
      </c>
      <c r="BB82" t="str">
        <f>BB$3</f>
        <v>F6-10-00 Fenstergriff</v>
      </c>
    </row>
    <row r="83" spans="1:54" x14ac:dyDescent="0.25">
      <c r="A83" t="s">
        <v>155</v>
      </c>
      <c r="B83">
        <v>81</v>
      </c>
      <c r="D83" t="s">
        <v>155</v>
      </c>
      <c r="E83" s="3" t="s">
        <v>432</v>
      </c>
      <c r="F83" t="s">
        <v>319</v>
      </c>
      <c r="G83" t="s">
        <v>319</v>
      </c>
      <c r="H83" t="s">
        <v>319</v>
      </c>
      <c r="I83" t="str">
        <f t="shared" ref="I83:I92" si="48">I$3</f>
        <v>RPS (GFVS)</v>
      </c>
      <c r="J83" t="s">
        <v>319</v>
      </c>
      <c r="K83" t="s">
        <v>319</v>
      </c>
      <c r="L83" t="s">
        <v>319</v>
      </c>
      <c r="M83" t="s">
        <v>319</v>
      </c>
      <c r="N83" t="s">
        <v>319</v>
      </c>
      <c r="O83" t="s">
        <v>319</v>
      </c>
      <c r="P83" t="s">
        <v>319</v>
      </c>
      <c r="Q83" t="str">
        <f>Q$3</f>
        <v>A5-07-01 Bewegungsm.</v>
      </c>
      <c r="R83" t="str">
        <f>R$3</f>
        <v>A5-08-01 FBH</v>
      </c>
      <c r="S83" t="s">
        <v>319</v>
      </c>
      <c r="T83" t="s">
        <v>319</v>
      </c>
      <c r="U83" t="s">
        <v>319</v>
      </c>
      <c r="V83" t="s">
        <v>319</v>
      </c>
      <c r="W83" t="s">
        <v>319</v>
      </c>
      <c r="X83" t="s">
        <v>319</v>
      </c>
      <c r="Y83" t="s">
        <v>319</v>
      </c>
      <c r="Z83" t="s">
        <v>319</v>
      </c>
      <c r="AA83" t="s">
        <v>319</v>
      </c>
      <c r="AD83" t="s">
        <v>319</v>
      </c>
      <c r="AF83" t="s">
        <v>319</v>
      </c>
      <c r="AG83" t="s">
        <v>319</v>
      </c>
      <c r="AH83" t="s">
        <v>319</v>
      </c>
      <c r="AI83" t="s">
        <v>319</v>
      </c>
      <c r="AJ83" t="s">
        <v>319</v>
      </c>
      <c r="AK83" t="s">
        <v>319</v>
      </c>
      <c r="AL83" t="str">
        <f>AL$3</f>
        <v>A5-14-09 FFG7B Fenstergriff</v>
      </c>
      <c r="AM83" t="str">
        <f>AM$3</f>
        <v>A5-14-0A FTKB Fenstergriff</v>
      </c>
      <c r="AN83" t="s">
        <v>319</v>
      </c>
      <c r="AO83" t="s">
        <v>319</v>
      </c>
      <c r="AP83" t="s">
        <v>319</v>
      </c>
      <c r="AQ83" t="s">
        <v>319</v>
      </c>
      <c r="AR83" t="s">
        <v>319</v>
      </c>
      <c r="AT83" t="s">
        <v>319</v>
      </c>
      <c r="AU83" t="s">
        <v>319</v>
      </c>
      <c r="AV83" t="str">
        <f t="shared" si="47"/>
        <v>D5-00-01 Fensterkontakt</v>
      </c>
      <c r="AW83" t="str">
        <f t="shared" ref="AW83:AZ92" si="49">AW$3</f>
        <v>F6-01-01 1-fach Taster</v>
      </c>
      <c r="AX83" t="str">
        <f t="shared" si="49"/>
        <v>F6-02-01 4-fach Taster</v>
      </c>
      <c r="AY83" s="4" t="str">
        <f t="shared" si="49"/>
        <v>F6-02-01 Karte/Wasser</v>
      </c>
      <c r="AZ83" t="str">
        <f t="shared" si="49"/>
        <v>F6-02-01 Rauch/Zug RPS Rauchmelder</v>
      </c>
      <c r="BA83" t="s">
        <v>319</v>
      </c>
      <c r="BB83" t="s">
        <v>319</v>
      </c>
    </row>
    <row r="84" spans="1:54" x14ac:dyDescent="0.25">
      <c r="A84" t="s">
        <v>157</v>
      </c>
      <c r="B84">
        <v>82</v>
      </c>
      <c r="D84" t="s">
        <v>157</v>
      </c>
      <c r="E84" s="3" t="s">
        <v>434</v>
      </c>
      <c r="F84" t="s">
        <v>319</v>
      </c>
      <c r="G84" t="s">
        <v>319</v>
      </c>
      <c r="H84" t="s">
        <v>319</v>
      </c>
      <c r="I84" t="str">
        <f t="shared" si="48"/>
        <v>RPS (GFVS)</v>
      </c>
      <c r="J84" t="s">
        <v>319</v>
      </c>
      <c r="K84" t="s">
        <v>319</v>
      </c>
      <c r="L84" t="s">
        <v>319</v>
      </c>
      <c r="M84" t="s">
        <v>319</v>
      </c>
      <c r="N84" t="s">
        <v>319</v>
      </c>
      <c r="O84" t="s">
        <v>319</v>
      </c>
      <c r="P84" t="s">
        <v>319</v>
      </c>
      <c r="Q84" t="s">
        <v>319</v>
      </c>
      <c r="R84" t="str">
        <f t="shared" ref="R84:R92" si="50">R$3</f>
        <v>A5-08-01 FBH</v>
      </c>
      <c r="S84" t="s">
        <v>319</v>
      </c>
      <c r="T84" t="s">
        <v>319</v>
      </c>
      <c r="U84" t="s">
        <v>319</v>
      </c>
      <c r="V84" t="s">
        <v>319</v>
      </c>
      <c r="W84" t="s">
        <v>319</v>
      </c>
      <c r="X84" t="s">
        <v>319</v>
      </c>
      <c r="Y84" t="s">
        <v>319</v>
      </c>
      <c r="Z84" t="s">
        <v>319</v>
      </c>
      <c r="AA84" t="s">
        <v>319</v>
      </c>
      <c r="AD84" t="s">
        <v>319</v>
      </c>
      <c r="AF84" t="s">
        <v>319</v>
      </c>
      <c r="AG84" t="s">
        <v>319</v>
      </c>
      <c r="AH84" t="s">
        <v>319</v>
      </c>
      <c r="AI84" t="s">
        <v>319</v>
      </c>
      <c r="AJ84" t="s">
        <v>319</v>
      </c>
      <c r="AK84" t="s">
        <v>319</v>
      </c>
      <c r="AL84" t="s">
        <v>319</v>
      </c>
      <c r="AM84" t="s">
        <v>319</v>
      </c>
      <c r="AN84" t="s">
        <v>319</v>
      </c>
      <c r="AO84" t="s">
        <v>319</v>
      </c>
      <c r="AP84" t="s">
        <v>319</v>
      </c>
      <c r="AQ84" t="s">
        <v>319</v>
      </c>
      <c r="AR84" t="s">
        <v>319</v>
      </c>
      <c r="AT84" t="s">
        <v>319</v>
      </c>
      <c r="AU84" t="s">
        <v>319</v>
      </c>
      <c r="AV84" t="str">
        <f t="shared" si="47"/>
        <v>D5-00-01 Fensterkontakt</v>
      </c>
      <c r="AW84" t="str">
        <f t="shared" si="49"/>
        <v>F6-01-01 1-fach Taster</v>
      </c>
      <c r="AX84" t="str">
        <f t="shared" si="49"/>
        <v>F6-02-01 4-fach Taster</v>
      </c>
      <c r="AY84" s="4" t="str">
        <f t="shared" si="49"/>
        <v>F6-02-01 Karte/Wasser</v>
      </c>
      <c r="AZ84" t="str">
        <f t="shared" si="49"/>
        <v>F6-02-01 Rauch/Zug RPS Rauchmelder</v>
      </c>
      <c r="BA84" t="s">
        <v>319</v>
      </c>
      <c r="BB84" t="s">
        <v>319</v>
      </c>
    </row>
    <row r="85" spans="1:54" x14ac:dyDescent="0.25">
      <c r="A85" t="s">
        <v>1207</v>
      </c>
      <c r="B85">
        <v>83</v>
      </c>
      <c r="D85" t="s">
        <v>1207</v>
      </c>
      <c r="E85" s="3" t="s">
        <v>1208</v>
      </c>
      <c r="F85" t="s">
        <v>319</v>
      </c>
      <c r="G85" t="s">
        <v>319</v>
      </c>
      <c r="H85" t="str">
        <f>H$3</f>
        <v>A5-38-08 Software/Drehtaster</v>
      </c>
      <c r="I85" t="str">
        <f t="shared" si="48"/>
        <v>RPS (GFVS)</v>
      </c>
      <c r="J85" t="s">
        <v>319</v>
      </c>
      <c r="K85" t="s">
        <v>319</v>
      </c>
      <c r="L85" t="s">
        <v>319</v>
      </c>
      <c r="M85" t="s">
        <v>319</v>
      </c>
      <c r="N85" t="str">
        <f t="shared" ref="N85:N92" si="51">N$3</f>
        <v>A5-06-01 FAH60/FIH65S</v>
      </c>
      <c r="O85" t="s">
        <v>319</v>
      </c>
      <c r="P85" t="s">
        <v>319</v>
      </c>
      <c r="Q85" t="str">
        <f>Q$3</f>
        <v>A5-07-01 Bewegungsm.</v>
      </c>
      <c r="R85" t="str">
        <f t="shared" si="50"/>
        <v>A5-08-01 FBH</v>
      </c>
      <c r="S85" t="s">
        <v>319</v>
      </c>
      <c r="T85" t="s">
        <v>319</v>
      </c>
      <c r="U85" t="s">
        <v>319</v>
      </c>
      <c r="V85" t="s">
        <v>319</v>
      </c>
      <c r="W85" t="s">
        <v>319</v>
      </c>
      <c r="X85" t="s">
        <v>319</v>
      </c>
      <c r="Y85" t="s">
        <v>319</v>
      </c>
      <c r="Z85" t="s">
        <v>319</v>
      </c>
      <c r="AA85" t="s">
        <v>319</v>
      </c>
      <c r="AB85" t="s">
        <v>319</v>
      </c>
      <c r="AC85" t="s">
        <v>319</v>
      </c>
      <c r="AD85" t="s">
        <v>319</v>
      </c>
      <c r="AE85" t="s">
        <v>319</v>
      </c>
      <c r="AF85" t="s">
        <v>319</v>
      </c>
      <c r="AG85" t="s">
        <v>319</v>
      </c>
      <c r="AH85" t="s">
        <v>319</v>
      </c>
      <c r="AI85" t="s">
        <v>319</v>
      </c>
      <c r="AJ85" t="s">
        <v>319</v>
      </c>
      <c r="AK85" t="s">
        <v>319</v>
      </c>
      <c r="AL85" t="s">
        <v>319</v>
      </c>
      <c r="AM85" t="s">
        <v>319</v>
      </c>
      <c r="AN85" t="s">
        <v>319</v>
      </c>
      <c r="AO85" t="s">
        <v>319</v>
      </c>
      <c r="AP85" t="s">
        <v>319</v>
      </c>
      <c r="AQ85" t="s">
        <v>319</v>
      </c>
      <c r="AR85" t="s">
        <v>319</v>
      </c>
      <c r="AS85" t="s">
        <v>319</v>
      </c>
      <c r="AT85" t="s">
        <v>319</v>
      </c>
      <c r="AU85" t="s">
        <v>319</v>
      </c>
      <c r="AV85" t="str">
        <f t="shared" si="47"/>
        <v>D5-00-01 Fensterkontakt</v>
      </c>
      <c r="AW85" t="str">
        <f t="shared" si="49"/>
        <v>F6-01-01 1-fach Taster</v>
      </c>
      <c r="AX85" t="str">
        <f t="shared" si="49"/>
        <v>F6-02-01 4-fach Taster</v>
      </c>
      <c r="AY85" t="str">
        <f t="shared" si="49"/>
        <v>F6-02-01 Karte/Wasser</v>
      </c>
      <c r="AZ85" t="str">
        <f t="shared" si="49"/>
        <v>F6-02-01 Rauch/Zug RPS Rauchmelder</v>
      </c>
      <c r="BA85" t="s">
        <v>319</v>
      </c>
      <c r="BB85" t="str">
        <f>BB$3</f>
        <v>F6-10-00 Fenstergriff</v>
      </c>
    </row>
    <row r="86" spans="1:54" x14ac:dyDescent="0.25">
      <c r="A86" t="s">
        <v>159</v>
      </c>
      <c r="B86">
        <v>84</v>
      </c>
      <c r="D86" t="s">
        <v>159</v>
      </c>
      <c r="E86" s="3" t="s">
        <v>442</v>
      </c>
      <c r="F86" t="s">
        <v>319</v>
      </c>
      <c r="G86" t="s">
        <v>319</v>
      </c>
      <c r="H86" t="str">
        <f>H$3</f>
        <v>A5-38-08 Software/Drehtaster</v>
      </c>
      <c r="I86" t="str">
        <f t="shared" si="48"/>
        <v>RPS (GFVS)</v>
      </c>
      <c r="J86" t="s">
        <v>319</v>
      </c>
      <c r="K86" t="s">
        <v>319</v>
      </c>
      <c r="L86" t="s">
        <v>319</v>
      </c>
      <c r="M86" t="s">
        <v>319</v>
      </c>
      <c r="N86" t="str">
        <f t="shared" si="51"/>
        <v>A5-06-01 FAH60/FIH65S</v>
      </c>
      <c r="O86" t="str">
        <f>O$3</f>
        <v>A5-06-02 Dämmerungssch.</v>
      </c>
      <c r="P86" t="s">
        <v>319</v>
      </c>
      <c r="Q86" t="str">
        <f>Q$3</f>
        <v>A5-07-01 Bewegungsm.</v>
      </c>
      <c r="R86" t="str">
        <f t="shared" si="50"/>
        <v>A5-08-01 FBH</v>
      </c>
      <c r="S86" t="s">
        <v>319</v>
      </c>
      <c r="T86" t="s">
        <v>319</v>
      </c>
      <c r="U86" t="s">
        <v>319</v>
      </c>
      <c r="V86" t="s">
        <v>319</v>
      </c>
      <c r="W86" t="s">
        <v>319</v>
      </c>
      <c r="X86" t="s">
        <v>319</v>
      </c>
      <c r="Y86" t="s">
        <v>319</v>
      </c>
      <c r="Z86" t="s">
        <v>319</v>
      </c>
      <c r="AA86" t="s">
        <v>319</v>
      </c>
      <c r="AD86" t="s">
        <v>319</v>
      </c>
      <c r="AF86" t="s">
        <v>319</v>
      </c>
      <c r="AG86" t="s">
        <v>319</v>
      </c>
      <c r="AH86" t="s">
        <v>319</v>
      </c>
      <c r="AI86" t="s">
        <v>319</v>
      </c>
      <c r="AJ86" t="s">
        <v>319</v>
      </c>
      <c r="AK86" t="s">
        <v>319</v>
      </c>
      <c r="AL86" t="str">
        <f>AL$3</f>
        <v>A5-14-09 FFG7B Fenstergriff</v>
      </c>
      <c r="AM86" t="str">
        <f>AM$3</f>
        <v>A5-14-0A FTKB Fenstergriff</v>
      </c>
      <c r="AN86" t="s">
        <v>319</v>
      </c>
      <c r="AO86" t="s">
        <v>319</v>
      </c>
      <c r="AP86" t="s">
        <v>319</v>
      </c>
      <c r="AQ86" t="s">
        <v>319</v>
      </c>
      <c r="AR86" t="s">
        <v>319</v>
      </c>
      <c r="AT86" t="s">
        <v>319</v>
      </c>
      <c r="AU86" t="s">
        <v>319</v>
      </c>
      <c r="AV86" t="str">
        <f t="shared" si="47"/>
        <v>D5-00-01 Fensterkontakt</v>
      </c>
      <c r="AW86" t="str">
        <f t="shared" si="49"/>
        <v>F6-01-01 1-fach Taster</v>
      </c>
      <c r="AX86" t="str">
        <f t="shared" si="49"/>
        <v>F6-02-01 4-fach Taster</v>
      </c>
      <c r="AY86" s="4" t="str">
        <f t="shared" si="49"/>
        <v>F6-02-01 Karte/Wasser</v>
      </c>
      <c r="AZ86" t="str">
        <f t="shared" si="49"/>
        <v>F6-02-01 Rauch/Zug RPS Rauchmelder</v>
      </c>
      <c r="BA86" t="s">
        <v>319</v>
      </c>
      <c r="BB86" t="str">
        <f>BB$3</f>
        <v>F6-10-00 Fenstergriff</v>
      </c>
    </row>
    <row r="87" spans="1:54" x14ac:dyDescent="0.25">
      <c r="A87" t="s">
        <v>161</v>
      </c>
      <c r="B87">
        <v>85</v>
      </c>
      <c r="D87" t="s">
        <v>161</v>
      </c>
      <c r="E87" s="3" t="s">
        <v>442</v>
      </c>
      <c r="F87" t="s">
        <v>319</v>
      </c>
      <c r="G87" t="s">
        <v>319</v>
      </c>
      <c r="H87" t="str">
        <f>H$3</f>
        <v>A5-38-08 Software/Drehtaster</v>
      </c>
      <c r="I87" t="str">
        <f t="shared" si="48"/>
        <v>RPS (GFVS)</v>
      </c>
      <c r="J87" t="s">
        <v>319</v>
      </c>
      <c r="K87" t="s">
        <v>319</v>
      </c>
      <c r="L87" t="s">
        <v>319</v>
      </c>
      <c r="M87" t="s">
        <v>319</v>
      </c>
      <c r="N87" t="str">
        <f t="shared" si="51"/>
        <v>A5-06-01 FAH60/FIH65S</v>
      </c>
      <c r="O87" t="str">
        <f>O$3</f>
        <v>A5-06-02 Dämmerungssch.</v>
      </c>
      <c r="P87" t="s">
        <v>319</v>
      </c>
      <c r="Q87" t="str">
        <f>Q$3</f>
        <v>A5-07-01 Bewegungsm.</v>
      </c>
      <c r="R87" t="str">
        <f t="shared" si="50"/>
        <v>A5-08-01 FBH</v>
      </c>
      <c r="S87" t="s">
        <v>319</v>
      </c>
      <c r="T87" t="s">
        <v>319</v>
      </c>
      <c r="U87" t="s">
        <v>319</v>
      </c>
      <c r="V87" t="s">
        <v>319</v>
      </c>
      <c r="W87" t="s">
        <v>319</v>
      </c>
      <c r="X87" t="s">
        <v>319</v>
      </c>
      <c r="Y87" t="s">
        <v>319</v>
      </c>
      <c r="Z87" t="s">
        <v>319</v>
      </c>
      <c r="AA87" t="s">
        <v>319</v>
      </c>
      <c r="AD87" t="s">
        <v>319</v>
      </c>
      <c r="AF87" t="s">
        <v>319</v>
      </c>
      <c r="AG87" t="s">
        <v>319</v>
      </c>
      <c r="AH87" t="s">
        <v>319</v>
      </c>
      <c r="AI87" t="s">
        <v>319</v>
      </c>
      <c r="AJ87" t="s">
        <v>319</v>
      </c>
      <c r="AK87" t="s">
        <v>319</v>
      </c>
      <c r="AL87" t="str">
        <f>AL$3</f>
        <v>A5-14-09 FFG7B Fenstergriff</v>
      </c>
      <c r="AM87" t="str">
        <f>AM$3</f>
        <v>A5-14-0A FTKB Fenstergriff</v>
      </c>
      <c r="AN87" t="s">
        <v>319</v>
      </c>
      <c r="AO87" t="s">
        <v>319</v>
      </c>
      <c r="AP87" t="s">
        <v>319</v>
      </c>
      <c r="AQ87" t="s">
        <v>319</v>
      </c>
      <c r="AR87" t="s">
        <v>319</v>
      </c>
      <c r="AT87" t="s">
        <v>319</v>
      </c>
      <c r="AU87" t="s">
        <v>319</v>
      </c>
      <c r="AV87" t="str">
        <f t="shared" si="47"/>
        <v>D5-00-01 Fensterkontakt</v>
      </c>
      <c r="AW87" t="str">
        <f t="shared" si="49"/>
        <v>F6-01-01 1-fach Taster</v>
      </c>
      <c r="AX87" t="str">
        <f t="shared" si="49"/>
        <v>F6-02-01 4-fach Taster</v>
      </c>
      <c r="AY87" s="4" t="str">
        <f t="shared" si="49"/>
        <v>F6-02-01 Karte/Wasser</v>
      </c>
      <c r="AZ87" t="str">
        <f t="shared" si="49"/>
        <v>F6-02-01 Rauch/Zug RPS Rauchmelder</v>
      </c>
      <c r="BA87" t="s">
        <v>319</v>
      </c>
      <c r="BB87" t="str">
        <f>BB$3</f>
        <v>F6-10-00 Fenstergriff</v>
      </c>
    </row>
    <row r="88" spans="1:54" x14ac:dyDescent="0.25">
      <c r="A88" t="s">
        <v>163</v>
      </c>
      <c r="B88">
        <v>86</v>
      </c>
      <c r="D88" t="s">
        <v>163</v>
      </c>
      <c r="E88" s="3" t="s">
        <v>444</v>
      </c>
      <c r="F88" t="s">
        <v>319</v>
      </c>
      <c r="G88" t="s">
        <v>319</v>
      </c>
      <c r="H88" t="str">
        <f>H$3</f>
        <v>A5-38-08 Software/Drehtaster</v>
      </c>
      <c r="I88" t="str">
        <f t="shared" si="48"/>
        <v>RPS (GFVS)</v>
      </c>
      <c r="J88" t="s">
        <v>319</v>
      </c>
      <c r="K88" t="s">
        <v>319</v>
      </c>
      <c r="L88" t="s">
        <v>319</v>
      </c>
      <c r="M88" t="s">
        <v>319</v>
      </c>
      <c r="N88" t="str">
        <f t="shared" si="51"/>
        <v>A5-06-01 FAH60/FIH65S</v>
      </c>
      <c r="O88" t="s">
        <v>319</v>
      </c>
      <c r="P88" t="s">
        <v>319</v>
      </c>
      <c r="Q88" t="str">
        <f>Q$3</f>
        <v>A5-07-01 Bewegungsm.</v>
      </c>
      <c r="R88" t="str">
        <f t="shared" si="50"/>
        <v>A5-08-01 FBH</v>
      </c>
      <c r="S88" t="s">
        <v>319</v>
      </c>
      <c r="T88" t="s">
        <v>319</v>
      </c>
      <c r="U88" t="s">
        <v>319</v>
      </c>
      <c r="V88" t="s">
        <v>319</v>
      </c>
      <c r="W88" t="s">
        <v>319</v>
      </c>
      <c r="X88" t="s">
        <v>319</v>
      </c>
      <c r="Y88" t="s">
        <v>319</v>
      </c>
      <c r="Z88" t="s">
        <v>319</v>
      </c>
      <c r="AA88" t="s">
        <v>319</v>
      </c>
      <c r="AD88" t="s">
        <v>319</v>
      </c>
      <c r="AF88" t="s">
        <v>319</v>
      </c>
      <c r="AG88" t="s">
        <v>319</v>
      </c>
      <c r="AH88" t="s">
        <v>319</v>
      </c>
      <c r="AI88" t="s">
        <v>319</v>
      </c>
      <c r="AJ88" t="s">
        <v>319</v>
      </c>
      <c r="AK88" t="s">
        <v>319</v>
      </c>
      <c r="AL88" t="s">
        <v>319</v>
      </c>
      <c r="AM88" t="s">
        <v>319</v>
      </c>
      <c r="AN88" t="s">
        <v>319</v>
      </c>
      <c r="AO88" t="s">
        <v>319</v>
      </c>
      <c r="AP88" t="s">
        <v>319</v>
      </c>
      <c r="AQ88" t="s">
        <v>319</v>
      </c>
      <c r="AR88" t="s">
        <v>319</v>
      </c>
      <c r="AT88" t="s">
        <v>319</v>
      </c>
      <c r="AU88" t="s">
        <v>319</v>
      </c>
      <c r="AV88" t="s">
        <v>319</v>
      </c>
      <c r="AW88" t="str">
        <f t="shared" si="49"/>
        <v>F6-01-01 1-fach Taster</v>
      </c>
      <c r="AX88" t="str">
        <f t="shared" si="49"/>
        <v>F6-02-01 4-fach Taster</v>
      </c>
      <c r="AY88" s="4" t="str">
        <f t="shared" si="49"/>
        <v>F6-02-01 Karte/Wasser</v>
      </c>
      <c r="AZ88" t="str">
        <f t="shared" si="49"/>
        <v>F6-02-01 Rauch/Zug RPS Rauchmelder</v>
      </c>
      <c r="BA88" t="s">
        <v>319</v>
      </c>
      <c r="BB88" t="s">
        <v>319</v>
      </c>
    </row>
    <row r="89" spans="1:54" x14ac:dyDescent="0.25">
      <c r="A89" t="s">
        <v>165</v>
      </c>
      <c r="B89">
        <v>87</v>
      </c>
      <c r="D89" t="s">
        <v>165</v>
      </c>
      <c r="E89" s="3" t="s">
        <v>444</v>
      </c>
      <c r="F89" t="s">
        <v>319</v>
      </c>
      <c r="G89" t="s">
        <v>319</v>
      </c>
      <c r="H89" t="str">
        <f>H$3</f>
        <v>A5-38-08 Software/Drehtaster</v>
      </c>
      <c r="I89" t="str">
        <f t="shared" si="48"/>
        <v>RPS (GFVS)</v>
      </c>
      <c r="J89" t="s">
        <v>319</v>
      </c>
      <c r="K89" t="s">
        <v>319</v>
      </c>
      <c r="L89" t="s">
        <v>319</v>
      </c>
      <c r="M89" t="s">
        <v>319</v>
      </c>
      <c r="N89" t="str">
        <f t="shared" si="51"/>
        <v>A5-06-01 FAH60/FIH65S</v>
      </c>
      <c r="O89" t="s">
        <v>319</v>
      </c>
      <c r="P89" t="s">
        <v>319</v>
      </c>
      <c r="Q89" t="str">
        <f>Q$3</f>
        <v>A5-07-01 Bewegungsm.</v>
      </c>
      <c r="R89" t="str">
        <f t="shared" si="50"/>
        <v>A5-08-01 FBH</v>
      </c>
      <c r="S89" t="s">
        <v>319</v>
      </c>
      <c r="T89" t="s">
        <v>319</v>
      </c>
      <c r="U89" t="s">
        <v>319</v>
      </c>
      <c r="V89" t="s">
        <v>319</v>
      </c>
      <c r="W89" t="s">
        <v>319</v>
      </c>
      <c r="X89" t="s">
        <v>319</v>
      </c>
      <c r="Y89" t="s">
        <v>319</v>
      </c>
      <c r="Z89" t="s">
        <v>319</v>
      </c>
      <c r="AA89" t="s">
        <v>319</v>
      </c>
      <c r="AD89" t="s">
        <v>319</v>
      </c>
      <c r="AF89" t="s">
        <v>319</v>
      </c>
      <c r="AG89" t="s">
        <v>319</v>
      </c>
      <c r="AH89" t="s">
        <v>319</v>
      </c>
      <c r="AI89" t="s">
        <v>319</v>
      </c>
      <c r="AJ89" t="s">
        <v>319</v>
      </c>
      <c r="AK89" t="s">
        <v>319</v>
      </c>
      <c r="AL89" t="s">
        <v>319</v>
      </c>
      <c r="AM89" t="s">
        <v>319</v>
      </c>
      <c r="AN89" t="s">
        <v>319</v>
      </c>
      <c r="AO89" t="s">
        <v>319</v>
      </c>
      <c r="AP89" t="s">
        <v>319</v>
      </c>
      <c r="AQ89" t="s">
        <v>319</v>
      </c>
      <c r="AR89" t="s">
        <v>319</v>
      </c>
      <c r="AT89" t="s">
        <v>319</v>
      </c>
      <c r="AU89" t="s">
        <v>319</v>
      </c>
      <c r="AV89" t="s">
        <v>319</v>
      </c>
      <c r="AW89" t="str">
        <f t="shared" si="49"/>
        <v>F6-01-01 1-fach Taster</v>
      </c>
      <c r="AX89" t="str">
        <f t="shared" si="49"/>
        <v>F6-02-01 4-fach Taster</v>
      </c>
      <c r="AY89" s="4" t="str">
        <f t="shared" si="49"/>
        <v>F6-02-01 Karte/Wasser</v>
      </c>
      <c r="AZ89" t="str">
        <f t="shared" si="49"/>
        <v>F6-02-01 Rauch/Zug RPS Rauchmelder</v>
      </c>
      <c r="BA89" t="s">
        <v>319</v>
      </c>
      <c r="BB89" t="s">
        <v>319</v>
      </c>
    </row>
    <row r="90" spans="1:54" x14ac:dyDescent="0.25">
      <c r="A90" t="s">
        <v>167</v>
      </c>
      <c r="B90">
        <v>88</v>
      </c>
      <c r="D90" t="s">
        <v>167</v>
      </c>
      <c r="E90" s="3" t="s">
        <v>451</v>
      </c>
      <c r="F90" t="s">
        <v>319</v>
      </c>
      <c r="G90" t="s">
        <v>319</v>
      </c>
      <c r="H90" t="s">
        <v>319</v>
      </c>
      <c r="I90" t="str">
        <f t="shared" si="48"/>
        <v>RPS (GFVS)</v>
      </c>
      <c r="J90" t="s">
        <v>319</v>
      </c>
      <c r="K90" t="s">
        <v>319</v>
      </c>
      <c r="L90" t="s">
        <v>319</v>
      </c>
      <c r="M90" t="s">
        <v>319</v>
      </c>
      <c r="N90" t="str">
        <f t="shared" si="51"/>
        <v>A5-06-01 FAH60/FIH65S</v>
      </c>
      <c r="O90" t="s">
        <v>319</v>
      </c>
      <c r="P90" t="s">
        <v>319</v>
      </c>
      <c r="Q90" t="s">
        <v>319</v>
      </c>
      <c r="R90" t="str">
        <f t="shared" si="50"/>
        <v>A5-08-01 FBH</v>
      </c>
      <c r="S90" t="s">
        <v>319</v>
      </c>
      <c r="T90" t="s">
        <v>319</v>
      </c>
      <c r="U90" t="s">
        <v>319</v>
      </c>
      <c r="V90" t="s">
        <v>319</v>
      </c>
      <c r="W90" t="s">
        <v>319</v>
      </c>
      <c r="X90" t="s">
        <v>319</v>
      </c>
      <c r="Y90" t="s">
        <v>319</v>
      </c>
      <c r="Z90" t="s">
        <v>319</v>
      </c>
      <c r="AA90" t="s">
        <v>319</v>
      </c>
      <c r="AD90" t="s">
        <v>319</v>
      </c>
      <c r="AF90" t="s">
        <v>319</v>
      </c>
      <c r="AG90" t="s">
        <v>319</v>
      </c>
      <c r="AH90" t="s">
        <v>319</v>
      </c>
      <c r="AI90" t="s">
        <v>319</v>
      </c>
      <c r="AJ90" t="s">
        <v>319</v>
      </c>
      <c r="AK90" t="s">
        <v>319</v>
      </c>
      <c r="AL90" t="s">
        <v>319</v>
      </c>
      <c r="AM90" t="s">
        <v>319</v>
      </c>
      <c r="AN90" t="s">
        <v>319</v>
      </c>
      <c r="AO90" t="s">
        <v>319</v>
      </c>
      <c r="AP90" t="s">
        <v>319</v>
      </c>
      <c r="AQ90" t="s">
        <v>319</v>
      </c>
      <c r="AR90" t="s">
        <v>319</v>
      </c>
      <c r="AT90" t="s">
        <v>319</v>
      </c>
      <c r="AU90" t="s">
        <v>319</v>
      </c>
      <c r="AV90" t="s">
        <v>319</v>
      </c>
      <c r="AW90" t="str">
        <f t="shared" si="49"/>
        <v>F6-01-01 1-fach Taster</v>
      </c>
      <c r="AX90" t="str">
        <f t="shared" si="49"/>
        <v>F6-02-01 4-fach Taster</v>
      </c>
      <c r="AY90" s="4" t="str">
        <f t="shared" si="49"/>
        <v>F6-02-01 Karte/Wasser</v>
      </c>
      <c r="AZ90" t="str">
        <f t="shared" si="49"/>
        <v>F6-02-01 Rauch/Zug RPS Rauchmelder</v>
      </c>
      <c r="BA90" t="s">
        <v>319</v>
      </c>
      <c r="BB90" t="s">
        <v>319</v>
      </c>
    </row>
    <row r="91" spans="1:54" x14ac:dyDescent="0.25">
      <c r="A91" t="s">
        <v>169</v>
      </c>
      <c r="B91">
        <v>89</v>
      </c>
      <c r="D91" t="s">
        <v>169</v>
      </c>
      <c r="E91" s="3" t="s">
        <v>440</v>
      </c>
      <c r="F91" t="s">
        <v>319</v>
      </c>
      <c r="G91" t="s">
        <v>319</v>
      </c>
      <c r="H91" t="str">
        <f>H$3</f>
        <v>A5-38-08 Software/Drehtaster</v>
      </c>
      <c r="I91" t="str">
        <f t="shared" si="48"/>
        <v>RPS (GFVS)</v>
      </c>
      <c r="J91" t="s">
        <v>319</v>
      </c>
      <c r="K91" t="s">
        <v>319</v>
      </c>
      <c r="L91" t="s">
        <v>319</v>
      </c>
      <c r="M91" t="s">
        <v>319</v>
      </c>
      <c r="N91" t="str">
        <f t="shared" si="51"/>
        <v>A5-06-01 FAH60/FIH65S</v>
      </c>
      <c r="O91" t="str">
        <f>O$3</f>
        <v>A5-06-02 Dämmerungssch.</v>
      </c>
      <c r="P91" t="s">
        <v>319</v>
      </c>
      <c r="Q91" t="str">
        <f>Q$3</f>
        <v>A5-07-01 Bewegungsm.</v>
      </c>
      <c r="R91" t="str">
        <f t="shared" si="50"/>
        <v>A5-08-01 FBH</v>
      </c>
      <c r="S91" t="s">
        <v>319</v>
      </c>
      <c r="T91" t="s">
        <v>319</v>
      </c>
      <c r="U91" t="s">
        <v>319</v>
      </c>
      <c r="V91" t="s">
        <v>319</v>
      </c>
      <c r="W91" t="s">
        <v>319</v>
      </c>
      <c r="X91" t="s">
        <v>319</v>
      </c>
      <c r="Y91" t="s">
        <v>319</v>
      </c>
      <c r="Z91" t="s">
        <v>319</v>
      </c>
      <c r="AA91" t="s">
        <v>319</v>
      </c>
      <c r="AD91" t="s">
        <v>319</v>
      </c>
      <c r="AF91" t="s">
        <v>319</v>
      </c>
      <c r="AG91" t="s">
        <v>319</v>
      </c>
      <c r="AH91" t="s">
        <v>319</v>
      </c>
      <c r="AI91" t="s">
        <v>319</v>
      </c>
      <c r="AJ91" t="s">
        <v>319</v>
      </c>
      <c r="AK91" t="s">
        <v>319</v>
      </c>
      <c r="AL91" t="str">
        <f>AL$3</f>
        <v>A5-14-09 FFG7B Fenstergriff</v>
      </c>
      <c r="AM91" t="str">
        <f>AM$3</f>
        <v>A5-14-0A FTKB Fenstergriff</v>
      </c>
      <c r="AN91" t="s">
        <v>319</v>
      </c>
      <c r="AO91" t="s">
        <v>319</v>
      </c>
      <c r="AP91" t="s">
        <v>319</v>
      </c>
      <c r="AQ91" t="s">
        <v>319</v>
      </c>
      <c r="AR91" t="s">
        <v>319</v>
      </c>
      <c r="AT91" t="s">
        <v>319</v>
      </c>
      <c r="AU91" t="s">
        <v>319</v>
      </c>
      <c r="AV91" t="str">
        <f>AV$3</f>
        <v>D5-00-01 Fensterkontakt</v>
      </c>
      <c r="AW91" t="str">
        <f t="shared" si="49"/>
        <v>F6-01-01 1-fach Taster</v>
      </c>
      <c r="AX91" t="str">
        <f t="shared" si="49"/>
        <v>F6-02-01 4-fach Taster</v>
      </c>
      <c r="AY91" s="4" t="str">
        <f t="shared" si="49"/>
        <v>F6-02-01 Karte/Wasser</v>
      </c>
      <c r="AZ91" t="str">
        <f t="shared" si="49"/>
        <v>F6-02-01 Rauch/Zug RPS Rauchmelder</v>
      </c>
      <c r="BA91" t="s">
        <v>319</v>
      </c>
      <c r="BB91" t="str">
        <f>BB$3</f>
        <v>F6-10-00 Fenstergriff</v>
      </c>
    </row>
    <row r="92" spans="1:54" x14ac:dyDescent="0.25">
      <c r="A92" t="s">
        <v>171</v>
      </c>
      <c r="B92">
        <v>90</v>
      </c>
      <c r="D92" t="s">
        <v>171</v>
      </c>
      <c r="E92" s="3" t="s">
        <v>440</v>
      </c>
      <c r="F92" t="s">
        <v>319</v>
      </c>
      <c r="G92" t="s">
        <v>319</v>
      </c>
      <c r="H92" t="str">
        <f>H$3</f>
        <v>A5-38-08 Software/Drehtaster</v>
      </c>
      <c r="I92" t="str">
        <f t="shared" si="48"/>
        <v>RPS (GFVS)</v>
      </c>
      <c r="J92" t="s">
        <v>319</v>
      </c>
      <c r="K92" t="s">
        <v>319</v>
      </c>
      <c r="L92" t="s">
        <v>319</v>
      </c>
      <c r="M92" t="s">
        <v>319</v>
      </c>
      <c r="N92" t="str">
        <f t="shared" si="51"/>
        <v>A5-06-01 FAH60/FIH65S</v>
      </c>
      <c r="O92" t="str">
        <f>O$3</f>
        <v>A5-06-02 Dämmerungssch.</v>
      </c>
      <c r="P92" t="s">
        <v>319</v>
      </c>
      <c r="Q92" t="str">
        <f>Q$3</f>
        <v>A5-07-01 Bewegungsm.</v>
      </c>
      <c r="R92" t="str">
        <f t="shared" si="50"/>
        <v>A5-08-01 FBH</v>
      </c>
      <c r="S92" t="s">
        <v>319</v>
      </c>
      <c r="T92" t="s">
        <v>319</v>
      </c>
      <c r="U92" t="s">
        <v>319</v>
      </c>
      <c r="V92" t="s">
        <v>319</v>
      </c>
      <c r="W92" t="s">
        <v>319</v>
      </c>
      <c r="X92" t="s">
        <v>319</v>
      </c>
      <c r="Y92" t="s">
        <v>319</v>
      </c>
      <c r="Z92" t="s">
        <v>319</v>
      </c>
      <c r="AA92" t="s">
        <v>319</v>
      </c>
      <c r="AD92" t="s">
        <v>319</v>
      </c>
      <c r="AF92" t="s">
        <v>319</v>
      </c>
      <c r="AG92" t="s">
        <v>319</v>
      </c>
      <c r="AH92" t="s">
        <v>319</v>
      </c>
      <c r="AI92" t="s">
        <v>319</v>
      </c>
      <c r="AJ92" t="s">
        <v>319</v>
      </c>
      <c r="AK92" t="s">
        <v>319</v>
      </c>
      <c r="AL92" t="str">
        <f>AL$3</f>
        <v>A5-14-09 FFG7B Fenstergriff</v>
      </c>
      <c r="AM92" t="str">
        <f>AM$3</f>
        <v>A5-14-0A FTKB Fenstergriff</v>
      </c>
      <c r="AN92" t="s">
        <v>319</v>
      </c>
      <c r="AO92" t="s">
        <v>319</v>
      </c>
      <c r="AP92" t="s">
        <v>319</v>
      </c>
      <c r="AQ92" t="s">
        <v>319</v>
      </c>
      <c r="AR92" t="s">
        <v>319</v>
      </c>
      <c r="AT92" t="s">
        <v>319</v>
      </c>
      <c r="AU92" t="s">
        <v>319</v>
      </c>
      <c r="AV92" t="str">
        <f>AV$3</f>
        <v>D5-00-01 Fensterkontakt</v>
      </c>
      <c r="AW92" t="str">
        <f t="shared" si="49"/>
        <v>F6-01-01 1-fach Taster</v>
      </c>
      <c r="AX92" t="str">
        <f t="shared" si="49"/>
        <v>F6-02-01 4-fach Taster</v>
      </c>
      <c r="AY92" s="4" t="str">
        <f t="shared" si="49"/>
        <v>F6-02-01 Karte/Wasser</v>
      </c>
      <c r="AZ92" t="str">
        <f t="shared" si="49"/>
        <v>F6-02-01 Rauch/Zug RPS Rauchmelder</v>
      </c>
      <c r="BA92" t="s">
        <v>319</v>
      </c>
      <c r="BB92" t="str">
        <f>BB$3</f>
        <v>F6-10-00 Fenstergriff</v>
      </c>
    </row>
    <row r="93" spans="1:54" x14ac:dyDescent="0.25">
      <c r="A93" t="s">
        <v>173</v>
      </c>
      <c r="B93">
        <v>91</v>
      </c>
      <c r="D93" t="s">
        <v>173</v>
      </c>
      <c r="E93" s="3" t="s">
        <v>455</v>
      </c>
      <c r="F93" t="s">
        <v>319</v>
      </c>
      <c r="G93" t="s">
        <v>319</v>
      </c>
      <c r="H93" t="s">
        <v>319</v>
      </c>
      <c r="I93" t="s">
        <v>319</v>
      </c>
      <c r="J93" t="s">
        <v>319</v>
      </c>
      <c r="K93" t="s">
        <v>319</v>
      </c>
      <c r="L93" t="s">
        <v>319</v>
      </c>
      <c r="M93" t="s">
        <v>319</v>
      </c>
      <c r="N93" t="s">
        <v>319</v>
      </c>
      <c r="O93" t="s">
        <v>319</v>
      </c>
      <c r="P93" t="s">
        <v>319</v>
      </c>
      <c r="Q93" t="s">
        <v>319</v>
      </c>
      <c r="R93" t="s">
        <v>319</v>
      </c>
      <c r="S93" t="s">
        <v>319</v>
      </c>
      <c r="T93" t="s">
        <v>319</v>
      </c>
      <c r="U93" t="s">
        <v>319</v>
      </c>
      <c r="V93" t="s">
        <v>319</v>
      </c>
      <c r="W93" t="s">
        <v>319</v>
      </c>
      <c r="X93" t="str">
        <f>X$3</f>
        <v>A5-10-06 12-28° Temp.-Regler</v>
      </c>
      <c r="Y93" t="s">
        <v>319</v>
      </c>
      <c r="Z93" t="s">
        <v>319</v>
      </c>
      <c r="AA93" t="s">
        <v>319</v>
      </c>
      <c r="AD93" t="s">
        <v>319</v>
      </c>
      <c r="AF93" t="s">
        <v>319</v>
      </c>
      <c r="AG93" t="s">
        <v>319</v>
      </c>
      <c r="AH93" t="s">
        <v>319</v>
      </c>
      <c r="AI93" t="s">
        <v>319</v>
      </c>
      <c r="AJ93" t="s">
        <v>319</v>
      </c>
      <c r="AK93" t="s">
        <v>319</v>
      </c>
      <c r="AL93" t="s">
        <v>319</v>
      </c>
      <c r="AM93" t="s">
        <v>319</v>
      </c>
      <c r="AN93" t="str">
        <f t="shared" ref="AN93:AO95" si="52">AN$3</f>
        <v>A5-20-01 Kleinstellantrieb</v>
      </c>
      <c r="AO93" t="str">
        <f t="shared" si="52"/>
        <v>A5-20-04 Kleinstellantrieb</v>
      </c>
      <c r="AP93" t="s">
        <v>319</v>
      </c>
      <c r="AQ93" t="s">
        <v>319</v>
      </c>
      <c r="AR93" t="s">
        <v>319</v>
      </c>
      <c r="AT93" t="s">
        <v>319</v>
      </c>
      <c r="AU93" t="s">
        <v>319</v>
      </c>
      <c r="AV93" t="str">
        <f>AV$3</f>
        <v>D5-00-01 Fensterkontakt</v>
      </c>
      <c r="AW93" t="s">
        <v>319</v>
      </c>
      <c r="AX93" t="s">
        <v>319</v>
      </c>
      <c r="AY93" s="4" t="s">
        <v>319</v>
      </c>
      <c r="AZ93" t="s">
        <v>319</v>
      </c>
      <c r="BA93" t="s">
        <v>319</v>
      </c>
      <c r="BB93" t="str">
        <f>BB$3</f>
        <v>F6-10-00 Fenstergriff</v>
      </c>
    </row>
    <row r="94" spans="1:54" x14ac:dyDescent="0.25">
      <c r="A94" t="s">
        <v>1116</v>
      </c>
      <c r="B94">
        <v>92</v>
      </c>
      <c r="D94" t="s">
        <v>1116</v>
      </c>
      <c r="E94" s="3" t="s">
        <v>455</v>
      </c>
      <c r="F94" t="s">
        <v>319</v>
      </c>
      <c r="G94" t="s">
        <v>319</v>
      </c>
      <c r="H94" t="s">
        <v>319</v>
      </c>
      <c r="I94" t="s">
        <v>319</v>
      </c>
      <c r="J94" t="s">
        <v>319</v>
      </c>
      <c r="K94" t="s">
        <v>319</v>
      </c>
      <c r="L94" t="s">
        <v>319</v>
      </c>
      <c r="M94" t="s">
        <v>319</v>
      </c>
      <c r="N94" t="s">
        <v>319</v>
      </c>
      <c r="O94" t="s">
        <v>319</v>
      </c>
      <c r="P94" t="s">
        <v>319</v>
      </c>
      <c r="Q94" t="s">
        <v>319</v>
      </c>
      <c r="R94" t="s">
        <v>319</v>
      </c>
      <c r="S94" t="s">
        <v>319</v>
      </c>
      <c r="T94" t="s">
        <v>319</v>
      </c>
      <c r="U94" t="s">
        <v>319</v>
      </c>
      <c r="V94" t="s">
        <v>319</v>
      </c>
      <c r="W94" t="s">
        <v>319</v>
      </c>
      <c r="X94" t="str">
        <f>X$3</f>
        <v>A5-10-06 12-28° Temp.-Regler</v>
      </c>
      <c r="Y94" t="s">
        <v>319</v>
      </c>
      <c r="Z94" t="s">
        <v>319</v>
      </c>
      <c r="AA94" t="s">
        <v>319</v>
      </c>
      <c r="AD94" t="s">
        <v>319</v>
      </c>
      <c r="AF94" t="s">
        <v>319</v>
      </c>
      <c r="AG94" t="s">
        <v>319</v>
      </c>
      <c r="AH94" t="s">
        <v>319</v>
      </c>
      <c r="AI94" t="s">
        <v>319</v>
      </c>
      <c r="AJ94" t="s">
        <v>319</v>
      </c>
      <c r="AK94" t="s">
        <v>319</v>
      </c>
      <c r="AL94" t="s">
        <v>319</v>
      </c>
      <c r="AM94" t="s">
        <v>319</v>
      </c>
      <c r="AN94" t="str">
        <f t="shared" si="52"/>
        <v>A5-20-01 Kleinstellantrieb</v>
      </c>
      <c r="AO94" t="str">
        <f t="shared" si="52"/>
        <v>A5-20-04 Kleinstellantrieb</v>
      </c>
      <c r="AP94" t="s">
        <v>319</v>
      </c>
      <c r="AQ94" t="s">
        <v>319</v>
      </c>
      <c r="AR94" t="s">
        <v>319</v>
      </c>
      <c r="AT94" t="s">
        <v>319</v>
      </c>
      <c r="AU94" t="s">
        <v>319</v>
      </c>
      <c r="AV94" t="str">
        <f>AV$3</f>
        <v>D5-00-01 Fensterkontakt</v>
      </c>
      <c r="AW94" t="s">
        <v>319</v>
      </c>
      <c r="AX94" t="s">
        <v>319</v>
      </c>
      <c r="AY94" s="4" t="s">
        <v>319</v>
      </c>
      <c r="AZ94" t="s">
        <v>319</v>
      </c>
      <c r="BA94" t="s">
        <v>319</v>
      </c>
      <c r="BB94" t="str">
        <f>BB$3</f>
        <v>F6-10-00 Fenstergriff</v>
      </c>
    </row>
    <row r="95" spans="1:54" x14ac:dyDescent="0.25">
      <c r="A95" t="s">
        <v>175</v>
      </c>
      <c r="B95">
        <v>93</v>
      </c>
      <c r="D95" t="s">
        <v>175</v>
      </c>
      <c r="E95" s="3" t="s">
        <v>456</v>
      </c>
      <c r="F95" t="s">
        <v>319</v>
      </c>
      <c r="G95" t="s">
        <v>319</v>
      </c>
      <c r="H95" t="s">
        <v>319</v>
      </c>
      <c r="I95" t="s">
        <v>319</v>
      </c>
      <c r="J95" t="s">
        <v>319</v>
      </c>
      <c r="K95" t="s">
        <v>319</v>
      </c>
      <c r="L95" t="s">
        <v>319</v>
      </c>
      <c r="M95" t="s">
        <v>319</v>
      </c>
      <c r="N95" t="s">
        <v>319</v>
      </c>
      <c r="O95" t="s">
        <v>319</v>
      </c>
      <c r="P95" t="s">
        <v>319</v>
      </c>
      <c r="Q95" t="s">
        <v>319</v>
      </c>
      <c r="R95" t="s">
        <v>319</v>
      </c>
      <c r="S95" t="s">
        <v>319</v>
      </c>
      <c r="T95" t="s">
        <v>319</v>
      </c>
      <c r="U95" t="s">
        <v>319</v>
      </c>
      <c r="V95" t="s">
        <v>319</v>
      </c>
      <c r="W95" t="s">
        <v>319</v>
      </c>
      <c r="X95" t="str">
        <f>X$3</f>
        <v>A5-10-06 12-28° Temp.-Regler</v>
      </c>
      <c r="Y95" t="s">
        <v>319</v>
      </c>
      <c r="Z95" t="s">
        <v>319</v>
      </c>
      <c r="AA95" t="s">
        <v>319</v>
      </c>
      <c r="AD95" t="s">
        <v>319</v>
      </c>
      <c r="AF95" t="s">
        <v>319</v>
      </c>
      <c r="AG95" t="s">
        <v>319</v>
      </c>
      <c r="AH95" t="s">
        <v>319</v>
      </c>
      <c r="AI95" t="s">
        <v>319</v>
      </c>
      <c r="AJ95" t="s">
        <v>319</v>
      </c>
      <c r="AK95" t="s">
        <v>319</v>
      </c>
      <c r="AL95" t="s">
        <v>319</v>
      </c>
      <c r="AM95" t="s">
        <v>319</v>
      </c>
      <c r="AN95" t="str">
        <f t="shared" si="52"/>
        <v>A5-20-01 Kleinstellantrieb</v>
      </c>
      <c r="AO95" t="str">
        <f t="shared" si="52"/>
        <v>A5-20-04 Kleinstellantrieb</v>
      </c>
      <c r="AP95" t="s">
        <v>319</v>
      </c>
      <c r="AQ95" t="s">
        <v>319</v>
      </c>
      <c r="AR95" t="s">
        <v>319</v>
      </c>
      <c r="AT95" t="s">
        <v>319</v>
      </c>
      <c r="AU95" t="s">
        <v>319</v>
      </c>
      <c r="AV95" t="str">
        <f>AV$3</f>
        <v>D5-00-01 Fensterkontakt</v>
      </c>
      <c r="AW95" t="s">
        <v>319</v>
      </c>
      <c r="AX95" t="s">
        <v>319</v>
      </c>
      <c r="AY95" s="4" t="s">
        <v>319</v>
      </c>
      <c r="AZ95" t="s">
        <v>319</v>
      </c>
      <c r="BA95" t="s">
        <v>319</v>
      </c>
      <c r="BB95" t="str">
        <f>BB$3</f>
        <v>F6-10-00 Fenstergriff</v>
      </c>
    </row>
    <row r="96" spans="1:54" x14ac:dyDescent="0.25">
      <c r="A96" t="s">
        <v>177</v>
      </c>
      <c r="B96">
        <v>94</v>
      </c>
      <c r="D96" t="s">
        <v>177</v>
      </c>
      <c r="E96" s="3" t="s">
        <v>440</v>
      </c>
      <c r="F96" t="s">
        <v>319</v>
      </c>
      <c r="G96" t="s">
        <v>319</v>
      </c>
      <c r="H96" t="s">
        <v>319</v>
      </c>
      <c r="I96" t="str">
        <f>I$3</f>
        <v>RPS (GFVS)</v>
      </c>
      <c r="J96" t="s">
        <v>319</v>
      </c>
      <c r="K96" t="s">
        <v>319</v>
      </c>
      <c r="L96" t="s">
        <v>319</v>
      </c>
      <c r="M96" t="s">
        <v>319</v>
      </c>
      <c r="N96" t="s">
        <v>319</v>
      </c>
      <c r="O96" t="s">
        <v>319</v>
      </c>
      <c r="P96" t="s">
        <v>319</v>
      </c>
      <c r="Q96" t="s">
        <v>319</v>
      </c>
      <c r="R96" t="s">
        <v>319</v>
      </c>
      <c r="S96" t="s">
        <v>319</v>
      </c>
      <c r="T96" t="s">
        <v>319</v>
      </c>
      <c r="U96" t="s">
        <v>319</v>
      </c>
      <c r="V96" t="s">
        <v>319</v>
      </c>
      <c r="W96" t="s">
        <v>319</v>
      </c>
      <c r="X96" t="s">
        <v>319</v>
      </c>
      <c r="Y96" t="s">
        <v>319</v>
      </c>
      <c r="Z96" t="s">
        <v>319</v>
      </c>
      <c r="AA96" t="s">
        <v>319</v>
      </c>
      <c r="AD96" t="str">
        <f>AD$3</f>
        <v>A5-13-01 Wetterdaten</v>
      </c>
      <c r="AF96" t="str">
        <f>AF$3</f>
        <v>A5-13-04 Zeit + Tag</v>
      </c>
      <c r="AG96" t="s">
        <v>319</v>
      </c>
      <c r="AH96" t="s">
        <v>319</v>
      </c>
      <c r="AI96" t="s">
        <v>319</v>
      </c>
      <c r="AJ96" t="s">
        <v>319</v>
      </c>
      <c r="AK96" t="s">
        <v>319</v>
      </c>
      <c r="AL96" t="s">
        <v>319</v>
      </c>
      <c r="AM96" t="s">
        <v>319</v>
      </c>
      <c r="AN96" t="s">
        <v>319</v>
      </c>
      <c r="AO96" t="s">
        <v>319</v>
      </c>
      <c r="AP96" t="s">
        <v>319</v>
      </c>
      <c r="AQ96" t="s">
        <v>319</v>
      </c>
      <c r="AR96" t="s">
        <v>319</v>
      </c>
      <c r="AT96" t="s">
        <v>319</v>
      </c>
      <c r="AU96" t="s">
        <v>319</v>
      </c>
      <c r="AV96" t="s">
        <v>319</v>
      </c>
      <c r="AW96" t="s">
        <v>319</v>
      </c>
      <c r="AX96" t="str">
        <f t="shared" ref="AX96:AX106" si="53">AX$3</f>
        <v>F6-02-01 4-fach Taster</v>
      </c>
      <c r="AY96" s="4" t="s">
        <v>319</v>
      </c>
      <c r="AZ96" t="s">
        <v>319</v>
      </c>
      <c r="BA96" t="str">
        <f>BA$3</f>
        <v>F6-05-01 FWS61 Drahtbruch</v>
      </c>
      <c r="BB96" t="s">
        <v>319</v>
      </c>
    </row>
    <row r="97" spans="1:54" x14ac:dyDescent="0.25">
      <c r="A97" t="s">
        <v>179</v>
      </c>
      <c r="B97">
        <v>95</v>
      </c>
      <c r="D97" t="s">
        <v>179</v>
      </c>
      <c r="E97" s="3" t="s">
        <v>443</v>
      </c>
      <c r="F97" t="str">
        <f>F$3</f>
        <v>07-3F-7F Software RGBW</v>
      </c>
      <c r="G97" t="s">
        <v>319</v>
      </c>
      <c r="H97" t="str">
        <f>H$3</f>
        <v>A5-38-08 Software/Drehtaster</v>
      </c>
      <c r="I97" t="str">
        <f>I$3</f>
        <v>RPS (GFVS)</v>
      </c>
      <c r="J97" t="s">
        <v>319</v>
      </c>
      <c r="K97" t="s">
        <v>319</v>
      </c>
      <c r="L97" t="s">
        <v>319</v>
      </c>
      <c r="M97" t="s">
        <v>319</v>
      </c>
      <c r="N97" t="str">
        <f>N$3</f>
        <v>A5-06-01 FAH60/FIH65S</v>
      </c>
      <c r="O97" t="s">
        <v>319</v>
      </c>
      <c r="P97" t="s">
        <v>319</v>
      </c>
      <c r="Q97" t="str">
        <f>Q$3</f>
        <v>A5-07-01 Bewegungsm.</v>
      </c>
      <c r="R97" t="str">
        <f>R$3</f>
        <v>A5-08-01 FBH</v>
      </c>
      <c r="S97" t="s">
        <v>319</v>
      </c>
      <c r="T97" t="s">
        <v>319</v>
      </c>
      <c r="U97" t="s">
        <v>319</v>
      </c>
      <c r="V97" t="s">
        <v>319</v>
      </c>
      <c r="W97" t="s">
        <v>319</v>
      </c>
      <c r="X97" t="s">
        <v>319</v>
      </c>
      <c r="Y97" t="s">
        <v>319</v>
      </c>
      <c r="Z97" t="s">
        <v>319</v>
      </c>
      <c r="AA97" t="s">
        <v>319</v>
      </c>
      <c r="AD97" t="s">
        <v>319</v>
      </c>
      <c r="AF97" t="s">
        <v>319</v>
      </c>
      <c r="AG97" t="s">
        <v>319</v>
      </c>
      <c r="AH97" t="s">
        <v>319</v>
      </c>
      <c r="AI97" t="s">
        <v>319</v>
      </c>
      <c r="AJ97" t="s">
        <v>319</v>
      </c>
      <c r="AK97" t="s">
        <v>319</v>
      </c>
      <c r="AL97" t="s">
        <v>319</v>
      </c>
      <c r="AM97" t="s">
        <v>319</v>
      </c>
      <c r="AN97" t="s">
        <v>319</v>
      </c>
      <c r="AO97" t="s">
        <v>319</v>
      </c>
      <c r="AP97" t="s">
        <v>319</v>
      </c>
      <c r="AQ97" t="s">
        <v>319</v>
      </c>
      <c r="AR97" t="s">
        <v>319</v>
      </c>
      <c r="AT97" t="s">
        <v>319</v>
      </c>
      <c r="AU97" t="s">
        <v>319</v>
      </c>
      <c r="AV97" t="s">
        <v>319</v>
      </c>
      <c r="AW97" t="str">
        <f>AW$3</f>
        <v>F6-01-01 1-fach Taster</v>
      </c>
      <c r="AX97" t="str">
        <f t="shared" si="53"/>
        <v>F6-02-01 4-fach Taster</v>
      </c>
      <c r="AY97" s="4" t="str">
        <f t="shared" ref="AY97:BA106" si="54">AY$3</f>
        <v>F6-02-01 Karte/Wasser</v>
      </c>
      <c r="AZ97" t="str">
        <f t="shared" si="54"/>
        <v>F6-02-01 Rauch/Zug RPS Rauchmelder</v>
      </c>
      <c r="BA97" t="s">
        <v>319</v>
      </c>
      <c r="BB97" t="s">
        <v>319</v>
      </c>
    </row>
    <row r="98" spans="1:54" x14ac:dyDescent="0.25">
      <c r="A98" t="s">
        <v>181</v>
      </c>
      <c r="B98">
        <v>96</v>
      </c>
      <c r="D98" t="s">
        <v>181</v>
      </c>
      <c r="E98" s="3" t="s">
        <v>440</v>
      </c>
      <c r="F98" t="s">
        <v>319</v>
      </c>
      <c r="G98" t="s">
        <v>319</v>
      </c>
      <c r="H98" t="s">
        <v>319</v>
      </c>
      <c r="I98" t="str">
        <f>I$3</f>
        <v>RPS (GFVS)</v>
      </c>
      <c r="J98" t="s">
        <v>319</v>
      </c>
      <c r="K98" t="s">
        <v>319</v>
      </c>
      <c r="L98" t="s">
        <v>319</v>
      </c>
      <c r="M98" t="s">
        <v>319</v>
      </c>
      <c r="N98" t="s">
        <v>319</v>
      </c>
      <c r="O98" t="s">
        <v>319</v>
      </c>
      <c r="P98" t="s">
        <v>319</v>
      </c>
      <c r="Q98" t="str">
        <f>Q$3</f>
        <v>A5-07-01 Bewegungsm.</v>
      </c>
      <c r="R98" t="str">
        <f>R$3</f>
        <v>A5-08-01 FBH</v>
      </c>
      <c r="S98" t="s">
        <v>319</v>
      </c>
      <c r="T98" t="s">
        <v>319</v>
      </c>
      <c r="U98" t="s">
        <v>319</v>
      </c>
      <c r="V98" t="s">
        <v>319</v>
      </c>
      <c r="W98" t="s">
        <v>319</v>
      </c>
      <c r="X98" t="s">
        <v>319</v>
      </c>
      <c r="Y98" t="s">
        <v>319</v>
      </c>
      <c r="Z98" t="s">
        <v>319</v>
      </c>
      <c r="AA98" t="s">
        <v>319</v>
      </c>
      <c r="AD98" t="s">
        <v>319</v>
      </c>
      <c r="AF98" t="s">
        <v>319</v>
      </c>
      <c r="AG98" t="s">
        <v>319</v>
      </c>
      <c r="AH98" t="s">
        <v>319</v>
      </c>
      <c r="AI98" t="s">
        <v>319</v>
      </c>
      <c r="AJ98" t="s">
        <v>319</v>
      </c>
      <c r="AK98" t="s">
        <v>319</v>
      </c>
      <c r="AL98" t="str">
        <f>AL$3</f>
        <v>A5-14-09 FFG7B Fenstergriff</v>
      </c>
      <c r="AM98" t="str">
        <f>AM$3</f>
        <v>A5-14-0A FTKB Fenstergriff</v>
      </c>
      <c r="AN98" t="s">
        <v>319</v>
      </c>
      <c r="AO98" t="s">
        <v>319</v>
      </c>
      <c r="AP98" t="s">
        <v>319</v>
      </c>
      <c r="AQ98" t="s">
        <v>319</v>
      </c>
      <c r="AR98" t="s">
        <v>319</v>
      </c>
      <c r="AT98" t="s">
        <v>319</v>
      </c>
      <c r="AU98" t="s">
        <v>319</v>
      </c>
      <c r="AV98" t="str">
        <f t="shared" ref="AV98:AV106" si="55">AV$3</f>
        <v>D5-00-01 Fensterkontakt</v>
      </c>
      <c r="AW98" t="s">
        <v>319</v>
      </c>
      <c r="AX98" t="str">
        <f t="shared" si="53"/>
        <v>F6-02-01 4-fach Taster</v>
      </c>
      <c r="AY98" s="4" t="str">
        <f t="shared" si="54"/>
        <v>F6-02-01 Karte/Wasser</v>
      </c>
      <c r="AZ98" t="str">
        <f t="shared" si="54"/>
        <v>F6-02-01 Rauch/Zug RPS Rauchmelder</v>
      </c>
      <c r="BA98" t="s">
        <v>319</v>
      </c>
      <c r="BB98" t="str">
        <f t="shared" ref="BB98:BB106" si="56">BB$3</f>
        <v>F6-10-00 Fenstergriff</v>
      </c>
    </row>
    <row r="99" spans="1:54" x14ac:dyDescent="0.25">
      <c r="A99" t="s">
        <v>183</v>
      </c>
      <c r="B99">
        <v>97</v>
      </c>
      <c r="D99" t="s">
        <v>183</v>
      </c>
      <c r="E99" s="3" t="s">
        <v>449</v>
      </c>
      <c r="F99" t="s">
        <v>319</v>
      </c>
      <c r="G99" t="s">
        <v>319</v>
      </c>
      <c r="H99" t="s">
        <v>319</v>
      </c>
      <c r="I99" t="str">
        <f>I$3</f>
        <v>RPS (GFVS)</v>
      </c>
      <c r="J99" t="s">
        <v>319</v>
      </c>
      <c r="K99" t="s">
        <v>319</v>
      </c>
      <c r="L99" t="s">
        <v>319</v>
      </c>
      <c r="M99" t="s">
        <v>319</v>
      </c>
      <c r="N99" t="s">
        <v>319</v>
      </c>
      <c r="O99" t="s">
        <v>319</v>
      </c>
      <c r="P99" t="s">
        <v>319</v>
      </c>
      <c r="Q99" t="s">
        <v>319</v>
      </c>
      <c r="R99" t="str">
        <f t="shared" ref="R99:R106" si="57">R$3</f>
        <v>A5-08-01 FBH</v>
      </c>
      <c r="S99" t="s">
        <v>319</v>
      </c>
      <c r="T99" t="s">
        <v>319</v>
      </c>
      <c r="U99" t="s">
        <v>319</v>
      </c>
      <c r="V99" t="s">
        <v>319</v>
      </c>
      <c r="W99" t="s">
        <v>319</v>
      </c>
      <c r="X99" t="s">
        <v>319</v>
      </c>
      <c r="Y99" t="s">
        <v>319</v>
      </c>
      <c r="Z99" t="s">
        <v>319</v>
      </c>
      <c r="AA99" t="s">
        <v>319</v>
      </c>
      <c r="AD99" t="s">
        <v>319</v>
      </c>
      <c r="AF99" t="s">
        <v>319</v>
      </c>
      <c r="AG99" t="s">
        <v>319</v>
      </c>
      <c r="AH99" t="s">
        <v>319</v>
      </c>
      <c r="AI99" t="s">
        <v>319</v>
      </c>
      <c r="AJ99" t="s">
        <v>319</v>
      </c>
      <c r="AK99" t="s">
        <v>319</v>
      </c>
      <c r="AL99" s="4" t="s">
        <v>435</v>
      </c>
      <c r="AM99" s="4" t="s">
        <v>435</v>
      </c>
      <c r="AN99" t="s">
        <v>319</v>
      </c>
      <c r="AO99" t="s">
        <v>319</v>
      </c>
      <c r="AP99" t="s">
        <v>319</v>
      </c>
      <c r="AQ99" t="s">
        <v>319</v>
      </c>
      <c r="AR99" t="s">
        <v>319</v>
      </c>
      <c r="AT99" t="s">
        <v>319</v>
      </c>
      <c r="AU99" t="s">
        <v>319</v>
      </c>
      <c r="AV99" t="str">
        <f t="shared" si="55"/>
        <v>D5-00-01 Fensterkontakt</v>
      </c>
      <c r="AW99" t="str">
        <f t="shared" ref="AW99:AW106" si="58">AW$3</f>
        <v>F6-01-01 1-fach Taster</v>
      </c>
      <c r="AX99" t="str">
        <f t="shared" si="53"/>
        <v>F6-02-01 4-fach Taster</v>
      </c>
      <c r="AY99" s="4" t="str">
        <f t="shared" si="54"/>
        <v>F6-02-01 Karte/Wasser</v>
      </c>
      <c r="AZ99" t="str">
        <f t="shared" si="54"/>
        <v>F6-02-01 Rauch/Zug RPS Rauchmelder</v>
      </c>
      <c r="BA99" t="s">
        <v>319</v>
      </c>
      <c r="BB99" t="str">
        <f t="shared" si="56"/>
        <v>F6-10-00 Fenstergriff</v>
      </c>
    </row>
    <row r="100" spans="1:54" x14ac:dyDescent="0.25">
      <c r="A100" t="s">
        <v>1220</v>
      </c>
      <c r="B100">
        <v>98</v>
      </c>
      <c r="D100" t="s">
        <v>1220</v>
      </c>
      <c r="E100" s="3" t="s">
        <v>319</v>
      </c>
      <c r="F100" t="s">
        <v>319</v>
      </c>
      <c r="G100" t="s">
        <v>319</v>
      </c>
      <c r="H100" t="s">
        <v>319</v>
      </c>
      <c r="I100" t="str">
        <f t="shared" ref="I100:I101" si="59">I$3</f>
        <v>RPS (GFVS)</v>
      </c>
      <c r="J100" t="str">
        <f t="shared" ref="J100:O100" si="60">J$3</f>
        <v>A5-02-05 Temp.Fühler</v>
      </c>
      <c r="K100" t="str">
        <f t="shared" si="60"/>
        <v>A5-04-01 Feuchte/Temp.</v>
      </c>
      <c r="L100" t="str">
        <f t="shared" si="60"/>
        <v>A5-04-02 Feuchte/Temp.</v>
      </c>
      <c r="M100" t="str">
        <f t="shared" si="60"/>
        <v>A5-04-03 Feuchte/Temp.</v>
      </c>
      <c r="N100" t="str">
        <f t="shared" si="60"/>
        <v>A5-06-01 FAH60/FIH65S</v>
      </c>
      <c r="O100" t="str">
        <f t="shared" si="60"/>
        <v>A5-06-02 Dämmerungssch.</v>
      </c>
      <c r="P100" t="s">
        <v>319</v>
      </c>
      <c r="Q100" t="str">
        <f t="shared" ref="Q100:AG101" si="61">Q$3</f>
        <v>A5-07-01 Bewegungsm.</v>
      </c>
      <c r="R100" t="str">
        <f t="shared" si="61"/>
        <v>A5-08-01 FBH</v>
      </c>
      <c r="S100" t="str">
        <f t="shared" si="61"/>
        <v>A5-09-04 CO2/Feuchte/Temp</v>
      </c>
      <c r="T100" t="str">
        <f t="shared" si="61"/>
        <v>A5-09-05 VOC</v>
      </c>
      <c r="U100" t="s">
        <v>319</v>
      </c>
      <c r="V100" t="str">
        <f t="shared" si="61"/>
        <v>A5-10-03 8-30° Temp.-Sensor</v>
      </c>
      <c r="W100" t="str">
        <f t="shared" si="61"/>
        <v>A5-10-03 8-32° Temp.-Sensor</v>
      </c>
      <c r="X100" t="str">
        <f t="shared" si="61"/>
        <v>A5-10-06 12-28° Temp.-Regler</v>
      </c>
      <c r="Y100" t="str">
        <f t="shared" si="61"/>
        <v>A5-10-06 12-28° Data_byte3 Temp.-Regler m. Schalter</v>
      </c>
      <c r="Z100" t="str">
        <f t="shared" si="61"/>
        <v>A5-10-12 Feuchte/Temp</v>
      </c>
      <c r="AA100" t="str">
        <f t="shared" si="61"/>
        <v>A5-12-01 Zähler Strom</v>
      </c>
      <c r="AB100" t="str">
        <f t="shared" si="61"/>
        <v>A5-12-02 Zähler Gas</v>
      </c>
      <c r="AC100" t="str">
        <f t="shared" si="61"/>
        <v>A5-12-03 Zähler Wasser</v>
      </c>
      <c r="AD100" t="str">
        <f t="shared" si="61"/>
        <v>A5-13-01 Wetterdaten</v>
      </c>
      <c r="AE100" t="str">
        <f t="shared" si="61"/>
        <v>A5-13-02 Sonnendaten</v>
      </c>
      <c r="AF100" t="str">
        <f t="shared" si="61"/>
        <v>A5-13-04 Zeit + Tag</v>
      </c>
      <c r="AG100" t="str">
        <f t="shared" si="61"/>
        <v>A5-14-01 FFGB-hg Fenstersensor</v>
      </c>
      <c r="AH100" t="str">
        <f t="shared" ref="AH100:AS101" si="62">AH$3</f>
        <v>A5-14-03 FFGB-hg Fenstersensor</v>
      </c>
      <c r="AI100" t="s">
        <v>319</v>
      </c>
      <c r="AJ100" t="str">
        <f t="shared" si="62"/>
        <v>A5-14-07 FFGB-hg Fenstersensor</v>
      </c>
      <c r="AK100" t="str">
        <f t="shared" si="62"/>
        <v>A5-14-08 FFGB-hg Fenstersensor</v>
      </c>
      <c r="AL100" t="str">
        <f t="shared" si="62"/>
        <v>A5-14-09 FFG7B Fenstergriff</v>
      </c>
      <c r="AM100" t="str">
        <f t="shared" si="62"/>
        <v>A5-14-0A FTKB Fenstergriff</v>
      </c>
      <c r="AN100" t="str">
        <f t="shared" si="62"/>
        <v>A5-20-01 Kleinstellantrieb</v>
      </c>
      <c r="AO100" t="str">
        <f t="shared" si="62"/>
        <v>A5-20-04 Kleinstellantrieb</v>
      </c>
      <c r="AP100" t="str">
        <f t="shared" si="62"/>
        <v>A5-30-01 Wassermelder</v>
      </c>
      <c r="AQ100" t="str">
        <f t="shared" si="62"/>
        <v>A5-30-03 Wasser/Rauch/Hitze</v>
      </c>
      <c r="AR100" t="s">
        <v>319</v>
      </c>
      <c r="AS100" t="str">
        <f t="shared" si="62"/>
        <v>D2-00-01 Room Control Panel</v>
      </c>
      <c r="AT100" t="s">
        <v>319</v>
      </c>
      <c r="AU100" t="s">
        <v>319</v>
      </c>
      <c r="AV100" t="str">
        <f t="shared" si="55"/>
        <v>D5-00-01 Fensterkontakt</v>
      </c>
      <c r="AW100" t="str">
        <f t="shared" si="58"/>
        <v>F6-01-01 1-fach Taster</v>
      </c>
      <c r="AX100" t="str">
        <f t="shared" si="53"/>
        <v>F6-02-01 4-fach Taster</v>
      </c>
      <c r="AY100" t="str">
        <f t="shared" si="54"/>
        <v>F6-02-01 Karte/Wasser</v>
      </c>
      <c r="AZ100" t="str">
        <f t="shared" si="54"/>
        <v>F6-02-01 Rauch/Zug RPS Rauchmelder</v>
      </c>
      <c r="BA100" t="str">
        <f t="shared" si="54"/>
        <v>F6-05-01 FWS61 Drahtbruch</v>
      </c>
      <c r="BB100" t="str">
        <f t="shared" si="56"/>
        <v>F6-10-00 Fenstergriff</v>
      </c>
    </row>
    <row r="101" spans="1:54" x14ac:dyDescent="0.25">
      <c r="A101" t="s">
        <v>1221</v>
      </c>
      <c r="B101">
        <v>99</v>
      </c>
      <c r="D101" t="s">
        <v>1221</v>
      </c>
      <c r="E101" s="3" t="s">
        <v>319</v>
      </c>
      <c r="F101" t="s">
        <v>319</v>
      </c>
      <c r="G101" t="s">
        <v>319</v>
      </c>
      <c r="H101" t="s">
        <v>319</v>
      </c>
      <c r="I101" t="str">
        <f t="shared" si="59"/>
        <v>RPS (GFVS)</v>
      </c>
      <c r="J101" t="str">
        <f>J$3</f>
        <v>A5-02-05 Temp.Fühler</v>
      </c>
      <c r="K101" t="str">
        <f>K$3</f>
        <v>A5-04-01 Feuchte/Temp.</v>
      </c>
      <c r="L101" t="str">
        <f>L$3</f>
        <v>A5-04-02 Feuchte/Temp.</v>
      </c>
      <c r="M101" t="str">
        <f>M$3</f>
        <v>A5-04-03 Feuchte/Temp.</v>
      </c>
      <c r="N101" t="str">
        <f t="shared" ref="N101:O101" si="63">N$3</f>
        <v>A5-06-01 FAH60/FIH65S</v>
      </c>
      <c r="O101" t="str">
        <f t="shared" si="63"/>
        <v>A5-06-02 Dämmerungssch.</v>
      </c>
      <c r="P101" t="s">
        <v>319</v>
      </c>
      <c r="Q101" t="str">
        <f t="shared" si="61"/>
        <v>A5-07-01 Bewegungsm.</v>
      </c>
      <c r="R101" t="str">
        <f t="shared" si="61"/>
        <v>A5-08-01 FBH</v>
      </c>
      <c r="S101" t="str">
        <f t="shared" si="61"/>
        <v>A5-09-04 CO2/Feuchte/Temp</v>
      </c>
      <c r="T101" t="str">
        <f t="shared" si="61"/>
        <v>A5-09-05 VOC</v>
      </c>
      <c r="U101" t="s">
        <v>319</v>
      </c>
      <c r="V101" t="str">
        <f t="shared" si="61"/>
        <v>A5-10-03 8-30° Temp.-Sensor</v>
      </c>
      <c r="W101" t="str">
        <f t="shared" si="61"/>
        <v>A5-10-03 8-32° Temp.-Sensor</v>
      </c>
      <c r="X101" t="str">
        <f t="shared" si="61"/>
        <v>A5-10-06 12-28° Temp.-Regler</v>
      </c>
      <c r="Y101" t="str">
        <f t="shared" si="61"/>
        <v>A5-10-06 12-28° Data_byte3 Temp.-Regler m. Schalter</v>
      </c>
      <c r="Z101" t="str">
        <f t="shared" si="61"/>
        <v>A5-10-12 Feuchte/Temp</v>
      </c>
      <c r="AA101" t="str">
        <f t="shared" si="61"/>
        <v>A5-12-01 Zähler Strom</v>
      </c>
      <c r="AB101" t="str">
        <f t="shared" si="61"/>
        <v>A5-12-02 Zähler Gas</v>
      </c>
      <c r="AC101" t="str">
        <f t="shared" si="61"/>
        <v>A5-12-03 Zähler Wasser</v>
      </c>
      <c r="AD101" t="str">
        <f t="shared" si="61"/>
        <v>A5-13-01 Wetterdaten</v>
      </c>
      <c r="AE101" t="str">
        <f t="shared" si="61"/>
        <v>A5-13-02 Sonnendaten</v>
      </c>
      <c r="AF101" t="str">
        <f t="shared" si="61"/>
        <v>A5-13-04 Zeit + Tag</v>
      </c>
      <c r="AG101" t="str">
        <f t="shared" si="61"/>
        <v>A5-14-01 FFGB-hg Fenstersensor</v>
      </c>
      <c r="AH101" t="str">
        <f t="shared" si="62"/>
        <v>A5-14-03 FFGB-hg Fenstersensor</v>
      </c>
      <c r="AI101" t="s">
        <v>319</v>
      </c>
      <c r="AJ101" t="str">
        <f t="shared" si="62"/>
        <v>A5-14-07 FFGB-hg Fenstersensor</v>
      </c>
      <c r="AK101" t="str">
        <f t="shared" si="62"/>
        <v>A5-14-08 FFGB-hg Fenstersensor</v>
      </c>
      <c r="AL101" t="str">
        <f t="shared" si="62"/>
        <v>A5-14-09 FFG7B Fenstergriff</v>
      </c>
      <c r="AM101" t="str">
        <f t="shared" si="62"/>
        <v>A5-14-0A FTKB Fenstergriff</v>
      </c>
      <c r="AN101" t="str">
        <f t="shared" si="62"/>
        <v>A5-20-01 Kleinstellantrieb</v>
      </c>
      <c r="AO101" t="str">
        <f t="shared" si="62"/>
        <v>A5-20-04 Kleinstellantrieb</v>
      </c>
      <c r="AP101" t="str">
        <f t="shared" si="62"/>
        <v>A5-30-01 Wassermelder</v>
      </c>
      <c r="AQ101" t="str">
        <f t="shared" si="62"/>
        <v>A5-30-03 Wasser/Rauch/Hitze</v>
      </c>
      <c r="AR101" t="s">
        <v>319</v>
      </c>
      <c r="AS101" t="str">
        <f t="shared" si="62"/>
        <v>D2-00-01 Room Control Panel</v>
      </c>
      <c r="AT101" t="s">
        <v>319</v>
      </c>
      <c r="AU101" t="s">
        <v>319</v>
      </c>
      <c r="AV101" t="str">
        <f t="shared" si="55"/>
        <v>D5-00-01 Fensterkontakt</v>
      </c>
      <c r="AW101" t="str">
        <f t="shared" si="58"/>
        <v>F6-01-01 1-fach Taster</v>
      </c>
      <c r="AX101" t="str">
        <f t="shared" si="53"/>
        <v>F6-02-01 4-fach Taster</v>
      </c>
      <c r="AY101" t="str">
        <f t="shared" si="54"/>
        <v>F6-02-01 Karte/Wasser</v>
      </c>
      <c r="AZ101" t="str">
        <f t="shared" si="54"/>
        <v>F6-02-01 Rauch/Zug RPS Rauchmelder</v>
      </c>
      <c r="BA101" t="str">
        <f t="shared" si="54"/>
        <v>F6-05-01 FWS61 Drahtbruch</v>
      </c>
      <c r="BB101" t="str">
        <f t="shared" si="56"/>
        <v>F6-10-00 Fenstergriff</v>
      </c>
    </row>
    <row r="102" spans="1:54" x14ac:dyDescent="0.25">
      <c r="A102" t="s">
        <v>189</v>
      </c>
      <c r="B102">
        <v>100</v>
      </c>
      <c r="D102" t="s">
        <v>189</v>
      </c>
      <c r="E102" s="3" t="s">
        <v>459</v>
      </c>
      <c r="F102" t="s">
        <v>319</v>
      </c>
      <c r="G102" t="s">
        <v>319</v>
      </c>
      <c r="H102" t="s">
        <v>319</v>
      </c>
      <c r="I102" t="s">
        <v>319</v>
      </c>
      <c r="J102" t="str">
        <f t="shared" ref="J102:O102" si="64">J$3</f>
        <v>A5-02-05 Temp.Fühler</v>
      </c>
      <c r="K102" t="str">
        <f t="shared" si="64"/>
        <v>A5-04-01 Feuchte/Temp.</v>
      </c>
      <c r="L102" t="str">
        <f t="shared" si="64"/>
        <v>A5-04-02 Feuchte/Temp.</v>
      </c>
      <c r="M102" t="str">
        <f t="shared" si="64"/>
        <v>A5-04-03 Feuchte/Temp.</v>
      </c>
      <c r="N102" t="str">
        <f t="shared" si="64"/>
        <v>A5-06-01 FAH60/FIH65S</v>
      </c>
      <c r="O102" t="str">
        <f t="shared" si="64"/>
        <v>A5-06-02 Dämmerungssch.</v>
      </c>
      <c r="P102" t="s">
        <v>319</v>
      </c>
      <c r="Q102" t="str">
        <f>Q$3</f>
        <v>A5-07-01 Bewegungsm.</v>
      </c>
      <c r="R102" t="str">
        <f t="shared" si="57"/>
        <v>A5-08-01 FBH</v>
      </c>
      <c r="S102" t="str">
        <f>S$3</f>
        <v>A5-09-04 CO2/Feuchte/Temp</v>
      </c>
      <c r="T102" t="s">
        <v>319</v>
      </c>
      <c r="U102" t="str">
        <f t="shared" ref="U102:V104" si="65">U$3</f>
        <v>A5-09-0C Luftgüte</v>
      </c>
      <c r="V102" t="str">
        <f t="shared" si="65"/>
        <v>A5-10-03 8-30° Temp.-Sensor</v>
      </c>
      <c r="W102" s="4" t="s">
        <v>435</v>
      </c>
      <c r="X102" t="str">
        <f>X$3</f>
        <v>A5-10-06 12-28° Temp.-Regler</v>
      </c>
      <c r="Y102" t="str">
        <f>Y$3</f>
        <v>A5-10-06 12-28° Data_byte3 Temp.-Regler m. Schalter</v>
      </c>
      <c r="Z102" t="str">
        <f>Z$3</f>
        <v>A5-10-12 Feuchte/Temp</v>
      </c>
      <c r="AA102" t="str">
        <f>AA$3</f>
        <v>A5-12-01 Zähler Strom</v>
      </c>
      <c r="AD102" t="str">
        <f>AD$3</f>
        <v>A5-13-01 Wetterdaten</v>
      </c>
      <c r="AF102" t="s">
        <v>319</v>
      </c>
      <c r="AG102" s="4" t="s">
        <v>435</v>
      </c>
      <c r="AH102" s="4" t="s">
        <v>435</v>
      </c>
      <c r="AI102" s="4" t="s">
        <v>435</v>
      </c>
      <c r="AJ102" t="str">
        <f t="shared" ref="AJ102:AQ102" si="66">AJ$3</f>
        <v>A5-14-07 FFGB-hg Fenstersensor</v>
      </c>
      <c r="AK102" t="str">
        <f t="shared" si="66"/>
        <v>A5-14-08 FFGB-hg Fenstersensor</v>
      </c>
      <c r="AL102" t="str">
        <f t="shared" si="66"/>
        <v>A5-14-09 FFG7B Fenstergriff</v>
      </c>
      <c r="AM102" t="str">
        <f t="shared" si="66"/>
        <v>A5-14-0A FTKB Fenstergriff</v>
      </c>
      <c r="AN102" t="str">
        <f t="shared" si="66"/>
        <v>A5-20-01 Kleinstellantrieb</v>
      </c>
      <c r="AO102" t="str">
        <f t="shared" si="66"/>
        <v>A5-20-04 Kleinstellantrieb</v>
      </c>
      <c r="AP102" t="str">
        <f t="shared" si="66"/>
        <v>A5-30-01 Wassermelder</v>
      </c>
      <c r="AQ102" t="str">
        <f t="shared" si="66"/>
        <v>A5-30-03 Wasser/Rauch/Hitze</v>
      </c>
      <c r="AR102" t="s">
        <v>319</v>
      </c>
      <c r="AT102" t="s">
        <v>319</v>
      </c>
      <c r="AU102" t="s">
        <v>319</v>
      </c>
      <c r="AV102" t="str">
        <f t="shared" si="55"/>
        <v>D5-00-01 Fensterkontakt</v>
      </c>
      <c r="AW102" t="str">
        <f t="shared" si="58"/>
        <v>F6-01-01 1-fach Taster</v>
      </c>
      <c r="AX102" t="str">
        <f t="shared" si="53"/>
        <v>F6-02-01 4-fach Taster</v>
      </c>
      <c r="AY102" s="4" t="str">
        <f t="shared" si="54"/>
        <v>F6-02-01 Karte/Wasser</v>
      </c>
      <c r="AZ102" t="str">
        <f t="shared" si="54"/>
        <v>F6-02-01 Rauch/Zug RPS Rauchmelder</v>
      </c>
      <c r="BA102" t="str">
        <f>BA$3</f>
        <v>F6-05-01 FWS61 Drahtbruch</v>
      </c>
      <c r="BB102" t="str">
        <f t="shared" si="56"/>
        <v>F6-10-00 Fenstergriff</v>
      </c>
    </row>
    <row r="103" spans="1:54" x14ac:dyDescent="0.25">
      <c r="A103" t="s">
        <v>192</v>
      </c>
      <c r="B103">
        <v>101</v>
      </c>
      <c r="D103" t="s">
        <v>192</v>
      </c>
      <c r="E103" s="3" t="s">
        <v>460</v>
      </c>
      <c r="F103" t="s">
        <v>319</v>
      </c>
      <c r="G103" t="s">
        <v>319</v>
      </c>
      <c r="H103" t="s">
        <v>319</v>
      </c>
      <c r="I103" t="s">
        <v>319</v>
      </c>
      <c r="J103" t="str">
        <f>J$3</f>
        <v>A5-02-05 Temp.Fühler</v>
      </c>
      <c r="K103" t="s">
        <v>319</v>
      </c>
      <c r="L103" t="str">
        <f t="shared" ref="L103:O104" si="67">L$3</f>
        <v>A5-04-02 Feuchte/Temp.</v>
      </c>
      <c r="M103" t="str">
        <f t="shared" si="67"/>
        <v>A5-04-03 Feuchte/Temp.</v>
      </c>
      <c r="N103" t="str">
        <f t="shared" si="67"/>
        <v>A5-06-01 FAH60/FIH65S</v>
      </c>
      <c r="O103" t="str">
        <f t="shared" si="67"/>
        <v>A5-06-02 Dämmerungssch.</v>
      </c>
      <c r="P103" t="s">
        <v>319</v>
      </c>
      <c r="Q103" t="str">
        <f>Q$3</f>
        <v>A5-07-01 Bewegungsm.</v>
      </c>
      <c r="R103" t="str">
        <f t="shared" si="57"/>
        <v>A5-08-01 FBH</v>
      </c>
      <c r="S103" t="str">
        <f>S$3</f>
        <v>A5-09-04 CO2/Feuchte/Temp</v>
      </c>
      <c r="T103" t="s">
        <v>319</v>
      </c>
      <c r="U103" t="str">
        <f t="shared" si="65"/>
        <v>A5-09-0C Luftgüte</v>
      </c>
      <c r="V103" t="str">
        <f t="shared" si="65"/>
        <v>A5-10-03 8-30° Temp.-Sensor</v>
      </c>
      <c r="W103" t="s">
        <v>319</v>
      </c>
      <c r="X103" t="str">
        <f t="shared" ref="X103:Z106" si="68">X$3</f>
        <v>A5-10-06 12-28° Temp.-Regler</v>
      </c>
      <c r="Y103" t="str">
        <f t="shared" si="68"/>
        <v>A5-10-06 12-28° Data_byte3 Temp.-Regler m. Schalter</v>
      </c>
      <c r="Z103" t="str">
        <f t="shared" si="68"/>
        <v>A5-10-12 Feuchte/Temp</v>
      </c>
      <c r="AA103" t="s">
        <v>319</v>
      </c>
      <c r="AD103" t="str">
        <f>AD$3</f>
        <v>A5-13-01 Wetterdaten</v>
      </c>
      <c r="AF103" t="s">
        <v>319</v>
      </c>
      <c r="AG103" s="4" t="s">
        <v>435</v>
      </c>
      <c r="AH103" s="4" t="s">
        <v>435</v>
      </c>
      <c r="AI103" s="4" t="s">
        <v>435</v>
      </c>
      <c r="AJ103" t="str">
        <f t="shared" ref="AJ103:AM105" si="69">AJ$3</f>
        <v>A5-14-07 FFGB-hg Fenstersensor</v>
      </c>
      <c r="AK103" t="str">
        <f t="shared" si="69"/>
        <v>A5-14-08 FFGB-hg Fenstersensor</v>
      </c>
      <c r="AL103" t="str">
        <f t="shared" si="69"/>
        <v>A5-14-09 FFG7B Fenstergriff</v>
      </c>
      <c r="AM103" t="str">
        <f t="shared" si="69"/>
        <v>A5-14-0A FTKB Fenstergriff</v>
      </c>
      <c r="AN103" t="s">
        <v>319</v>
      </c>
      <c r="AO103" t="str">
        <f>AO$3</f>
        <v>A5-20-04 Kleinstellantrieb</v>
      </c>
      <c r="AP103" t="s">
        <v>319</v>
      </c>
      <c r="AQ103" t="str">
        <f>AQ$3</f>
        <v>A5-30-03 Wasser/Rauch/Hitze</v>
      </c>
      <c r="AR103" t="s">
        <v>319</v>
      </c>
      <c r="AT103" t="s">
        <v>319</v>
      </c>
      <c r="AU103" t="s">
        <v>319</v>
      </c>
      <c r="AV103" t="str">
        <f t="shared" si="55"/>
        <v>D5-00-01 Fensterkontakt</v>
      </c>
      <c r="AW103" t="str">
        <f t="shared" si="58"/>
        <v>F6-01-01 1-fach Taster</v>
      </c>
      <c r="AX103" t="str">
        <f t="shared" si="53"/>
        <v>F6-02-01 4-fach Taster</v>
      </c>
      <c r="AY103" s="4" t="str">
        <f t="shared" si="54"/>
        <v>F6-02-01 Karte/Wasser</v>
      </c>
      <c r="AZ103" t="str">
        <f t="shared" si="54"/>
        <v>F6-02-01 Rauch/Zug RPS Rauchmelder</v>
      </c>
      <c r="BA103" t="str">
        <f>BA$3</f>
        <v>F6-05-01 FWS61 Drahtbruch</v>
      </c>
      <c r="BB103" t="str">
        <f t="shared" si="56"/>
        <v>F6-10-00 Fenstergriff</v>
      </c>
    </row>
    <row r="104" spans="1:54" x14ac:dyDescent="0.25">
      <c r="A104" t="s">
        <v>1121</v>
      </c>
      <c r="B104">
        <v>102</v>
      </c>
      <c r="D104" t="s">
        <v>1121</v>
      </c>
      <c r="E104" s="3" t="s">
        <v>460</v>
      </c>
      <c r="F104" t="s">
        <v>319</v>
      </c>
      <c r="G104" t="s">
        <v>319</v>
      </c>
      <c r="H104" t="s">
        <v>319</v>
      </c>
      <c r="I104" t="s">
        <v>319</v>
      </c>
      <c r="J104" t="str">
        <f>J$3</f>
        <v>A5-02-05 Temp.Fühler</v>
      </c>
      <c r="K104" t="s">
        <v>319</v>
      </c>
      <c r="L104" t="str">
        <f t="shared" si="67"/>
        <v>A5-04-02 Feuchte/Temp.</v>
      </c>
      <c r="M104" t="str">
        <f t="shared" si="67"/>
        <v>A5-04-03 Feuchte/Temp.</v>
      </c>
      <c r="N104" t="str">
        <f t="shared" si="67"/>
        <v>A5-06-01 FAH60/FIH65S</v>
      </c>
      <c r="O104" t="str">
        <f t="shared" si="67"/>
        <v>A5-06-02 Dämmerungssch.</v>
      </c>
      <c r="P104" t="s">
        <v>319</v>
      </c>
      <c r="Q104" t="str">
        <f>Q$3</f>
        <v>A5-07-01 Bewegungsm.</v>
      </c>
      <c r="R104" t="str">
        <f t="shared" si="57"/>
        <v>A5-08-01 FBH</v>
      </c>
      <c r="S104" t="str">
        <f>S$3</f>
        <v>A5-09-04 CO2/Feuchte/Temp</v>
      </c>
      <c r="T104" t="s">
        <v>319</v>
      </c>
      <c r="U104" t="str">
        <f t="shared" si="65"/>
        <v>A5-09-0C Luftgüte</v>
      </c>
      <c r="V104" t="str">
        <f t="shared" si="65"/>
        <v>A5-10-03 8-30° Temp.-Sensor</v>
      </c>
      <c r="W104" t="s">
        <v>319</v>
      </c>
      <c r="X104" t="str">
        <f t="shared" si="68"/>
        <v>A5-10-06 12-28° Temp.-Regler</v>
      </c>
      <c r="Y104" t="str">
        <f t="shared" si="68"/>
        <v>A5-10-06 12-28° Data_byte3 Temp.-Regler m. Schalter</v>
      </c>
      <c r="Z104" t="str">
        <f t="shared" si="68"/>
        <v>A5-10-12 Feuchte/Temp</v>
      </c>
      <c r="AA104" t="s">
        <v>319</v>
      </c>
      <c r="AD104" t="str">
        <f>AD$3</f>
        <v>A5-13-01 Wetterdaten</v>
      </c>
      <c r="AF104" t="s">
        <v>319</v>
      </c>
      <c r="AG104" s="4" t="s">
        <v>435</v>
      </c>
      <c r="AH104" s="4" t="s">
        <v>435</v>
      </c>
      <c r="AI104" s="4" t="s">
        <v>435</v>
      </c>
      <c r="AJ104" t="str">
        <f t="shared" si="69"/>
        <v>A5-14-07 FFGB-hg Fenstersensor</v>
      </c>
      <c r="AK104" t="str">
        <f t="shared" si="69"/>
        <v>A5-14-08 FFGB-hg Fenstersensor</v>
      </c>
      <c r="AL104" t="str">
        <f t="shared" si="69"/>
        <v>A5-14-09 FFG7B Fenstergriff</v>
      </c>
      <c r="AM104" t="str">
        <f t="shared" si="69"/>
        <v>A5-14-0A FTKB Fenstergriff</v>
      </c>
      <c r="AN104" t="str">
        <f>AN$3</f>
        <v>A5-20-01 Kleinstellantrieb</v>
      </c>
      <c r="AO104" t="str">
        <f>AO$3</f>
        <v>A5-20-04 Kleinstellantrieb</v>
      </c>
      <c r="AP104" t="s">
        <v>319</v>
      </c>
      <c r="AQ104" t="str">
        <f>AQ$3</f>
        <v>A5-30-03 Wasser/Rauch/Hitze</v>
      </c>
      <c r="AR104" t="s">
        <v>319</v>
      </c>
      <c r="AT104" t="s">
        <v>319</v>
      </c>
      <c r="AU104" t="s">
        <v>319</v>
      </c>
      <c r="AV104" t="str">
        <f t="shared" si="55"/>
        <v>D5-00-01 Fensterkontakt</v>
      </c>
      <c r="AW104" t="str">
        <f t="shared" si="58"/>
        <v>F6-01-01 1-fach Taster</v>
      </c>
      <c r="AX104" t="str">
        <f t="shared" si="53"/>
        <v>F6-02-01 4-fach Taster</v>
      </c>
      <c r="AY104" s="4" t="str">
        <f t="shared" si="54"/>
        <v>F6-02-01 Karte/Wasser</v>
      </c>
      <c r="AZ104" t="str">
        <f t="shared" si="54"/>
        <v>F6-02-01 Rauch/Zug RPS Rauchmelder</v>
      </c>
      <c r="BA104" t="str">
        <f>BA$3</f>
        <v>F6-05-01 FWS61 Drahtbruch</v>
      </c>
      <c r="BB104" t="str">
        <f t="shared" si="56"/>
        <v>F6-10-00 Fenstergriff</v>
      </c>
    </row>
    <row r="105" spans="1:54" x14ac:dyDescent="0.25">
      <c r="A105" t="s">
        <v>187</v>
      </c>
      <c r="B105">
        <v>103</v>
      </c>
      <c r="D105" t="s">
        <v>187</v>
      </c>
      <c r="E105" s="3" t="s">
        <v>458</v>
      </c>
      <c r="F105" t="s">
        <v>319</v>
      </c>
      <c r="G105" t="s">
        <v>319</v>
      </c>
      <c r="H105" t="s">
        <v>319</v>
      </c>
      <c r="I105" t="s">
        <v>319</v>
      </c>
      <c r="J105" t="str">
        <f>J$3</f>
        <v>A5-02-05 Temp.Fühler</v>
      </c>
      <c r="K105" t="s">
        <v>319</v>
      </c>
      <c r="L105" t="str">
        <f t="shared" ref="L105:N106" si="70">L$3</f>
        <v>A5-04-02 Feuchte/Temp.</v>
      </c>
      <c r="M105" t="str">
        <f t="shared" si="70"/>
        <v>A5-04-03 Feuchte/Temp.</v>
      </c>
      <c r="N105" t="str">
        <f t="shared" si="70"/>
        <v>A5-06-01 FAH60/FIH65S</v>
      </c>
      <c r="O105" t="s">
        <v>319</v>
      </c>
      <c r="P105" t="s">
        <v>319</v>
      </c>
      <c r="Q105" t="str">
        <f>Q$3</f>
        <v>A5-07-01 Bewegungsm.</v>
      </c>
      <c r="R105" t="str">
        <f t="shared" si="57"/>
        <v>A5-08-01 FBH</v>
      </c>
      <c r="S105" t="s">
        <v>319</v>
      </c>
      <c r="T105" t="s">
        <v>319</v>
      </c>
      <c r="U105" t="s">
        <v>319</v>
      </c>
      <c r="V105" t="s">
        <v>319</v>
      </c>
      <c r="W105" t="s">
        <v>319</v>
      </c>
      <c r="X105" t="str">
        <f t="shared" si="68"/>
        <v>A5-10-06 12-28° Temp.-Regler</v>
      </c>
      <c r="Y105" t="str">
        <f t="shared" si="68"/>
        <v>A5-10-06 12-28° Data_byte3 Temp.-Regler m. Schalter</v>
      </c>
      <c r="Z105" t="str">
        <f t="shared" si="68"/>
        <v>A5-10-12 Feuchte/Temp</v>
      </c>
      <c r="AA105" t="s">
        <v>319</v>
      </c>
      <c r="AD105" t="s">
        <v>319</v>
      </c>
      <c r="AF105" t="s">
        <v>319</v>
      </c>
      <c r="AG105" s="4" t="s">
        <v>435</v>
      </c>
      <c r="AH105" s="4" t="s">
        <v>435</v>
      </c>
      <c r="AI105" s="4" t="s">
        <v>435</v>
      </c>
      <c r="AJ105" t="str">
        <f t="shared" si="69"/>
        <v>A5-14-07 FFGB-hg Fenstersensor</v>
      </c>
      <c r="AK105" t="str">
        <f t="shared" si="69"/>
        <v>A5-14-08 FFGB-hg Fenstersensor</v>
      </c>
      <c r="AL105" t="str">
        <f t="shared" si="69"/>
        <v>A5-14-09 FFG7B Fenstergriff</v>
      </c>
      <c r="AM105" t="str">
        <f t="shared" si="69"/>
        <v>A5-14-0A FTKB Fenstergriff</v>
      </c>
      <c r="AN105" t="str">
        <f>AN$3</f>
        <v>A5-20-01 Kleinstellantrieb</v>
      </c>
      <c r="AO105" t="str">
        <f>AO$3</f>
        <v>A5-20-04 Kleinstellantrieb</v>
      </c>
      <c r="AP105" t="s">
        <v>319</v>
      </c>
      <c r="AQ105" t="str">
        <f>AQ$3</f>
        <v>A5-30-03 Wasser/Rauch/Hitze</v>
      </c>
      <c r="AR105" t="s">
        <v>319</v>
      </c>
      <c r="AT105" t="s">
        <v>319</v>
      </c>
      <c r="AU105" t="s">
        <v>319</v>
      </c>
      <c r="AV105" t="str">
        <f t="shared" si="55"/>
        <v>D5-00-01 Fensterkontakt</v>
      </c>
      <c r="AW105" t="str">
        <f t="shared" si="58"/>
        <v>F6-01-01 1-fach Taster</v>
      </c>
      <c r="AX105" t="str">
        <f t="shared" si="53"/>
        <v>F6-02-01 4-fach Taster</v>
      </c>
      <c r="AY105" s="4" t="str">
        <f t="shared" si="54"/>
        <v>F6-02-01 Karte/Wasser</v>
      </c>
      <c r="AZ105" t="str">
        <f t="shared" si="54"/>
        <v>F6-02-01 Rauch/Zug RPS Rauchmelder</v>
      </c>
      <c r="BA105" t="s">
        <v>319</v>
      </c>
      <c r="BB105" t="str">
        <f t="shared" si="56"/>
        <v>F6-10-00 Fenstergriff</v>
      </c>
    </row>
    <row r="106" spans="1:54" x14ac:dyDescent="0.25">
      <c r="A106" t="s">
        <v>185</v>
      </c>
      <c r="B106">
        <v>104</v>
      </c>
      <c r="D106" t="s">
        <v>185</v>
      </c>
      <c r="E106" s="3" t="s">
        <v>457</v>
      </c>
      <c r="F106" t="s">
        <v>319</v>
      </c>
      <c r="G106" t="s">
        <v>319</v>
      </c>
      <c r="H106" t="s">
        <v>319</v>
      </c>
      <c r="I106" t="s">
        <v>319</v>
      </c>
      <c r="J106" t="str">
        <f>J$3</f>
        <v>A5-02-05 Temp.Fühler</v>
      </c>
      <c r="K106" t="s">
        <v>319</v>
      </c>
      <c r="L106" t="str">
        <f t="shared" si="70"/>
        <v>A5-04-02 Feuchte/Temp.</v>
      </c>
      <c r="M106" t="str">
        <f t="shared" si="70"/>
        <v>A5-04-03 Feuchte/Temp.</v>
      </c>
      <c r="N106" t="str">
        <f t="shared" si="70"/>
        <v>A5-06-01 FAH60/FIH65S</v>
      </c>
      <c r="O106" t="s">
        <v>319</v>
      </c>
      <c r="P106" t="s">
        <v>319</v>
      </c>
      <c r="Q106" t="str">
        <f>Q$3</f>
        <v>A5-07-01 Bewegungsm.</v>
      </c>
      <c r="R106" t="str">
        <f t="shared" si="57"/>
        <v>A5-08-01 FBH</v>
      </c>
      <c r="S106" t="s">
        <v>319</v>
      </c>
      <c r="T106" t="s">
        <v>319</v>
      </c>
      <c r="U106" t="str">
        <f>U$3</f>
        <v>A5-09-0C Luftgüte</v>
      </c>
      <c r="V106" t="str">
        <f>V$3</f>
        <v>A5-10-03 8-30° Temp.-Sensor</v>
      </c>
      <c r="W106" t="s">
        <v>319</v>
      </c>
      <c r="X106" t="str">
        <f t="shared" si="68"/>
        <v>A5-10-06 12-28° Temp.-Regler</v>
      </c>
      <c r="Y106" t="str">
        <f t="shared" si="68"/>
        <v>A5-10-06 12-28° Data_byte3 Temp.-Regler m. Schalter</v>
      </c>
      <c r="Z106" t="str">
        <f t="shared" si="68"/>
        <v>A5-10-12 Feuchte/Temp</v>
      </c>
      <c r="AA106" t="str">
        <f>AA$3</f>
        <v>A5-12-01 Zähler Strom</v>
      </c>
      <c r="AD106" t="str">
        <f>AD$3</f>
        <v>A5-13-01 Wetterdaten</v>
      </c>
      <c r="AF106" t="s">
        <v>319</v>
      </c>
      <c r="AG106" s="4" t="s">
        <v>435</v>
      </c>
      <c r="AH106" s="4" t="s">
        <v>435</v>
      </c>
      <c r="AI106" s="4" t="s">
        <v>435</v>
      </c>
      <c r="AJ106" t="s">
        <v>319</v>
      </c>
      <c r="AK106" t="s">
        <v>319</v>
      </c>
      <c r="AL106" t="s">
        <v>319</v>
      </c>
      <c r="AM106" t="str">
        <f>AM$3</f>
        <v>A5-14-0A FTKB Fenstergriff</v>
      </c>
      <c r="AN106" t="s">
        <v>319</v>
      </c>
      <c r="AO106" t="str">
        <f>AO$3</f>
        <v>A5-20-04 Kleinstellantrieb</v>
      </c>
      <c r="AP106" t="s">
        <v>319</v>
      </c>
      <c r="AQ106" t="str">
        <f>AQ$3</f>
        <v>A5-30-03 Wasser/Rauch/Hitze</v>
      </c>
      <c r="AR106" t="s">
        <v>319</v>
      </c>
      <c r="AT106" t="s">
        <v>319</v>
      </c>
      <c r="AU106" t="s">
        <v>319</v>
      </c>
      <c r="AV106" t="str">
        <f t="shared" si="55"/>
        <v>D5-00-01 Fensterkontakt</v>
      </c>
      <c r="AW106" t="str">
        <f t="shared" si="58"/>
        <v>F6-01-01 1-fach Taster</v>
      </c>
      <c r="AX106" t="str">
        <f t="shared" si="53"/>
        <v>F6-02-01 4-fach Taster</v>
      </c>
      <c r="AY106" s="4" t="str">
        <f t="shared" si="54"/>
        <v>F6-02-01 Karte/Wasser</v>
      </c>
      <c r="AZ106" t="str">
        <f t="shared" si="54"/>
        <v>F6-02-01 Rauch/Zug RPS Rauchmelder</v>
      </c>
      <c r="BA106" t="str">
        <f>BA$3</f>
        <v>F6-05-01 FWS61 Drahtbruch</v>
      </c>
      <c r="BB106" t="str">
        <f t="shared" si="56"/>
        <v>F6-10-00 Fenstergriff</v>
      </c>
    </row>
    <row r="109" spans="1:54" x14ac:dyDescent="0.25">
      <c r="D109" s="4" t="s">
        <v>461</v>
      </c>
    </row>
  </sheetData>
  <sortState xmlns:xlrd2="http://schemas.microsoft.com/office/spreadsheetml/2017/richdata2" ref="A4:BB106">
    <sortCondition ref="A4:A106"/>
  </sortState>
  <phoneticPr fontId="1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ADDD-1C20-41A5-A782-474AD6468829}">
  <dimension ref="A1:IU106"/>
  <sheetViews>
    <sheetView workbookViewId="0">
      <pane xSplit="4" ySplit="3" topLeftCell="E79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baseColWidth="10" defaultColWidth="9.140625" defaultRowHeight="15" x14ac:dyDescent="0.25"/>
  <cols>
    <col min="1" max="1" width="19.28515625" bestFit="1" customWidth="1"/>
    <col min="2" max="2" width="9.140625" customWidth="1"/>
    <col min="3" max="3" width="3" customWidth="1"/>
    <col min="5" max="5" width="13" customWidth="1"/>
    <col min="6" max="9" width="12.42578125" bestFit="1" customWidth="1"/>
    <col min="51" max="51" width="18.28515625" customWidth="1"/>
    <col min="53" max="53" width="18.28515625" customWidth="1"/>
    <col min="57" max="57" width="12.85546875" customWidth="1"/>
    <col min="62" max="62" width="42.85546875" customWidth="1"/>
    <col min="74" max="74" width="14" bestFit="1" customWidth="1"/>
    <col min="75" max="75" width="25.42578125" bestFit="1" customWidth="1"/>
    <col min="77" max="77" width="10.7109375" customWidth="1"/>
    <col min="78" max="78" width="9.140625" customWidth="1"/>
    <col min="81" max="81" width="14" customWidth="1"/>
    <col min="104" max="104" width="8.5703125" bestFit="1" customWidth="1"/>
    <col min="234" max="234" width="8.85546875" bestFit="1" customWidth="1"/>
  </cols>
  <sheetData>
    <row r="1" spans="1:255" x14ac:dyDescent="0.25">
      <c r="A1" s="1"/>
      <c r="B1" s="1"/>
      <c r="C1" s="1"/>
      <c r="D1" s="2"/>
      <c r="E1" s="2" t="s">
        <v>320</v>
      </c>
      <c r="F1" s="2" t="s">
        <v>404</v>
      </c>
      <c r="G1" s="2" t="s">
        <v>404</v>
      </c>
      <c r="H1" s="2" t="s">
        <v>426</v>
      </c>
      <c r="I1" s="2" t="s">
        <v>426</v>
      </c>
      <c r="J1" s="2" t="s">
        <v>426</v>
      </c>
      <c r="K1" s="2" t="s">
        <v>426</v>
      </c>
      <c r="L1" s="2" t="s">
        <v>427</v>
      </c>
      <c r="M1" s="2" t="s">
        <v>427</v>
      </c>
      <c r="N1" s="2" t="s">
        <v>427</v>
      </c>
      <c r="O1" s="2" t="s">
        <v>427</v>
      </c>
      <c r="P1" s="2" t="s">
        <v>427</v>
      </c>
      <c r="Q1" s="2" t="s">
        <v>427</v>
      </c>
      <c r="R1" s="2" t="s">
        <v>427</v>
      </c>
      <c r="S1" s="2" t="s">
        <v>427</v>
      </c>
      <c r="T1" s="2" t="s">
        <v>427</v>
      </c>
      <c r="U1" s="2" t="s">
        <v>404</v>
      </c>
      <c r="V1" s="2" t="s">
        <v>405</v>
      </c>
      <c r="W1" s="2" t="s">
        <v>406</v>
      </c>
      <c r="X1" s="2" t="s">
        <v>427</v>
      </c>
      <c r="Y1" s="2" t="s">
        <v>427</v>
      </c>
      <c r="Z1" s="2" t="s">
        <v>427</v>
      </c>
      <c r="AA1" s="2" t="s">
        <v>427</v>
      </c>
      <c r="AB1" s="2" t="s">
        <v>427</v>
      </c>
      <c r="AC1" s="2" t="s">
        <v>427</v>
      </c>
      <c r="AD1" s="2" t="s">
        <v>427</v>
      </c>
      <c r="AE1" s="2" t="s">
        <v>427</v>
      </c>
      <c r="AF1" s="2" t="s">
        <v>396</v>
      </c>
      <c r="AG1" s="2" t="s">
        <v>397</v>
      </c>
      <c r="AH1" s="2" t="s">
        <v>387</v>
      </c>
      <c r="AI1" s="2" t="s">
        <v>425</v>
      </c>
      <c r="AJ1" s="2" t="s">
        <v>427</v>
      </c>
      <c r="AK1" s="2" t="s">
        <v>427</v>
      </c>
      <c r="AL1" s="2" t="s">
        <v>396</v>
      </c>
      <c r="AM1" s="2" t="s">
        <v>427</v>
      </c>
      <c r="AN1" s="2" t="s">
        <v>396</v>
      </c>
      <c r="AO1" s="2" t="s">
        <v>427</v>
      </c>
      <c r="AP1" s="2" t="s">
        <v>427</v>
      </c>
      <c r="AQ1" s="2" t="s">
        <v>397</v>
      </c>
      <c r="AR1" s="2" t="s">
        <v>393</v>
      </c>
      <c r="AS1" s="2" t="s">
        <v>393</v>
      </c>
      <c r="AT1" s="2" t="s">
        <v>427</v>
      </c>
      <c r="AU1" s="2" t="s">
        <v>404</v>
      </c>
      <c r="AV1" s="2" t="s">
        <v>396</v>
      </c>
      <c r="AW1" s="2" t="s">
        <v>396</v>
      </c>
      <c r="AX1" s="2" t="s">
        <v>396</v>
      </c>
      <c r="AY1" s="2" t="s">
        <v>396</v>
      </c>
      <c r="AZ1" s="2" t="s">
        <v>397</v>
      </c>
      <c r="BA1" s="2" t="s">
        <v>396</v>
      </c>
      <c r="BB1" s="2" t="s">
        <v>397</v>
      </c>
      <c r="BC1" s="2" t="s">
        <v>397</v>
      </c>
      <c r="BD1" s="2" t="s">
        <v>397</v>
      </c>
      <c r="BE1" s="2" t="s">
        <v>396</v>
      </c>
      <c r="BF1" s="2" t="s">
        <v>397</v>
      </c>
      <c r="BG1" s="2" t="s">
        <v>390</v>
      </c>
      <c r="BH1" s="2" t="s">
        <v>391</v>
      </c>
      <c r="BI1" s="2" t="s">
        <v>397</v>
      </c>
      <c r="BJ1" s="2" t="s">
        <v>396</v>
      </c>
      <c r="BK1" s="2" t="s">
        <v>397</v>
      </c>
      <c r="BL1" s="2" t="s">
        <v>398</v>
      </c>
      <c r="BM1" s="2" t="s">
        <v>398</v>
      </c>
      <c r="BN1" s="2" t="s">
        <v>387</v>
      </c>
      <c r="BO1" s="2" t="s">
        <v>387</v>
      </c>
      <c r="BP1" s="2" t="s">
        <v>387</v>
      </c>
      <c r="BQ1" s="2" t="s">
        <v>387</v>
      </c>
      <c r="BR1" s="2" t="s">
        <v>426</v>
      </c>
      <c r="BS1" s="2" t="s">
        <v>427</v>
      </c>
      <c r="BT1" s="2" t="s">
        <v>387</v>
      </c>
      <c r="BU1" s="2" t="s">
        <v>427</v>
      </c>
      <c r="BV1" s="2" t="s">
        <v>415</v>
      </c>
      <c r="BW1" s="2" t="s">
        <v>431</v>
      </c>
      <c r="BX1" s="2" t="s">
        <v>410</v>
      </c>
      <c r="BY1" s="2" t="s">
        <v>411</v>
      </c>
      <c r="BZ1" s="2" t="s">
        <v>413</v>
      </c>
      <c r="CA1" s="2" t="s">
        <v>414</v>
      </c>
      <c r="CB1" s="2" t="s">
        <v>415</v>
      </c>
      <c r="CC1" s="2" t="s">
        <v>416</v>
      </c>
      <c r="CD1" s="2" t="s">
        <v>431</v>
      </c>
      <c r="CE1" s="2" t="s">
        <v>425</v>
      </c>
      <c r="CF1" s="2" t="s">
        <v>391</v>
      </c>
      <c r="CG1" s="2" t="s">
        <v>392</v>
      </c>
      <c r="CH1" s="2" t="s">
        <v>391</v>
      </c>
      <c r="CI1" s="2" t="s">
        <v>392</v>
      </c>
      <c r="CJ1" s="2" t="s">
        <v>391</v>
      </c>
      <c r="CK1" s="2" t="s">
        <v>392</v>
      </c>
      <c r="CL1" s="2" t="s">
        <v>391</v>
      </c>
      <c r="CM1" s="2" t="s">
        <v>392</v>
      </c>
      <c r="CN1" s="2" t="s">
        <v>431</v>
      </c>
      <c r="CO1" s="2" t="s">
        <v>391</v>
      </c>
      <c r="CP1" s="2" t="s">
        <v>392</v>
      </c>
      <c r="CQ1" s="2" t="s">
        <v>393</v>
      </c>
      <c r="CR1" s="2" t="s">
        <v>387</v>
      </c>
      <c r="CS1" s="2" t="s">
        <v>394</v>
      </c>
      <c r="CT1" s="2" t="s">
        <v>427</v>
      </c>
      <c r="CU1" s="2" t="s">
        <v>420</v>
      </c>
      <c r="CV1" s="2" t="s">
        <v>427</v>
      </c>
      <c r="CW1" s="2" t="s">
        <v>427</v>
      </c>
      <c r="CX1" s="2" t="s">
        <v>394</v>
      </c>
      <c r="CY1" s="2" t="s">
        <v>393</v>
      </c>
      <c r="CZ1" s="2" t="s">
        <v>426</v>
      </c>
      <c r="DA1" s="2" t="s">
        <v>428</v>
      </c>
      <c r="DB1" s="2" t="s">
        <v>417</v>
      </c>
      <c r="DC1" s="2" t="s">
        <v>418</v>
      </c>
      <c r="DD1" s="2" t="s">
        <v>417</v>
      </c>
      <c r="DE1" s="2" t="s">
        <v>391</v>
      </c>
      <c r="DF1" s="2" t="s">
        <v>399</v>
      </c>
      <c r="DG1" s="2" t="s">
        <v>391</v>
      </c>
      <c r="DH1" s="2" t="s">
        <v>399</v>
      </c>
      <c r="DI1" s="2" t="s">
        <v>391</v>
      </c>
      <c r="DJ1" s="2" t="s">
        <v>399</v>
      </c>
      <c r="DK1" s="2" t="s">
        <v>391</v>
      </c>
      <c r="DL1" s="2" t="s">
        <v>1124</v>
      </c>
      <c r="DM1" s="2" t="s">
        <v>426</v>
      </c>
      <c r="DN1" s="2" t="s">
        <v>427</v>
      </c>
      <c r="DO1" s="2" t="s">
        <v>427</v>
      </c>
      <c r="DP1" s="2" t="s">
        <v>427</v>
      </c>
      <c r="DQ1" s="2" t="s">
        <v>427</v>
      </c>
      <c r="DR1" s="2" t="s">
        <v>389</v>
      </c>
      <c r="DS1" s="2" t="s">
        <v>390</v>
      </c>
      <c r="DT1" s="2" t="s">
        <v>392</v>
      </c>
      <c r="DU1" s="2" t="s">
        <v>394</v>
      </c>
      <c r="DV1" s="2" t="s">
        <v>395</v>
      </c>
      <c r="DW1" s="2" t="s">
        <v>412</v>
      </c>
      <c r="DX1" s="2" t="s">
        <v>422</v>
      </c>
      <c r="DY1" s="2" t="s">
        <v>423</v>
      </c>
      <c r="DZ1" s="2" t="s">
        <v>424</v>
      </c>
      <c r="EA1" s="2" t="s">
        <v>425</v>
      </c>
      <c r="EB1" s="2" t="s">
        <v>421</v>
      </c>
      <c r="EC1" s="2" t="s">
        <v>389</v>
      </c>
      <c r="ED1" s="2" t="s">
        <v>390</v>
      </c>
      <c r="EE1" s="2" t="s">
        <v>392</v>
      </c>
      <c r="EF1" s="2" t="s">
        <v>394</v>
      </c>
      <c r="EG1" s="2" t="s">
        <v>395</v>
      </c>
      <c r="EH1" s="2" t="s">
        <v>412</v>
      </c>
      <c r="EI1" s="2" t="s">
        <v>423</v>
      </c>
      <c r="EJ1" s="2" t="s">
        <v>424</v>
      </c>
      <c r="EK1" s="2" t="s">
        <v>389</v>
      </c>
      <c r="EL1" s="2" t="s">
        <v>390</v>
      </c>
      <c r="EM1" s="2" t="s">
        <v>392</v>
      </c>
      <c r="EN1" s="2" t="s">
        <v>394</v>
      </c>
      <c r="EO1" s="2" t="s">
        <v>395</v>
      </c>
      <c r="EP1" s="2" t="s">
        <v>412</v>
      </c>
      <c r="EQ1" s="2" t="s">
        <v>423</v>
      </c>
      <c r="ER1" s="2" t="s">
        <v>424</v>
      </c>
      <c r="ES1" s="2" t="s">
        <v>389</v>
      </c>
      <c r="ET1" s="2" t="s">
        <v>390</v>
      </c>
      <c r="EU1" s="2" t="s">
        <v>392</v>
      </c>
      <c r="EV1" s="2" t="s">
        <v>394</v>
      </c>
      <c r="EW1" s="2" t="s">
        <v>395</v>
      </c>
      <c r="EX1" s="2" t="s">
        <v>412</v>
      </c>
      <c r="EY1" s="2" t="s">
        <v>423</v>
      </c>
      <c r="EZ1" s="2" t="s">
        <v>424</v>
      </c>
      <c r="FA1" s="2" t="s">
        <v>426</v>
      </c>
      <c r="FB1" s="2" t="s">
        <v>426</v>
      </c>
      <c r="FC1" s="2" t="s">
        <v>426</v>
      </c>
      <c r="FD1" s="2" t="s">
        <v>426</v>
      </c>
      <c r="FE1" s="2" t="s">
        <v>429</v>
      </c>
      <c r="FF1" s="2" t="s">
        <v>420</v>
      </c>
      <c r="FG1" s="2" t="s">
        <v>404</v>
      </c>
      <c r="FH1" s="2" t="s">
        <v>427</v>
      </c>
      <c r="FI1" s="2" t="s">
        <v>419</v>
      </c>
      <c r="FJ1" s="2" t="s">
        <v>420</v>
      </c>
      <c r="FK1" s="2" t="s">
        <v>427</v>
      </c>
      <c r="FL1" s="2" t="s">
        <v>427</v>
      </c>
      <c r="FM1" s="2" t="s">
        <v>427</v>
      </c>
      <c r="FN1" s="2" t="s">
        <v>404</v>
      </c>
      <c r="FO1" s="2" t="s">
        <v>427</v>
      </c>
      <c r="FP1" s="2" t="s">
        <v>409</v>
      </c>
      <c r="FQ1" s="2" t="s">
        <v>387</v>
      </c>
      <c r="FR1" s="2" t="s">
        <v>427</v>
      </c>
      <c r="FS1" s="2" t="s">
        <v>409</v>
      </c>
      <c r="FT1" s="2" t="s">
        <v>387</v>
      </c>
      <c r="FU1" s="2" t="s">
        <v>427</v>
      </c>
      <c r="FV1" s="2" t="s">
        <v>409</v>
      </c>
      <c r="FW1" s="2" t="s">
        <v>387</v>
      </c>
      <c r="FX1" s="2" t="s">
        <v>427</v>
      </c>
      <c r="FY1" s="2" t="s">
        <v>404</v>
      </c>
      <c r="FZ1" s="2" t="s">
        <v>427</v>
      </c>
      <c r="GA1" s="2" t="s">
        <v>427</v>
      </c>
      <c r="GB1" s="2" t="s">
        <v>402</v>
      </c>
      <c r="GC1" s="2" t="s">
        <v>402</v>
      </c>
      <c r="GD1" s="2" t="s">
        <v>402</v>
      </c>
      <c r="GE1" s="2" t="s">
        <v>403</v>
      </c>
      <c r="GF1" s="2" t="s">
        <v>427</v>
      </c>
      <c r="GG1" s="2" t="s">
        <v>427</v>
      </c>
      <c r="GH1" s="2" t="s">
        <v>427</v>
      </c>
      <c r="GI1" s="2" t="s">
        <v>389</v>
      </c>
      <c r="GJ1" s="2" t="s">
        <v>391</v>
      </c>
      <c r="GK1" s="2" t="s">
        <v>392</v>
      </c>
      <c r="GL1" s="2" t="s">
        <v>391</v>
      </c>
      <c r="GM1" s="2" t="s">
        <v>392</v>
      </c>
      <c r="GN1" s="2" t="s">
        <v>425</v>
      </c>
      <c r="GO1" s="2" t="s">
        <v>425</v>
      </c>
      <c r="GP1" s="2" t="s">
        <v>416</v>
      </c>
      <c r="GQ1" s="2" t="s">
        <v>425</v>
      </c>
      <c r="GR1" s="2" t="s">
        <v>431</v>
      </c>
      <c r="GS1" s="2" t="s">
        <v>402</v>
      </c>
      <c r="GT1" s="2" t="s">
        <v>387</v>
      </c>
      <c r="GU1" s="2" t="s">
        <v>402</v>
      </c>
      <c r="GV1" s="2" t="s">
        <v>387</v>
      </c>
      <c r="GW1" s="2" t="s">
        <v>402</v>
      </c>
      <c r="GX1" s="2" t="s">
        <v>387</v>
      </c>
      <c r="GY1" s="2" t="s">
        <v>402</v>
      </c>
      <c r="GZ1" s="2" t="s">
        <v>387</v>
      </c>
      <c r="HA1" s="2" t="s">
        <v>402</v>
      </c>
      <c r="HB1" s="2" t="s">
        <v>387</v>
      </c>
      <c r="HC1" s="2" t="s">
        <v>402</v>
      </c>
      <c r="HD1" s="2" t="s">
        <v>387</v>
      </c>
      <c r="HE1" s="2" t="s">
        <v>402</v>
      </c>
      <c r="HF1" s="2" t="s">
        <v>387</v>
      </c>
      <c r="HG1" s="2" t="s">
        <v>402</v>
      </c>
      <c r="HH1" s="2" t="s">
        <v>403</v>
      </c>
      <c r="HI1" s="2" t="s">
        <v>402</v>
      </c>
      <c r="HJ1" s="2" t="s">
        <v>387</v>
      </c>
      <c r="HK1" s="2" t="s">
        <v>400</v>
      </c>
      <c r="HL1" s="2" t="s">
        <v>402</v>
      </c>
      <c r="HM1" s="2" t="s">
        <v>402</v>
      </c>
      <c r="HN1" s="2" t="s">
        <v>387</v>
      </c>
      <c r="HO1" s="2" t="s">
        <v>402</v>
      </c>
      <c r="HP1" s="2" t="s">
        <v>387</v>
      </c>
      <c r="HQ1" s="2" t="s">
        <v>397</v>
      </c>
      <c r="HR1" s="2" t="s">
        <v>425</v>
      </c>
      <c r="HS1" s="2" t="s">
        <v>427</v>
      </c>
      <c r="HT1" s="2" t="s">
        <v>396</v>
      </c>
      <c r="HU1" s="2" t="s">
        <v>402</v>
      </c>
      <c r="HV1" s="2" t="s">
        <v>6</v>
      </c>
      <c r="HW1" s="2" t="s">
        <v>402</v>
      </c>
      <c r="HX1" s="2" t="s">
        <v>6</v>
      </c>
      <c r="HY1" s="2" t="s">
        <v>402</v>
      </c>
      <c r="HZ1" s="2" t="s">
        <v>6</v>
      </c>
      <c r="IA1" s="2" t="s">
        <v>407</v>
      </c>
      <c r="IB1" s="2" t="s">
        <v>408</v>
      </c>
      <c r="IC1" s="2" t="s">
        <v>430</v>
      </c>
      <c r="ID1" s="2" t="s">
        <v>428</v>
      </c>
      <c r="IE1" s="2" t="s">
        <v>404</v>
      </c>
      <c r="IF1" s="2" t="s">
        <v>404</v>
      </c>
      <c r="IG1" s="2" t="s">
        <v>429</v>
      </c>
      <c r="IH1" s="2" t="s">
        <v>427</v>
      </c>
      <c r="II1" s="2" t="s">
        <v>401</v>
      </c>
      <c r="IJ1" s="2" t="s">
        <v>319</v>
      </c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</row>
    <row r="2" spans="1:255" x14ac:dyDescent="0.25">
      <c r="A2" s="1"/>
      <c r="B2" s="1"/>
      <c r="C2" s="1"/>
      <c r="D2" s="2"/>
      <c r="E2" s="2"/>
      <c r="F2" s="2" t="s">
        <v>462</v>
      </c>
      <c r="G2" s="2" t="s">
        <v>463</v>
      </c>
      <c r="H2" s="2" t="s">
        <v>464</v>
      </c>
      <c r="I2" s="2" t="s">
        <v>465</v>
      </c>
      <c r="J2" s="2" t="s">
        <v>466</v>
      </c>
      <c r="K2" s="2" t="s">
        <v>467</v>
      </c>
      <c r="L2" s="2" t="s">
        <v>468</v>
      </c>
      <c r="M2" s="2" t="s">
        <v>469</v>
      </c>
      <c r="N2" s="2" t="s">
        <v>470</v>
      </c>
      <c r="O2" s="2" t="s">
        <v>471</v>
      </c>
      <c r="P2" s="2" t="s">
        <v>472</v>
      </c>
      <c r="Q2" s="2" t="s">
        <v>473</v>
      </c>
      <c r="R2" s="2" t="s">
        <v>474</v>
      </c>
      <c r="S2" s="2" t="s">
        <v>475</v>
      </c>
      <c r="T2" s="2" t="s">
        <v>476</v>
      </c>
      <c r="U2" s="2" t="s">
        <v>477</v>
      </c>
      <c r="V2" s="2" t="s">
        <v>478</v>
      </c>
      <c r="W2" s="2" t="s">
        <v>479</v>
      </c>
      <c r="X2" s="2" t="s">
        <v>480</v>
      </c>
      <c r="Y2" s="2" t="s">
        <v>481</v>
      </c>
      <c r="Z2" s="2" t="s">
        <v>482</v>
      </c>
      <c r="AA2" s="2" t="s">
        <v>483</v>
      </c>
      <c r="AB2" s="2" t="s">
        <v>484</v>
      </c>
      <c r="AC2" s="2" t="s">
        <v>485</v>
      </c>
      <c r="AD2" s="2" t="s">
        <v>486</v>
      </c>
      <c r="AE2" s="2" t="s">
        <v>487</v>
      </c>
      <c r="AF2" s="2" t="s">
        <v>488</v>
      </c>
      <c r="AG2" s="2" t="s">
        <v>489</v>
      </c>
      <c r="AH2" s="2" t="s">
        <v>490</v>
      </c>
      <c r="AI2" s="2" t="s">
        <v>491</v>
      </c>
      <c r="AJ2" s="2" t="s">
        <v>492</v>
      </c>
      <c r="AK2" s="2" t="s">
        <v>493</v>
      </c>
      <c r="AL2" s="2" t="s">
        <v>494</v>
      </c>
      <c r="AM2" s="2" t="s">
        <v>495</v>
      </c>
      <c r="AN2" s="2" t="s">
        <v>496</v>
      </c>
      <c r="AO2" s="2" t="s">
        <v>497</v>
      </c>
      <c r="AP2" s="2" t="s">
        <v>498</v>
      </c>
      <c r="AQ2" s="2" t="s">
        <v>499</v>
      </c>
      <c r="AR2" s="2" t="s">
        <v>500</v>
      </c>
      <c r="AS2" s="2" t="s">
        <v>501</v>
      </c>
      <c r="AT2" s="2" t="s">
        <v>502</v>
      </c>
      <c r="AU2" s="2" t="s">
        <v>503</v>
      </c>
      <c r="AV2" s="2" t="s">
        <v>504</v>
      </c>
      <c r="AW2" s="2" t="s">
        <v>505</v>
      </c>
      <c r="AX2" s="2" t="s">
        <v>506</v>
      </c>
      <c r="AY2" s="2" t="s">
        <v>507</v>
      </c>
      <c r="AZ2" s="2" t="s">
        <v>508</v>
      </c>
      <c r="BA2" s="2" t="s">
        <v>509</v>
      </c>
      <c r="BB2" s="2" t="s">
        <v>510</v>
      </c>
      <c r="BC2" s="2" t="s">
        <v>511</v>
      </c>
      <c r="BD2" s="2" t="s">
        <v>512</v>
      </c>
      <c r="BE2" s="2" t="s">
        <v>513</v>
      </c>
      <c r="BF2" s="2" t="s">
        <v>514</v>
      </c>
      <c r="BG2" s="2" t="s">
        <v>515</v>
      </c>
      <c r="BH2" s="2" t="s">
        <v>516</v>
      </c>
      <c r="BI2" s="2" t="s">
        <v>517</v>
      </c>
      <c r="BJ2" s="2" t="s">
        <v>518</v>
      </c>
      <c r="BK2" s="2" t="s">
        <v>519</v>
      </c>
      <c r="BL2" s="2" t="s">
        <v>520</v>
      </c>
      <c r="BM2" s="2" t="s">
        <v>521</v>
      </c>
      <c r="BN2" s="2" t="s">
        <v>522</v>
      </c>
      <c r="BO2" s="2" t="s">
        <v>523</v>
      </c>
      <c r="BP2" s="2" t="s">
        <v>524</v>
      </c>
      <c r="BQ2" s="2" t="s">
        <v>525</v>
      </c>
      <c r="BR2" s="2" t="s">
        <v>526</v>
      </c>
      <c r="BS2" s="2" t="s">
        <v>527</v>
      </c>
      <c r="BT2" s="2" t="s">
        <v>528</v>
      </c>
      <c r="BU2" s="2" t="s">
        <v>529</v>
      </c>
      <c r="BV2" s="2" t="s">
        <v>530</v>
      </c>
      <c r="BW2" s="2" t="s">
        <v>531</v>
      </c>
      <c r="BX2" s="2" t="s">
        <v>532</v>
      </c>
      <c r="BY2" s="2" t="s">
        <v>533</v>
      </c>
      <c r="BZ2" s="2" t="s">
        <v>534</v>
      </c>
      <c r="CA2" s="2" t="s">
        <v>535</v>
      </c>
      <c r="CB2" s="2" t="s">
        <v>536</v>
      </c>
      <c r="CC2" s="2" t="s">
        <v>537</v>
      </c>
      <c r="CD2" s="2" t="s">
        <v>538</v>
      </c>
      <c r="CE2" s="2" t="s">
        <v>539</v>
      </c>
      <c r="CF2" s="2" t="s">
        <v>540</v>
      </c>
      <c r="CG2" s="2" t="s">
        <v>541</v>
      </c>
      <c r="CH2" s="2" t="s">
        <v>542</v>
      </c>
      <c r="CI2" s="2" t="s">
        <v>543</v>
      </c>
      <c r="CJ2" s="2" t="s">
        <v>544</v>
      </c>
      <c r="CK2" s="2" t="s">
        <v>545</v>
      </c>
      <c r="CL2" s="2" t="s">
        <v>546</v>
      </c>
      <c r="CM2" s="2" t="s">
        <v>547</v>
      </c>
      <c r="CN2" s="2" t="s">
        <v>548</v>
      </c>
      <c r="CO2" s="2" t="s">
        <v>549</v>
      </c>
      <c r="CP2" s="2" t="s">
        <v>550</v>
      </c>
      <c r="CQ2" s="2" t="s">
        <v>551</v>
      </c>
      <c r="CR2" s="2" t="s">
        <v>552</v>
      </c>
      <c r="CS2" s="2" t="s">
        <v>553</v>
      </c>
      <c r="CT2" s="2" t="s">
        <v>554</v>
      </c>
      <c r="CU2" s="2" t="s">
        <v>555</v>
      </c>
      <c r="CV2" s="2" t="s">
        <v>556</v>
      </c>
      <c r="CW2" s="2" t="s">
        <v>557</v>
      </c>
      <c r="CX2" s="2" t="s">
        <v>558</v>
      </c>
      <c r="CY2" s="2" t="s">
        <v>559</v>
      </c>
      <c r="CZ2" s="2" t="s">
        <v>560</v>
      </c>
      <c r="DA2" s="2" t="s">
        <v>561</v>
      </c>
      <c r="DB2" s="2" t="s">
        <v>562</v>
      </c>
      <c r="DC2" s="2" t="s">
        <v>563</v>
      </c>
      <c r="DD2" s="2" t="s">
        <v>564</v>
      </c>
      <c r="DE2" s="2" t="s">
        <v>565</v>
      </c>
      <c r="DF2" s="2" t="s">
        <v>566</v>
      </c>
      <c r="DG2" s="2" t="s">
        <v>567</v>
      </c>
      <c r="DH2" s="2" t="s">
        <v>568</v>
      </c>
      <c r="DI2" s="2" t="s">
        <v>569</v>
      </c>
      <c r="DJ2" s="2" t="s">
        <v>570</v>
      </c>
      <c r="DK2" s="2" t="s">
        <v>571</v>
      </c>
      <c r="DL2" s="2" t="s">
        <v>572</v>
      </c>
      <c r="DM2" s="2" t="s">
        <v>573</v>
      </c>
      <c r="DN2" s="2" t="s">
        <v>574</v>
      </c>
      <c r="DO2" s="2" t="s">
        <v>575</v>
      </c>
      <c r="DP2" s="2" t="s">
        <v>576</v>
      </c>
      <c r="DQ2" s="2" t="s">
        <v>577</v>
      </c>
      <c r="DR2" s="2" t="s">
        <v>578</v>
      </c>
      <c r="DS2" s="2" t="s">
        <v>579</v>
      </c>
      <c r="DT2" s="2" t="s">
        <v>580</v>
      </c>
      <c r="DU2" s="2" t="s">
        <v>581</v>
      </c>
      <c r="DV2" s="2" t="s">
        <v>582</v>
      </c>
      <c r="DW2" s="2" t="s">
        <v>583</v>
      </c>
      <c r="DX2" s="2" t="s">
        <v>584</v>
      </c>
      <c r="DY2" s="2" t="s">
        <v>585</v>
      </c>
      <c r="DZ2" s="2" t="s">
        <v>586</v>
      </c>
      <c r="EA2" s="2" t="s">
        <v>587</v>
      </c>
      <c r="EB2" s="2" t="s">
        <v>588</v>
      </c>
      <c r="EC2" s="2" t="s">
        <v>589</v>
      </c>
      <c r="ED2" s="2" t="s">
        <v>590</v>
      </c>
      <c r="EE2" s="2" t="s">
        <v>591</v>
      </c>
      <c r="EF2" s="2" t="s">
        <v>592</v>
      </c>
      <c r="EG2" s="2" t="s">
        <v>593</v>
      </c>
      <c r="EH2" s="2" t="s">
        <v>594</v>
      </c>
      <c r="EI2" s="2" t="s">
        <v>595</v>
      </c>
      <c r="EJ2" s="2" t="s">
        <v>596</v>
      </c>
      <c r="EK2" s="2" t="s">
        <v>597</v>
      </c>
      <c r="EL2" s="2" t="s">
        <v>598</v>
      </c>
      <c r="EM2" s="2" t="s">
        <v>599</v>
      </c>
      <c r="EN2" s="2" t="s">
        <v>600</v>
      </c>
      <c r="EO2" s="2" t="s">
        <v>601</v>
      </c>
      <c r="EP2" s="2" t="s">
        <v>602</v>
      </c>
      <c r="EQ2" s="2" t="s">
        <v>603</v>
      </c>
      <c r="ER2" s="2" t="s">
        <v>604</v>
      </c>
      <c r="ES2" s="2" t="s">
        <v>605</v>
      </c>
      <c r="ET2" s="2" t="s">
        <v>606</v>
      </c>
      <c r="EU2" s="2" t="s">
        <v>607</v>
      </c>
      <c r="EV2" s="2" t="s">
        <v>608</v>
      </c>
      <c r="EW2" s="2" t="s">
        <v>609</v>
      </c>
      <c r="EX2" s="2" t="s">
        <v>610</v>
      </c>
      <c r="EY2" s="2" t="s">
        <v>611</v>
      </c>
      <c r="EZ2" s="2" t="s">
        <v>612</v>
      </c>
      <c r="FA2" s="2" t="s">
        <v>613</v>
      </c>
      <c r="FB2" s="2" t="s">
        <v>614</v>
      </c>
      <c r="FC2" s="2" t="s">
        <v>615</v>
      </c>
      <c r="FD2" s="2" t="s">
        <v>616</v>
      </c>
      <c r="FE2" s="2" t="s">
        <v>617</v>
      </c>
      <c r="FF2" s="2" t="s">
        <v>618</v>
      </c>
      <c r="FG2" s="2" t="s">
        <v>619</v>
      </c>
      <c r="FH2" s="2" t="s">
        <v>620</v>
      </c>
      <c r="FI2" s="2" t="s">
        <v>621</v>
      </c>
      <c r="FJ2" s="2" t="s">
        <v>622</v>
      </c>
      <c r="FK2" s="2" t="s">
        <v>623</v>
      </c>
      <c r="FL2" s="2" t="s">
        <v>624</v>
      </c>
      <c r="FM2" s="2" t="s">
        <v>625</v>
      </c>
      <c r="FN2" s="2" t="s">
        <v>626</v>
      </c>
      <c r="FO2" s="2" t="s">
        <v>629</v>
      </c>
      <c r="FP2" s="2" t="s">
        <v>630</v>
      </c>
      <c r="FQ2" s="2" t="s">
        <v>631</v>
      </c>
      <c r="FR2" s="2" t="s">
        <v>632</v>
      </c>
      <c r="FS2" s="2" t="s">
        <v>633</v>
      </c>
      <c r="FT2" s="2" t="s">
        <v>634</v>
      </c>
      <c r="FU2" s="2" t="s">
        <v>635</v>
      </c>
      <c r="FV2" s="2" t="s">
        <v>636</v>
      </c>
      <c r="FW2" s="2" t="s">
        <v>637</v>
      </c>
      <c r="FX2" s="2" t="s">
        <v>638</v>
      </c>
      <c r="FY2" s="2" t="s">
        <v>639</v>
      </c>
      <c r="FZ2" s="2" t="s">
        <v>640</v>
      </c>
      <c r="GA2" s="2" t="s">
        <v>641</v>
      </c>
      <c r="GB2" s="2" t="s">
        <v>642</v>
      </c>
      <c r="GC2" s="2" t="s">
        <v>643</v>
      </c>
      <c r="GD2" s="2" t="s">
        <v>644</v>
      </c>
      <c r="GE2" s="2" t="s">
        <v>645</v>
      </c>
      <c r="GF2" s="2" t="s">
        <v>646</v>
      </c>
      <c r="GG2" s="2" t="s">
        <v>647</v>
      </c>
      <c r="GH2" s="2" t="s">
        <v>648</v>
      </c>
      <c r="GI2" s="2" t="s">
        <v>649</v>
      </c>
      <c r="GJ2" s="2" t="s">
        <v>650</v>
      </c>
      <c r="GK2" s="2" t="s">
        <v>651</v>
      </c>
      <c r="GL2" s="2" t="s">
        <v>652</v>
      </c>
      <c r="GM2" s="2" t="s">
        <v>653</v>
      </c>
      <c r="GN2" s="2" t="s">
        <v>654</v>
      </c>
      <c r="GO2" s="2" t="s">
        <v>655</v>
      </c>
      <c r="GP2" s="2" t="s">
        <v>656</v>
      </c>
      <c r="GQ2" s="2" t="s">
        <v>657</v>
      </c>
      <c r="GR2" s="2" t="s">
        <v>658</v>
      </c>
      <c r="GS2" s="2" t="s">
        <v>659</v>
      </c>
      <c r="GT2" s="2" t="s">
        <v>660</v>
      </c>
      <c r="GU2" s="2" t="s">
        <v>661</v>
      </c>
      <c r="GV2" s="2" t="s">
        <v>662</v>
      </c>
      <c r="GW2" s="2" t="s">
        <v>663</v>
      </c>
      <c r="GX2" s="2" t="s">
        <v>664</v>
      </c>
      <c r="GY2" s="2" t="s">
        <v>665</v>
      </c>
      <c r="GZ2" s="2" t="s">
        <v>666</v>
      </c>
      <c r="HA2" s="2" t="s">
        <v>667</v>
      </c>
      <c r="HB2" s="2" t="s">
        <v>668</v>
      </c>
      <c r="HC2" s="2" t="s">
        <v>669</v>
      </c>
      <c r="HD2" s="2" t="s">
        <v>670</v>
      </c>
      <c r="HE2" s="2" t="s">
        <v>671</v>
      </c>
      <c r="HF2" s="2" t="s">
        <v>672</v>
      </c>
      <c r="HG2" s="2" t="s">
        <v>673</v>
      </c>
      <c r="HH2" s="2" t="s">
        <v>674</v>
      </c>
      <c r="HI2" s="2" t="s">
        <v>675</v>
      </c>
      <c r="HJ2" s="2" t="s">
        <v>627</v>
      </c>
      <c r="HK2" s="2" t="s">
        <v>628</v>
      </c>
      <c r="HL2" s="2" t="s">
        <v>676</v>
      </c>
      <c r="HM2" s="2" t="s">
        <v>677</v>
      </c>
      <c r="HN2" s="2" t="s">
        <v>678</v>
      </c>
      <c r="HO2" s="2" t="s">
        <v>679</v>
      </c>
      <c r="HP2" s="2" t="s">
        <v>680</v>
      </c>
      <c r="HQ2" s="2" t="s">
        <v>681</v>
      </c>
      <c r="HR2" s="2" t="s">
        <v>682</v>
      </c>
      <c r="HS2" s="2" t="s">
        <v>683</v>
      </c>
      <c r="HT2" s="2" t="s">
        <v>684</v>
      </c>
      <c r="HU2" s="2" t="s">
        <v>685</v>
      </c>
      <c r="HV2" s="2" t="s">
        <v>686</v>
      </c>
      <c r="HW2" s="2" t="s">
        <v>687</v>
      </c>
      <c r="HX2" s="2" t="s">
        <v>688</v>
      </c>
      <c r="HY2" s="2" t="s">
        <v>689</v>
      </c>
      <c r="HZ2" s="2" t="s">
        <v>690</v>
      </c>
      <c r="IA2" s="2" t="s">
        <v>691</v>
      </c>
      <c r="IB2" s="2" t="s">
        <v>1156</v>
      </c>
      <c r="IC2" s="2" t="s">
        <v>1157</v>
      </c>
      <c r="ID2" s="2" t="s">
        <v>1162</v>
      </c>
      <c r="IE2" s="2" t="s">
        <v>1163</v>
      </c>
      <c r="IF2" s="2" t="s">
        <v>1164</v>
      </c>
      <c r="IG2" s="2" t="s">
        <v>1165</v>
      </c>
      <c r="IH2" s="2" t="s">
        <v>1166</v>
      </c>
      <c r="II2" s="2" t="s">
        <v>1167</v>
      </c>
      <c r="IJ2" s="2" t="s">
        <v>1168</v>
      </c>
      <c r="IK2" s="2" t="s">
        <v>1169</v>
      </c>
      <c r="IL2" s="2" t="s">
        <v>1170</v>
      </c>
      <c r="IM2" s="2" t="s">
        <v>1171</v>
      </c>
      <c r="IN2" s="2" t="s">
        <v>1172</v>
      </c>
      <c r="IO2" s="2" t="s">
        <v>1173</v>
      </c>
      <c r="IP2" s="2" t="s">
        <v>1181</v>
      </c>
      <c r="IQ2" s="2" t="s">
        <v>1182</v>
      </c>
      <c r="IR2" s="2" t="s">
        <v>1183</v>
      </c>
      <c r="IS2" s="2" t="s">
        <v>1184</v>
      </c>
      <c r="IT2" s="2" t="s">
        <v>1185</v>
      </c>
      <c r="IU2" s="2" t="s">
        <v>1186</v>
      </c>
    </row>
    <row r="3" spans="1:255" x14ac:dyDescent="0.25">
      <c r="A3" s="1"/>
      <c r="B3" s="1">
        <v>1</v>
      </c>
      <c r="C3" s="1"/>
      <c r="D3" s="2"/>
      <c r="E3" s="2"/>
      <c r="F3" s="2" t="s">
        <v>18</v>
      </c>
      <c r="G3" s="2" t="s">
        <v>21</v>
      </c>
      <c r="H3" s="2" t="s">
        <v>23</v>
      </c>
      <c r="I3" s="2" t="s">
        <v>1213</v>
      </c>
      <c r="J3" s="2" t="s">
        <v>25</v>
      </c>
      <c r="K3" s="2" t="s">
        <v>27</v>
      </c>
      <c r="L3" s="2" t="s">
        <v>29</v>
      </c>
      <c r="M3" s="2" t="s">
        <v>31</v>
      </c>
      <c r="N3" s="2" t="s">
        <v>33</v>
      </c>
      <c r="O3" s="2" t="s">
        <v>35</v>
      </c>
      <c r="P3" s="2" t="s">
        <v>37</v>
      </c>
      <c r="Q3" s="2" t="s">
        <v>39</v>
      </c>
      <c r="R3" s="2" t="s">
        <v>41</v>
      </c>
      <c r="S3" s="2" t="s">
        <v>43</v>
      </c>
      <c r="T3" s="2" t="s">
        <v>45</v>
      </c>
      <c r="U3" s="2" t="s">
        <v>47</v>
      </c>
      <c r="V3" s="2" t="s">
        <v>49</v>
      </c>
      <c r="W3" s="2" t="s">
        <v>51</v>
      </c>
      <c r="X3" s="2" t="s">
        <v>53</v>
      </c>
      <c r="Y3" s="2" t="s">
        <v>55</v>
      </c>
      <c r="Z3" s="2" t="s">
        <v>57</v>
      </c>
      <c r="AA3" s="2" t="s">
        <v>59</v>
      </c>
      <c r="AB3" s="2" t="s">
        <v>61</v>
      </c>
      <c r="AC3" s="2" t="s">
        <v>63</v>
      </c>
      <c r="AD3" s="2" t="s">
        <v>65</v>
      </c>
      <c r="AE3" s="2" t="s">
        <v>67</v>
      </c>
      <c r="AF3" s="2" t="s">
        <v>69</v>
      </c>
      <c r="AG3" s="2" t="s">
        <v>71</v>
      </c>
      <c r="AH3" s="2" t="s">
        <v>73</v>
      </c>
      <c r="AI3" s="2" t="s">
        <v>75</v>
      </c>
      <c r="AJ3" s="2" t="s">
        <v>77</v>
      </c>
      <c r="AK3" s="2" t="s">
        <v>79</v>
      </c>
      <c r="AL3" s="2" t="s">
        <v>81</v>
      </c>
      <c r="AM3" s="2" t="s">
        <v>83</v>
      </c>
      <c r="AN3" s="2" t="s">
        <v>85</v>
      </c>
      <c r="AO3" s="2" t="s">
        <v>87</v>
      </c>
      <c r="AP3" s="2" t="s">
        <v>89</v>
      </c>
      <c r="AQ3" s="2" t="s">
        <v>91</v>
      </c>
      <c r="AR3" s="2" t="s">
        <v>93</v>
      </c>
      <c r="AS3" s="2" t="s">
        <v>95</v>
      </c>
      <c r="AT3" s="2" t="s">
        <v>97</v>
      </c>
      <c r="AU3" s="2" t="s">
        <v>1202</v>
      </c>
      <c r="AV3" s="2" t="s">
        <v>99</v>
      </c>
      <c r="AW3" s="2" t="s">
        <v>1175</v>
      </c>
      <c r="AX3" s="2" t="s">
        <v>101</v>
      </c>
      <c r="AY3" s="2" t="s">
        <v>1176</v>
      </c>
      <c r="AZ3" s="2" t="s">
        <v>1177</v>
      </c>
      <c r="BA3" s="2" t="s">
        <v>103</v>
      </c>
      <c r="BB3" s="2" t="s">
        <v>105</v>
      </c>
      <c r="BC3" s="2" t="s">
        <v>107</v>
      </c>
      <c r="BD3" s="2" t="s">
        <v>109</v>
      </c>
      <c r="BE3" s="2" t="s">
        <v>111</v>
      </c>
      <c r="BF3" s="2" t="s">
        <v>113</v>
      </c>
      <c r="BG3" s="2" t="s">
        <v>115</v>
      </c>
      <c r="BH3" s="2" t="s">
        <v>116</v>
      </c>
      <c r="BI3" s="2" t="s">
        <v>118</v>
      </c>
      <c r="BJ3" s="2" t="s">
        <v>120</v>
      </c>
      <c r="BK3" s="2" t="s">
        <v>122</v>
      </c>
      <c r="BL3" s="2" t="s">
        <v>124</v>
      </c>
      <c r="BM3" s="2" t="s">
        <v>126</v>
      </c>
      <c r="BN3" s="2" t="s">
        <v>128</v>
      </c>
      <c r="BO3" s="2" t="s">
        <v>130</v>
      </c>
      <c r="BP3" s="2" t="s">
        <v>132</v>
      </c>
      <c r="BQ3" s="2" t="s">
        <v>134</v>
      </c>
      <c r="BR3" s="2" t="s">
        <v>136</v>
      </c>
      <c r="BS3" s="2" t="s">
        <v>138</v>
      </c>
      <c r="BT3" s="2" t="s">
        <v>140</v>
      </c>
      <c r="BU3" s="2" t="s">
        <v>142</v>
      </c>
      <c r="BV3" s="2" t="s">
        <v>1107</v>
      </c>
      <c r="BW3" s="2" t="s">
        <v>146</v>
      </c>
      <c r="BX3" s="2" t="s">
        <v>1108</v>
      </c>
      <c r="BY3" s="2" t="s">
        <v>1109</v>
      </c>
      <c r="BZ3" s="2" t="s">
        <v>1110</v>
      </c>
      <c r="CA3" s="2" t="s">
        <v>1111</v>
      </c>
      <c r="CB3" s="2" t="s">
        <v>1112</v>
      </c>
      <c r="CC3" s="2" t="s">
        <v>1113</v>
      </c>
      <c r="CD3" s="2" t="s">
        <v>160</v>
      </c>
      <c r="CE3" s="2" t="s">
        <v>162</v>
      </c>
      <c r="CF3" s="2" t="s">
        <v>164</v>
      </c>
      <c r="CG3" s="2" t="s">
        <v>166</v>
      </c>
      <c r="CH3" s="2" t="s">
        <v>1131</v>
      </c>
      <c r="CI3" s="2" t="s">
        <v>1132</v>
      </c>
      <c r="CJ3" s="2" t="s">
        <v>168</v>
      </c>
      <c r="CK3" s="2" t="s">
        <v>170</v>
      </c>
      <c r="CL3" s="2" t="s">
        <v>172</v>
      </c>
      <c r="CM3" s="2" t="s">
        <v>174</v>
      </c>
      <c r="CN3" s="2" t="s">
        <v>176</v>
      </c>
      <c r="CO3" s="2" t="s">
        <v>178</v>
      </c>
      <c r="CP3" s="2" t="s">
        <v>180</v>
      </c>
      <c r="CQ3" s="2" t="s">
        <v>182</v>
      </c>
      <c r="CR3" s="2" t="s">
        <v>184</v>
      </c>
      <c r="CS3" s="2" t="s">
        <v>186</v>
      </c>
      <c r="CT3" s="2" t="s">
        <v>188</v>
      </c>
      <c r="CU3" s="2" t="s">
        <v>190</v>
      </c>
      <c r="CV3" s="2" t="s">
        <v>191</v>
      </c>
      <c r="CW3" s="2" t="s">
        <v>193</v>
      </c>
      <c r="CX3" s="2" t="s">
        <v>194</v>
      </c>
      <c r="CY3" s="2" t="s">
        <v>195</v>
      </c>
      <c r="CZ3" s="2" t="s">
        <v>196</v>
      </c>
      <c r="DA3" s="2" t="s">
        <v>197</v>
      </c>
      <c r="DB3" s="2" t="s">
        <v>198</v>
      </c>
      <c r="DC3" s="2" t="s">
        <v>199</v>
      </c>
      <c r="DD3" s="2" t="s">
        <v>1217</v>
      </c>
      <c r="DE3" s="2" t="s">
        <v>1133</v>
      </c>
      <c r="DF3" s="2" t="s">
        <v>1134</v>
      </c>
      <c r="DG3" s="2" t="s">
        <v>200</v>
      </c>
      <c r="DH3" s="2" t="s">
        <v>201</v>
      </c>
      <c r="DI3" s="2" t="s">
        <v>202</v>
      </c>
      <c r="DJ3" s="2" t="s">
        <v>203</v>
      </c>
      <c r="DK3" s="2" t="s">
        <v>1135</v>
      </c>
      <c r="DL3" s="2" t="s">
        <v>1123</v>
      </c>
      <c r="DM3" s="2" t="s">
        <v>204</v>
      </c>
      <c r="DN3" s="2" t="s">
        <v>205</v>
      </c>
      <c r="DO3" s="2" t="s">
        <v>206</v>
      </c>
      <c r="DP3" s="2" t="s">
        <v>207</v>
      </c>
      <c r="DQ3" s="2" t="s">
        <v>208</v>
      </c>
      <c r="DR3" s="2" t="s">
        <v>209</v>
      </c>
      <c r="DS3" s="2" t="s">
        <v>210</v>
      </c>
      <c r="DT3" s="2" t="s">
        <v>211</v>
      </c>
      <c r="DU3" s="2" t="s">
        <v>212</v>
      </c>
      <c r="DV3" s="2" t="s">
        <v>213</v>
      </c>
      <c r="DW3" s="2" t="s">
        <v>214</v>
      </c>
      <c r="DX3" s="2" t="s">
        <v>215</v>
      </c>
      <c r="DY3" s="2" t="s">
        <v>216</v>
      </c>
      <c r="DZ3" s="2" t="s">
        <v>217</v>
      </c>
      <c r="EA3" s="2" t="s">
        <v>218</v>
      </c>
      <c r="EB3" s="2" t="s">
        <v>219</v>
      </c>
      <c r="EC3" s="2" t="s">
        <v>220</v>
      </c>
      <c r="ED3" s="2" t="s">
        <v>221</v>
      </c>
      <c r="EE3" s="2" t="s">
        <v>222</v>
      </c>
      <c r="EF3" s="2" t="s">
        <v>223</v>
      </c>
      <c r="EG3" s="2" t="s">
        <v>224</v>
      </c>
      <c r="EH3" s="2" t="s">
        <v>225</v>
      </c>
      <c r="EI3" s="2" t="s">
        <v>226</v>
      </c>
      <c r="EJ3" s="2" t="s">
        <v>227</v>
      </c>
      <c r="EK3" s="2" t="s">
        <v>228</v>
      </c>
      <c r="EL3" s="2" t="s">
        <v>229</v>
      </c>
      <c r="EM3" s="2" t="s">
        <v>230</v>
      </c>
      <c r="EN3" s="2" t="s">
        <v>231</v>
      </c>
      <c r="EO3" s="2" t="s">
        <v>232</v>
      </c>
      <c r="EP3" s="2" t="s">
        <v>233</v>
      </c>
      <c r="EQ3" s="2" t="s">
        <v>234</v>
      </c>
      <c r="ER3" s="2" t="s">
        <v>235</v>
      </c>
      <c r="ES3" s="2" t="s">
        <v>236</v>
      </c>
      <c r="ET3" s="2" t="s">
        <v>237</v>
      </c>
      <c r="EU3" s="2" t="s">
        <v>238</v>
      </c>
      <c r="EV3" s="2" t="s">
        <v>239</v>
      </c>
      <c r="EW3" s="2" t="s">
        <v>240</v>
      </c>
      <c r="EX3" s="2" t="s">
        <v>241</v>
      </c>
      <c r="EY3" s="2" t="s">
        <v>242</v>
      </c>
      <c r="EZ3" s="2" t="s">
        <v>243</v>
      </c>
      <c r="FA3" s="2" t="s">
        <v>244</v>
      </c>
      <c r="FB3" s="2" t="s">
        <v>245</v>
      </c>
      <c r="FC3" s="2" t="s">
        <v>246</v>
      </c>
      <c r="FD3" s="2" t="s">
        <v>247</v>
      </c>
      <c r="FE3" s="2" t="s">
        <v>248</v>
      </c>
      <c r="FF3" s="2" t="s">
        <v>249</v>
      </c>
      <c r="FG3" s="2" t="s">
        <v>250</v>
      </c>
      <c r="FH3" s="2" t="s">
        <v>251</v>
      </c>
      <c r="FI3" s="2" t="s">
        <v>252</v>
      </c>
      <c r="FJ3" s="2" t="s">
        <v>253</v>
      </c>
      <c r="FK3" s="2" t="s">
        <v>254</v>
      </c>
      <c r="FL3" s="2" t="s">
        <v>255</v>
      </c>
      <c r="FM3" s="2" t="s">
        <v>1210</v>
      </c>
      <c r="FN3" s="2" t="s">
        <v>256</v>
      </c>
      <c r="FO3" s="2" t="s">
        <v>257</v>
      </c>
      <c r="FP3" s="2" t="s">
        <v>258</v>
      </c>
      <c r="FQ3" s="2" t="s">
        <v>259</v>
      </c>
      <c r="FR3" s="2" t="s">
        <v>260</v>
      </c>
      <c r="FS3" s="2" t="s">
        <v>1178</v>
      </c>
      <c r="FT3" s="2" t="s">
        <v>1179</v>
      </c>
      <c r="FU3" s="2" t="s">
        <v>1180</v>
      </c>
      <c r="FV3" s="2" t="s">
        <v>261</v>
      </c>
      <c r="FW3" s="2" t="s">
        <v>262</v>
      </c>
      <c r="FX3" s="2" t="s">
        <v>263</v>
      </c>
      <c r="FY3" s="2" t="s">
        <v>264</v>
      </c>
      <c r="FZ3" s="2" t="s">
        <v>265</v>
      </c>
      <c r="GA3" s="2" t="s">
        <v>266</v>
      </c>
      <c r="GB3" s="2" t="s">
        <v>267</v>
      </c>
      <c r="GC3" s="2" t="s">
        <v>1130</v>
      </c>
      <c r="GD3" s="2" t="s">
        <v>268</v>
      </c>
      <c r="GE3" s="2" t="s">
        <v>269</v>
      </c>
      <c r="GF3" s="2" t="s">
        <v>270</v>
      </c>
      <c r="GG3" s="2" t="s">
        <v>1161</v>
      </c>
      <c r="GH3" s="2" t="s">
        <v>271</v>
      </c>
      <c r="GI3" s="2" t="s">
        <v>272</v>
      </c>
      <c r="GJ3" s="2" t="s">
        <v>273</v>
      </c>
      <c r="GK3" s="2" t="s">
        <v>274</v>
      </c>
      <c r="GL3" s="2" t="s">
        <v>275</v>
      </c>
      <c r="GM3" s="2" t="s">
        <v>276</v>
      </c>
      <c r="GN3" s="2" t="s">
        <v>277</v>
      </c>
      <c r="GO3" s="2" t="s">
        <v>278</v>
      </c>
      <c r="GP3" s="2" t="s">
        <v>279</v>
      </c>
      <c r="GQ3" s="2" t="s">
        <v>280</v>
      </c>
      <c r="GR3" s="2" t="s">
        <v>281</v>
      </c>
      <c r="GS3" s="2" t="s">
        <v>282</v>
      </c>
      <c r="GT3" s="2" t="s">
        <v>283</v>
      </c>
      <c r="GU3" s="2" t="s">
        <v>1159</v>
      </c>
      <c r="GV3" s="2" t="s">
        <v>1160</v>
      </c>
      <c r="GW3" s="2" t="s">
        <v>284</v>
      </c>
      <c r="GX3" s="2" t="s">
        <v>285</v>
      </c>
      <c r="GY3" s="2" t="s">
        <v>1126</v>
      </c>
      <c r="GZ3" s="2" t="s">
        <v>1127</v>
      </c>
      <c r="HA3" s="2" t="s">
        <v>286</v>
      </c>
      <c r="HB3" s="2" t="s">
        <v>287</v>
      </c>
      <c r="HC3" s="2" t="s">
        <v>288</v>
      </c>
      <c r="HD3" s="2" t="s">
        <v>289</v>
      </c>
      <c r="HE3" s="2" t="s">
        <v>290</v>
      </c>
      <c r="HF3" s="2" t="s">
        <v>291</v>
      </c>
      <c r="HG3" s="2" t="s">
        <v>292</v>
      </c>
      <c r="HH3" s="2" t="s">
        <v>293</v>
      </c>
      <c r="HI3" s="2" t="s">
        <v>294</v>
      </c>
      <c r="HJ3" s="2" t="s">
        <v>295</v>
      </c>
      <c r="HK3" s="2" t="s">
        <v>296</v>
      </c>
      <c r="HL3" s="2" t="s">
        <v>297</v>
      </c>
      <c r="HM3" s="2" t="s">
        <v>298</v>
      </c>
      <c r="HN3" s="2" t="s">
        <v>299</v>
      </c>
      <c r="HO3" s="2" t="s">
        <v>300</v>
      </c>
      <c r="HP3" s="2" t="s">
        <v>301</v>
      </c>
      <c r="HQ3" s="2" t="s">
        <v>302</v>
      </c>
      <c r="HR3" s="2" t="s">
        <v>303</v>
      </c>
      <c r="HS3" s="2" t="s">
        <v>304</v>
      </c>
      <c r="HT3" s="2" t="s">
        <v>305</v>
      </c>
      <c r="HU3" s="2" t="s">
        <v>306</v>
      </c>
      <c r="HV3" s="2" t="s">
        <v>307</v>
      </c>
      <c r="HW3" s="2" t="s">
        <v>1117</v>
      </c>
      <c r="HX3" s="2" t="s">
        <v>1118</v>
      </c>
      <c r="HY3" s="2" t="s">
        <v>308</v>
      </c>
      <c r="HZ3" s="2" t="s">
        <v>309</v>
      </c>
      <c r="IA3" s="2" t="s">
        <v>310</v>
      </c>
      <c r="IB3" s="2" t="s">
        <v>311</v>
      </c>
      <c r="IC3" s="2" t="s">
        <v>312</v>
      </c>
      <c r="ID3" s="2" t="s">
        <v>313</v>
      </c>
      <c r="IE3" s="2" t="s">
        <v>314</v>
      </c>
      <c r="IF3" s="2" t="s">
        <v>315</v>
      </c>
      <c r="IG3" s="2" t="s">
        <v>316</v>
      </c>
      <c r="IH3" s="2" t="s">
        <v>317</v>
      </c>
      <c r="II3" s="2" t="s">
        <v>318</v>
      </c>
      <c r="IJ3" s="2" t="s">
        <v>319</v>
      </c>
      <c r="IK3" s="2" t="s">
        <v>319</v>
      </c>
      <c r="IL3" s="2" t="s">
        <v>319</v>
      </c>
      <c r="IM3" s="2" t="s">
        <v>319</v>
      </c>
      <c r="IN3" s="2" t="s">
        <v>319</v>
      </c>
      <c r="IO3" s="2" t="s">
        <v>319</v>
      </c>
      <c r="IP3" s="2" t="s">
        <v>319</v>
      </c>
      <c r="IQ3" s="2" t="s">
        <v>319</v>
      </c>
      <c r="IR3" s="2" t="s">
        <v>319</v>
      </c>
      <c r="IS3" s="2" t="s">
        <v>319</v>
      </c>
      <c r="IT3" s="2" t="s">
        <v>319</v>
      </c>
      <c r="IU3" s="2" t="s">
        <v>319</v>
      </c>
    </row>
    <row r="4" spans="1:255" x14ac:dyDescent="0.25">
      <c r="A4" s="4" t="s">
        <v>17</v>
      </c>
      <c r="B4">
        <v>2</v>
      </c>
      <c r="D4" t="s">
        <v>17</v>
      </c>
      <c r="E4" s="3" t="s">
        <v>443</v>
      </c>
      <c r="F4" t="str">
        <f>IF(HLOOKUP(F$1,'Datenbank Aktoren'!$F$3:$IB$112,$B4,0)=F$1,F$3," - ")</f>
        <v xml:space="preserve"> - </v>
      </c>
      <c r="G4" t="str">
        <f>IF(HLOOKUP(G$1,'Datenbank Aktoren'!$F$3:$IB$112,$B4,0)=G$1,G$3," - ")</f>
        <v xml:space="preserve"> - </v>
      </c>
      <c r="H4" t="str">
        <f>IF(HLOOKUP(H$1,'Datenbank Aktoren'!$F$3:$IB$112,$B4,0)=H$1,H$3," - ")</f>
        <v xml:space="preserve"> - </v>
      </c>
      <c r="I4" t="str">
        <f>IF(HLOOKUP(I$1,'Datenbank Aktoren'!$F$3:$IB$112,$B4,0)=I$1,I$3," - ")</f>
        <v xml:space="preserve"> - </v>
      </c>
      <c r="J4" t="str">
        <f>IF(HLOOKUP(J$1,'Datenbank Aktoren'!$F$3:$IB$112,$B4,0)=J$1,J$3," - ")</f>
        <v xml:space="preserve"> - </v>
      </c>
      <c r="K4" t="str">
        <f>IF(HLOOKUP(K$1,'Datenbank Aktoren'!$F$3:$IB$112,$B4,0)=K$1,K$3," - ")</f>
        <v xml:space="preserve"> - </v>
      </c>
      <c r="L4" t="str">
        <f>IF(HLOOKUP(L$1,'Datenbank Aktoren'!$F$3:$IB$112,$B4,0)=L$1,L$3," - ")</f>
        <v xml:space="preserve"> - </v>
      </c>
      <c r="M4" t="str">
        <f>IF(HLOOKUP(M$1,'Datenbank Aktoren'!$F$3:$IB$112,$B4,0)=M$1,M$3," - ")</f>
        <v xml:space="preserve"> - </v>
      </c>
      <c r="N4" t="str">
        <f>IF(HLOOKUP(N$1,'Datenbank Aktoren'!$F$3:$IB$112,$B4,0)=N$1,N$3," - ")</f>
        <v xml:space="preserve"> - </v>
      </c>
      <c r="O4" t="str">
        <f>IF(HLOOKUP(O$1,'Datenbank Aktoren'!$F$3:$IB$112,$B4,0)=O$1,O$3," - ")</f>
        <v xml:space="preserve"> - </v>
      </c>
      <c r="P4" t="str">
        <f>IF(HLOOKUP(P$1,'Datenbank Aktoren'!$F$3:$IB$112,$B4,0)=P$1,P$3," - ")</f>
        <v xml:space="preserve"> - </v>
      </c>
      <c r="Q4" t="str">
        <f>IF(HLOOKUP(Q$1,'Datenbank Aktoren'!$F$3:$IB$112,$B4,0)=Q$1,Q$3," - ")</f>
        <v xml:space="preserve"> - </v>
      </c>
      <c r="R4" t="str">
        <f>IF(HLOOKUP(R$1,'Datenbank Aktoren'!$F$3:$IB$112,$B4,0)=R$1,R$3," - ")</f>
        <v xml:space="preserve"> - </v>
      </c>
      <c r="S4" t="str">
        <f>IF(HLOOKUP(S$1,'Datenbank Aktoren'!$F$3:$IB$112,$B4,0)=S$1,S$3," - ")</f>
        <v xml:space="preserve"> - </v>
      </c>
      <c r="T4" t="str">
        <f>IF(HLOOKUP(T$1,'Datenbank Aktoren'!$F$3:$IB$112,$B4,0)=T$1,T$3," - ")</f>
        <v xml:space="preserve"> - </v>
      </c>
      <c r="U4" t="str">
        <f>IF(HLOOKUP(U$1,'Datenbank Aktoren'!$F$3:$IB$112,$B4,0)=U$1,U$3," - ")</f>
        <v xml:space="preserve"> - </v>
      </c>
      <c r="V4" t="str">
        <f>IF(HLOOKUP(V$1,'Datenbank Aktoren'!$F$3:$IB$112,$B4,0)=V$1,V$3," - ")</f>
        <v xml:space="preserve"> - </v>
      </c>
      <c r="W4" t="str">
        <f>IF(HLOOKUP(W$1,'Datenbank Aktoren'!$F$3:$IB$112,$B4,0)=W$1,W$3," - ")</f>
        <v xml:space="preserve"> - </v>
      </c>
      <c r="X4" t="str">
        <f>IF(HLOOKUP(X$1,'Datenbank Aktoren'!$F$3:$IB$112,$B4,0)=X$1,X$3," - ")</f>
        <v xml:space="preserve"> - </v>
      </c>
      <c r="Y4" t="str">
        <f>IF(HLOOKUP(Y$1,'Datenbank Aktoren'!$F$3:$IB$112,$B4,0)=Y$1,Y$3," - ")</f>
        <v xml:space="preserve"> - </v>
      </c>
      <c r="Z4" t="str">
        <f>IF(HLOOKUP(Z$1,'Datenbank Aktoren'!$F$3:$IB$112,$B4,0)=Z$1,Z$3," - ")</f>
        <v xml:space="preserve"> - </v>
      </c>
      <c r="AA4" t="str">
        <f>IF(HLOOKUP(AA$1,'Datenbank Aktoren'!$F$3:$IB$112,$B4,0)=AA$1,AA$3," - ")</f>
        <v xml:space="preserve"> - </v>
      </c>
      <c r="AB4" t="str">
        <f>IF(HLOOKUP(AB$1,'Datenbank Aktoren'!$F$3:$IB$112,$B4,0)=AB$1,AB$3," - ")</f>
        <v xml:space="preserve"> - </v>
      </c>
      <c r="AC4" t="str">
        <f>IF(HLOOKUP(AC$1,'Datenbank Aktoren'!$F$3:$IB$112,$B4,0)=AC$1,AC$3," - ")</f>
        <v xml:space="preserve"> - </v>
      </c>
      <c r="AD4" t="str">
        <f>IF(HLOOKUP(AD$1,'Datenbank Aktoren'!$F$3:$IB$112,$B4,0)=AD$1,AD$3," - ")</f>
        <v xml:space="preserve"> - </v>
      </c>
      <c r="AE4" t="str">
        <f>IF(HLOOKUP(AE$1,'Datenbank Aktoren'!$F$3:$IB$112,$B4,0)=AE$1,AE$3," - ")</f>
        <v xml:space="preserve"> - </v>
      </c>
      <c r="AF4" t="str">
        <f>IF(HLOOKUP(AF$1,'Datenbank Aktoren'!$F$3:$IB$112,$B4,0)=AF$1,AF$3," - ")</f>
        <v xml:space="preserve"> - </v>
      </c>
      <c r="AG4" t="str">
        <f>IF(HLOOKUP(AG$1,'Datenbank Aktoren'!$F$3:$IB$112,$B4,0)=AG$1,AG$3," - ")</f>
        <v xml:space="preserve"> - </v>
      </c>
      <c r="AH4" s="14" t="s">
        <v>692</v>
      </c>
      <c r="AI4" t="str">
        <f>IF(HLOOKUP(AI$1,'Datenbank Aktoren'!$F$3:$IB$112,$B4,0)=AI$1,AI$3," - ")</f>
        <v xml:space="preserve"> - </v>
      </c>
      <c r="AJ4" t="str">
        <f>IF(HLOOKUP(AJ$1,'Datenbank Aktoren'!$F$3:$IB$112,$B4,0)=AJ$1,AJ$3," - ")</f>
        <v xml:space="preserve"> - </v>
      </c>
      <c r="AK4" t="str">
        <f>IF(HLOOKUP(AK$1,'Datenbank Aktoren'!$F$3:$IB$112,$B4,0)=AK$1,AK$3," - ")</f>
        <v xml:space="preserve"> - </v>
      </c>
      <c r="AL4" t="str">
        <f>IF(HLOOKUP(AL$1,'Datenbank Aktoren'!$F$3:$IB$112,$B4,0)=AL$1,AL$3," - ")</f>
        <v xml:space="preserve"> - </v>
      </c>
      <c r="AM4" t="str">
        <f>IF(HLOOKUP(AM$1,'Datenbank Aktoren'!$F$3:$IB$112,$B4,0)=AM$1,AM$3," - ")</f>
        <v xml:space="preserve"> - </v>
      </c>
      <c r="AN4" t="str">
        <f>IF(HLOOKUP(AN$1,'Datenbank Aktoren'!$F$3:$IB$112,$B4,0)=AN$1,AN$3," - ")</f>
        <v xml:space="preserve"> - </v>
      </c>
      <c r="AO4" t="str">
        <f>IF(HLOOKUP(AO$1,'Datenbank Aktoren'!$F$3:$IB$112,$B4,0)=AO$1,AO$3," - ")</f>
        <v xml:space="preserve"> - </v>
      </c>
      <c r="AP4" t="str">
        <f>IF(HLOOKUP(AP$1,'Datenbank Aktoren'!$F$3:$IB$112,$B4,0)=AP$1,AP$3," - ")</f>
        <v xml:space="preserve"> - </v>
      </c>
      <c r="AQ4" t="str">
        <f>IF(HLOOKUP(AQ$1,'Datenbank Aktoren'!$F$3:$IB$112,$B4,0)=AQ$1,AQ$3," - ")</f>
        <v xml:space="preserve"> - </v>
      </c>
      <c r="AR4" t="str">
        <f>IF(HLOOKUP(AR$1,'Datenbank Aktoren'!$F$3:$IB$112,$B4,0)=AR$1,AR$3," - ")</f>
        <v xml:space="preserve"> - </v>
      </c>
      <c r="AS4" t="str">
        <f>IF(HLOOKUP(AS$1,'Datenbank Aktoren'!$F$3:$IB$112,$B4,0)=AS$1,AS$3," - ")</f>
        <v xml:space="preserve"> - </v>
      </c>
      <c r="AT4" t="str">
        <f>IF(HLOOKUP(AT$1,'Datenbank Aktoren'!$F$3:$IB$112,$B4,0)=AT$1,AT$3," - ")</f>
        <v xml:space="preserve"> - </v>
      </c>
      <c r="AU4" t="str">
        <f>IF(HLOOKUP(AU$1,'Datenbank Aktoren'!$F$3:$IB$112,$B4,0)=AU$1,AU$3," - ")</f>
        <v xml:space="preserve"> - </v>
      </c>
      <c r="AV4" t="str">
        <f>IF(HLOOKUP(AV$1,'Datenbank Aktoren'!$F$3:$IB$112,$B4,0)=AV$1,AV$3," - ")</f>
        <v xml:space="preserve"> - </v>
      </c>
      <c r="AW4" t="str">
        <f>IF(HLOOKUP(AW$1,'Datenbank Aktoren'!$F$3:$IB$112,$B4,0)=AW$1,AW$3," - ")</f>
        <v xml:space="preserve"> - </v>
      </c>
      <c r="AX4" t="str">
        <f>IF(HLOOKUP(AX$1,'Datenbank Aktoren'!$F$3:$IB$112,$B4,0)=AX$1,AX$3," - ")</f>
        <v xml:space="preserve"> - </v>
      </c>
      <c r="AY4" t="str">
        <f>IF(HLOOKUP(AY$1,'Datenbank Aktoren'!$F$3:$IB$112,$B4,0)=AY$1,AY$3," - ")</f>
        <v xml:space="preserve"> - </v>
      </c>
      <c r="AZ4" t="str">
        <f>IF(HLOOKUP(AZ$1,'Datenbank Aktoren'!$F$3:$IB$112,$B4,0)=AZ$1,AZ$3," - ")</f>
        <v xml:space="preserve"> - </v>
      </c>
      <c r="BA4" t="str">
        <f>IF(HLOOKUP(BA$1,'Datenbank Aktoren'!$F$3:$IB$112,$B4,0)=BA$1,BA$3," - ")</f>
        <v xml:space="preserve"> - </v>
      </c>
      <c r="BB4" t="str">
        <f>IF(HLOOKUP(BB$1,'Datenbank Aktoren'!$F$3:$IB$112,$B4,0)=BB$1,BB$3," - ")</f>
        <v xml:space="preserve"> - </v>
      </c>
      <c r="BC4" t="str">
        <f>IF(HLOOKUP(BC$1,'Datenbank Aktoren'!$F$3:$IB$112,$B4,0)=BC$1,BC$3," - ")</f>
        <v xml:space="preserve"> - </v>
      </c>
      <c r="BD4" t="str">
        <f>IF(HLOOKUP(BD$1,'Datenbank Aktoren'!$F$3:$IB$112,$B4,0)=BD$1,BD$3," - ")</f>
        <v xml:space="preserve"> - </v>
      </c>
      <c r="BE4" t="str">
        <f>IF(HLOOKUP(BE$1,'Datenbank Aktoren'!$F$3:$IB$112,$B4,0)=BE$1,BE$3," - ")</f>
        <v xml:space="preserve"> - </v>
      </c>
      <c r="BF4" t="str">
        <f>IF(HLOOKUP(BF$1,'Datenbank Aktoren'!$F$3:$IB$112,$B4,0)=BF$1,BF$3," - ")</f>
        <v xml:space="preserve"> - </v>
      </c>
      <c r="BG4" t="str">
        <f>IF(HLOOKUP(BG$1,'Datenbank Aktoren'!$F$3:$IB$112,$B4,0)=BG$1,BG$3," - ")</f>
        <v xml:space="preserve"> - </v>
      </c>
      <c r="BH4" t="str">
        <f>IF(HLOOKUP(BH$1,'Datenbank Aktoren'!$F$3:$IB$112,$B4,0)=BH$1,BH$3," - ")</f>
        <v xml:space="preserve"> - </v>
      </c>
      <c r="BI4" t="str">
        <f>IF(HLOOKUP(BI$1,'Datenbank Aktoren'!$F$3:$IB$112,$B4,0)=BI$1,BI$3," - ")</f>
        <v xml:space="preserve"> - </v>
      </c>
      <c r="BJ4" t="str">
        <f>IF(HLOOKUP(BJ$1,'Datenbank Aktoren'!$F$3:$IB$112,$B4,0)=BJ$1,BJ$3," - ")</f>
        <v xml:space="preserve"> - </v>
      </c>
      <c r="BK4" t="str">
        <f>IF(HLOOKUP(BK$1,'Datenbank Aktoren'!$F$3:$IB$112,$B4,0)=BK$1,BK$3," - ")</f>
        <v xml:space="preserve"> - </v>
      </c>
      <c r="BL4" t="str">
        <f>IF(HLOOKUP(BL$1,'Datenbank Aktoren'!$F$3:$IB$112,$B4,0)=BL$1,BL$3," - ")</f>
        <v xml:space="preserve"> - </v>
      </c>
      <c r="BM4" t="str">
        <f>IF(HLOOKUP(BM$1,'Datenbank Aktoren'!$F$3:$IB$112,$B4,0)=BM$1,BM$3," - ")</f>
        <v xml:space="preserve"> - </v>
      </c>
      <c r="BN4" s="14" t="s">
        <v>692</v>
      </c>
      <c r="BO4" s="14" t="s">
        <v>692</v>
      </c>
      <c r="BP4" s="14" t="s">
        <v>692</v>
      </c>
      <c r="BQ4" s="14" t="s">
        <v>692</v>
      </c>
      <c r="BR4" t="str">
        <f>IF(HLOOKUP(BR$1,'Datenbank Aktoren'!$F$3:$IB$112,$B4,0)=BR$1,BR$3," - ")</f>
        <v xml:space="preserve"> - </v>
      </c>
      <c r="BS4" t="str">
        <f>IF(HLOOKUP(BS$1,'Datenbank Aktoren'!$F$3:$IB$112,$B4,0)=BS$1,BS$3," - ")</f>
        <v xml:space="preserve"> - </v>
      </c>
      <c r="BT4" s="14" t="s">
        <v>692</v>
      </c>
      <c r="BU4" t="str">
        <f>IF(HLOOKUP(BU$1,'Datenbank Aktoren'!$F$3:$IB$112,$B4,0)=BU$1,BU$3," - ")</f>
        <v xml:space="preserve"> - </v>
      </c>
      <c r="BV4" t="str">
        <f>IF(HLOOKUP(BV$1,'Datenbank Aktoren'!$F$3:$IB$112,$B4,0)=BV$1,BV$3," - ")</f>
        <v xml:space="preserve"> - </v>
      </c>
      <c r="BW4" t="str">
        <f>IF(HLOOKUP(BW$1,'Datenbank Aktoren'!$F$3:$IB$112,$B4,0)=BW$1,BW$3," - ")</f>
        <v xml:space="preserve"> - </v>
      </c>
      <c r="BX4" t="str">
        <f>IF(HLOOKUP(BX$1,'Datenbank Aktoren'!$F$3:$IB$112,$B4,0)=BX$1,BX$3," - ")</f>
        <v xml:space="preserve"> - </v>
      </c>
      <c r="BY4" t="str">
        <f>IF(HLOOKUP(BY$1,'Datenbank Aktoren'!$F$3:$IB$112,$B4,0)=BY$1,BY$3," - ")</f>
        <v xml:space="preserve"> - </v>
      </c>
      <c r="BZ4" t="str">
        <f>IF(HLOOKUP(BZ$1,'Datenbank Aktoren'!$F$3:$IB$112,$B4,0)=BZ$1,BZ$3," - ")</f>
        <v xml:space="preserve"> - </v>
      </c>
      <c r="CA4" t="str">
        <f>IF(HLOOKUP(CA$1,'Datenbank Aktoren'!$F$3:$IB$112,$B4,0)=CA$1,CA$3," - ")</f>
        <v xml:space="preserve"> - </v>
      </c>
      <c r="CB4" t="str">
        <f>IF(HLOOKUP(CB$1,'Datenbank Aktoren'!$F$3:$IB$112,$B4,0)=CB$1,CB$3," - ")</f>
        <v xml:space="preserve"> - </v>
      </c>
      <c r="CC4" s="25" t="str">
        <f>IF(HLOOKUP(CC$1,'Datenbank Aktoren'!$F$3:$IB$112,$B4,0)=CC$1,CC$3," - ")</f>
        <v xml:space="preserve"> - </v>
      </c>
      <c r="CD4" t="str">
        <f>IF(HLOOKUP(CD$1,'Datenbank Aktoren'!$F$3:$IB$112,$B4,0)=CD$1,CD$3," - ")</f>
        <v xml:space="preserve"> - </v>
      </c>
      <c r="CE4" t="str">
        <f>IF(HLOOKUP(CE$1,'Datenbank Aktoren'!$F$3:$IB$112,$B4,0)=CE$1,CE$3," - ")</f>
        <v xml:space="preserve"> - </v>
      </c>
      <c r="CF4" t="str">
        <f>IF(HLOOKUP(CF$1,'Datenbank Aktoren'!$F$3:$IB$112,$B4,0)=CF$1,CF$3," - ")</f>
        <v xml:space="preserve"> - </v>
      </c>
      <c r="CG4" t="str">
        <f>IF(HLOOKUP(CG$1,'Datenbank Aktoren'!$F$3:$IB$112,$B4,0)=CG$1,CG$3," - ")</f>
        <v xml:space="preserve"> - </v>
      </c>
      <c r="CH4" t="str">
        <f>IF(HLOOKUP(CH$1,'Datenbank Aktoren'!$F$3:$IB$112,$B4,0)=CH$1,CH$3," - ")</f>
        <v xml:space="preserve"> - </v>
      </c>
      <c r="CI4" t="str">
        <f>IF(HLOOKUP(CI$1,'Datenbank Aktoren'!$F$3:$IB$112,$B4,0)=CI$1,CI$3," - ")</f>
        <v xml:space="preserve"> - </v>
      </c>
      <c r="CJ4" t="str">
        <f>IF(HLOOKUP(CJ$1,'Datenbank Aktoren'!$F$3:$IB$112,$B4,0)=CJ$1,CJ$3," - ")</f>
        <v xml:space="preserve"> - </v>
      </c>
      <c r="CK4" t="str">
        <f>IF(HLOOKUP(CK$1,'Datenbank Aktoren'!$F$3:$IB$112,$B4,0)=CK$1,CK$3," - ")</f>
        <v xml:space="preserve"> - </v>
      </c>
      <c r="CL4" t="str">
        <f>IF(HLOOKUP(CL$1,'Datenbank Aktoren'!$F$3:$IB$112,$B4,0)=CL$1,CL$3," - ")</f>
        <v xml:space="preserve"> - </v>
      </c>
      <c r="CM4" t="str">
        <f>IF(HLOOKUP(CM$1,'Datenbank Aktoren'!$F$3:$IB$112,$B4,0)=CM$1,CM$3," - ")</f>
        <v xml:space="preserve"> - </v>
      </c>
      <c r="CN4" t="str">
        <f>IF(HLOOKUP(CN$1,'Datenbank Aktoren'!$F$3:$IB$112,$B4,0)=CN$1,CN$3," - ")</f>
        <v xml:space="preserve"> - </v>
      </c>
      <c r="CO4" t="str">
        <f>IF(HLOOKUP(CO$1,'Datenbank Aktoren'!$F$3:$IB$112,$B4,0)=CO$1,CO$3," - ")</f>
        <v xml:space="preserve"> - </v>
      </c>
      <c r="CP4" t="str">
        <f>IF(HLOOKUP(CP$1,'Datenbank Aktoren'!$F$3:$IB$112,$B4,0)=CP$1,CP$3," - ")</f>
        <v xml:space="preserve"> - </v>
      </c>
      <c r="CQ4" t="str">
        <f>IF(HLOOKUP(CQ$1,'Datenbank Aktoren'!$F$3:$IB$112,$B4,0)=CQ$1,CQ$3," - ")</f>
        <v xml:space="preserve"> - </v>
      </c>
      <c r="CR4" s="14" t="s">
        <v>692</v>
      </c>
      <c r="CS4" t="str">
        <f>IF(HLOOKUP(CS$1,'Datenbank Aktoren'!$F$3:$IB$112,$B4,0)=CS$1,CS$3," - ")</f>
        <v xml:space="preserve"> - </v>
      </c>
      <c r="CT4" t="str">
        <f>IF(HLOOKUP(CT$1,'Datenbank Aktoren'!$F$3:$IB$112,$B4,0)=CT$1,CT$3," - ")</f>
        <v xml:space="preserve"> - </v>
      </c>
      <c r="CU4" t="str">
        <f>IF(HLOOKUP(CU$1,'Datenbank Aktoren'!$F$3:$IB$112,$B4,0)=CU$1,CU$3," - ")</f>
        <v xml:space="preserve"> - </v>
      </c>
      <c r="CV4" t="str">
        <f>IF(HLOOKUP(CV$1,'Datenbank Aktoren'!$F$3:$IB$112,$B4,0)=CV$1,CV$3," - ")</f>
        <v xml:space="preserve"> - </v>
      </c>
      <c r="CW4" t="str">
        <f>IF(HLOOKUP(CW$1,'Datenbank Aktoren'!$F$3:$IB$112,$B4,0)=CW$1,CW$3," - ")</f>
        <v xml:space="preserve"> - </v>
      </c>
      <c r="CX4" t="str">
        <f>IF(HLOOKUP(CX$1,'Datenbank Aktoren'!$F$3:$IB$112,$B4,0)=CX$1,CX$3," - ")</f>
        <v xml:space="preserve"> - </v>
      </c>
      <c r="CY4" t="str">
        <f>IF(HLOOKUP(CY$1,'Datenbank Aktoren'!$F$3:$IB$112,$B4,0)=CY$1,CY$3," - ")</f>
        <v xml:space="preserve"> - </v>
      </c>
      <c r="CZ4" t="str">
        <f>IF(HLOOKUP(CZ$1,'Datenbank Aktoren'!$F$3:$IB$112,$B4,0)=CZ$1,CZ$3," - ")</f>
        <v xml:space="preserve"> - </v>
      </c>
      <c r="DA4" t="str">
        <f>IF(HLOOKUP(DA$1,'Datenbank Aktoren'!$F$3:$IB$112,$B4,0)=DA$1,DA$3," - ")</f>
        <v xml:space="preserve"> - </v>
      </c>
      <c r="DB4" t="str">
        <f>IF(HLOOKUP(DB$1,'Datenbank Aktoren'!$F$3:$IB$112,$B4,0)=DB$1,DB$3," - ")</f>
        <v xml:space="preserve"> - </v>
      </c>
      <c r="DC4" t="str">
        <f>IF(HLOOKUP(DC$1,'Datenbank Aktoren'!$F$3:$IB$112,$B4,0)=DC$1,DC$3," - ")</f>
        <v xml:space="preserve"> - </v>
      </c>
      <c r="DD4" t="str">
        <f>IF(HLOOKUP(DD$1,'Datenbank Aktoren'!$F$3:$IB$112,$B4,0)=DD$1,DD$3," - ")</f>
        <v xml:space="preserve"> - </v>
      </c>
      <c r="DE4" t="str">
        <f>IF(HLOOKUP(DE$1,'Datenbank Aktoren'!$F$3:$IB$112,$B4,0)=DE$1,DE$3," - ")</f>
        <v xml:space="preserve"> - </v>
      </c>
      <c r="DF4" t="str">
        <f>IF(HLOOKUP(DF$1,'Datenbank Aktoren'!$F$3:$IB$112,$B4,0)=DF$1,DF$3," - ")</f>
        <v xml:space="preserve"> - </v>
      </c>
      <c r="DG4" t="str">
        <f>IF(HLOOKUP(DG$1,'Datenbank Aktoren'!$F$3:$IB$112,$B4,0)=DG$1,DG$3," - ")</f>
        <v xml:space="preserve"> - </v>
      </c>
      <c r="DH4" t="str">
        <f>IF(HLOOKUP(DH$1,'Datenbank Aktoren'!$F$3:$IB$112,$B4,0)=DH$1,DH$3," - ")</f>
        <v xml:space="preserve"> - </v>
      </c>
      <c r="DI4" t="str">
        <f>IF(HLOOKUP(DI$1,'Datenbank Aktoren'!$F$3:$IB$112,$B4,0)=DI$1,DI$3," - ")</f>
        <v xml:space="preserve"> - </v>
      </c>
      <c r="DJ4" t="str">
        <f>IF(HLOOKUP(DJ$1,'Datenbank Aktoren'!$F$3:$IB$112,$B4,0)=DJ$1,DJ$3," - ")</f>
        <v xml:space="preserve"> - </v>
      </c>
      <c r="DK4" t="str">
        <f>IF(HLOOKUP(DK$1,'Datenbank Aktoren'!$F$3:$IB$112,$B4,0)=DK$1,DK$3," - ")</f>
        <v xml:space="preserve"> - </v>
      </c>
      <c r="DL4" t="str">
        <f>IF(HLOOKUP(DL$1,'Datenbank Aktoren'!$F$3:$IB$112,$B4,0)=DL$1,DL$3," - ")</f>
        <v xml:space="preserve"> - </v>
      </c>
      <c r="DM4" t="str">
        <f>IF(HLOOKUP(DM$1,'Datenbank Aktoren'!$F$3:$IB$112,$B4,0)=DM$1,DM$3," - ")</f>
        <v xml:space="preserve"> - </v>
      </c>
      <c r="DN4" t="str">
        <f>IF(HLOOKUP(DN$1,'Datenbank Aktoren'!$F$3:$IB$112,$B4,0)=DN$1,DN$3," - ")</f>
        <v xml:space="preserve"> - </v>
      </c>
      <c r="DO4" t="str">
        <f>IF(HLOOKUP(DO$1,'Datenbank Aktoren'!$F$3:$IB$112,$B4,0)=DO$1,DO$3," - ")</f>
        <v xml:space="preserve"> - </v>
      </c>
      <c r="DP4" t="str">
        <f>IF(HLOOKUP(DP$1,'Datenbank Aktoren'!$F$3:$IB$112,$B4,0)=DP$1,DP$3," - ")</f>
        <v xml:space="preserve"> - </v>
      </c>
      <c r="DQ4" t="str">
        <f>IF(HLOOKUP(DQ$1,'Datenbank Aktoren'!$F$3:$IB$112,$B4,0)=DQ$1,DQ$3," - ")</f>
        <v xml:space="preserve"> - </v>
      </c>
      <c r="DR4" t="str">
        <f>IF(HLOOKUP(DR$1,'Datenbank Aktoren'!$F$3:$IB$112,$B4,0)=DR$1,DR$3," - ")</f>
        <v xml:space="preserve"> - </v>
      </c>
      <c r="DS4" t="str">
        <f>IF(HLOOKUP(DS$1,'Datenbank Aktoren'!$F$3:$IB$112,$B4,0)=DS$1,DS$3," - ")</f>
        <v xml:space="preserve"> - </v>
      </c>
      <c r="DT4" t="str">
        <f>IF(HLOOKUP(DT$1,'Datenbank Aktoren'!$F$3:$IB$112,$B4,0)=DT$1,DT$3," - ")</f>
        <v xml:space="preserve"> - </v>
      </c>
      <c r="DU4" t="str">
        <f>IF(HLOOKUP(DU$1,'Datenbank Aktoren'!$F$3:$IB$112,$B4,0)=DU$1,DU$3," - ")</f>
        <v xml:space="preserve"> - </v>
      </c>
      <c r="DV4" t="str">
        <f>IF(HLOOKUP(DV$1,'Datenbank Aktoren'!$F$3:$IB$112,$B4,0)=DV$1,DV$3," - ")</f>
        <v xml:space="preserve"> - </v>
      </c>
      <c r="DW4" t="str">
        <f>IF(HLOOKUP(DW$1,'Datenbank Aktoren'!$F$3:$IB$112,$B4,0)=DW$1,DW$3," - ")</f>
        <v xml:space="preserve"> - </v>
      </c>
      <c r="DX4" t="str">
        <f>IF(HLOOKUP(DX$1,'Datenbank Aktoren'!$F$3:$IB$112,$B4,0)=DX$1,DX$3," - ")</f>
        <v xml:space="preserve"> - </v>
      </c>
      <c r="DY4" t="str">
        <f>IF(HLOOKUP(DY$1,'Datenbank Aktoren'!$F$3:$IB$112,$B4,0)=DY$1,DY$3," - ")</f>
        <v xml:space="preserve"> - </v>
      </c>
      <c r="DZ4" t="str">
        <f>IF(HLOOKUP(DZ$1,'Datenbank Aktoren'!$F$3:$IB$112,$B4,0)=DZ$1,DZ$3," - ")</f>
        <v xml:space="preserve"> - </v>
      </c>
      <c r="EA4" t="str">
        <f>IF(HLOOKUP(EA$1,'Datenbank Aktoren'!$F$3:$IB$112,$B4,0)=EA$1,EA$3," - ")</f>
        <v xml:space="preserve"> - </v>
      </c>
      <c r="EB4" t="str">
        <f>IF(HLOOKUP(EB$1,'Datenbank Aktoren'!$F$3:$IB$112,$B4,0)=EB$1,EB$3," - ")</f>
        <v xml:space="preserve"> - </v>
      </c>
      <c r="EC4" t="str">
        <f>IF(HLOOKUP(EC$1,'Datenbank Aktoren'!$F$3:$IB$112,$B4,0)=EC$1,EC$3," - ")</f>
        <v xml:space="preserve"> - </v>
      </c>
      <c r="ED4" t="str">
        <f>IF(HLOOKUP(ED$1,'Datenbank Aktoren'!$F$3:$IB$112,$B4,0)=ED$1,ED$3," - ")</f>
        <v xml:space="preserve"> - </v>
      </c>
      <c r="EE4" t="str">
        <f>IF(HLOOKUP(EE$1,'Datenbank Aktoren'!$F$3:$IB$112,$B4,0)=EE$1,EE$3," - ")</f>
        <v xml:space="preserve"> - </v>
      </c>
      <c r="EF4" t="str">
        <f>IF(HLOOKUP(EF$1,'Datenbank Aktoren'!$F$3:$IB$112,$B4,0)=EF$1,EF$3," - ")</f>
        <v xml:space="preserve"> - </v>
      </c>
      <c r="EG4" t="str">
        <f>IF(HLOOKUP(EG$1,'Datenbank Aktoren'!$F$3:$IB$112,$B4,0)=EG$1,EG$3," - ")</f>
        <v xml:space="preserve"> - </v>
      </c>
      <c r="EH4" t="str">
        <f>IF(HLOOKUP(EH$1,'Datenbank Aktoren'!$F$3:$IB$112,$B4,0)=EH$1,EH$3," - ")</f>
        <v xml:space="preserve"> - </v>
      </c>
      <c r="EI4" t="str">
        <f>IF(HLOOKUP(EI$1,'Datenbank Aktoren'!$F$3:$IB$112,$B4,0)=EI$1,EI$3," - ")</f>
        <v xml:space="preserve"> - </v>
      </c>
      <c r="EJ4" t="str">
        <f>IF(HLOOKUP(EJ$1,'Datenbank Aktoren'!$F$3:$IB$112,$B4,0)=EJ$1,EJ$3," - ")</f>
        <v xml:space="preserve"> - </v>
      </c>
      <c r="EK4" t="str">
        <f>IF(HLOOKUP(EK$1,'Datenbank Aktoren'!$F$3:$IB$112,$B4,0)=EK$1,EK$3," - ")</f>
        <v xml:space="preserve"> - </v>
      </c>
      <c r="EL4" t="str">
        <f>IF(HLOOKUP(EL$1,'Datenbank Aktoren'!$F$3:$IB$112,$B4,0)=EL$1,EL$3," - ")</f>
        <v xml:space="preserve"> - </v>
      </c>
      <c r="EM4" t="str">
        <f>IF(HLOOKUP(EM$1,'Datenbank Aktoren'!$F$3:$IB$112,$B4,0)=EM$1,EM$3," - ")</f>
        <v xml:space="preserve"> - </v>
      </c>
      <c r="EN4" t="str">
        <f>IF(HLOOKUP(EN$1,'Datenbank Aktoren'!$F$3:$IB$112,$B4,0)=EN$1,EN$3," - ")</f>
        <v xml:space="preserve"> - </v>
      </c>
      <c r="EO4" t="str">
        <f>IF(HLOOKUP(EO$1,'Datenbank Aktoren'!$F$3:$IB$112,$B4,0)=EO$1,EO$3," - ")</f>
        <v xml:space="preserve"> - </v>
      </c>
      <c r="EP4" t="str">
        <f>IF(HLOOKUP(EP$1,'Datenbank Aktoren'!$F$3:$IB$112,$B4,0)=EP$1,EP$3," - ")</f>
        <v xml:space="preserve"> - </v>
      </c>
      <c r="EQ4" t="str">
        <f>IF(HLOOKUP(EQ$1,'Datenbank Aktoren'!$F$3:$IB$112,$B4,0)=EQ$1,EQ$3," - ")</f>
        <v xml:space="preserve"> - </v>
      </c>
      <c r="ER4" t="str">
        <f>IF(HLOOKUP(ER$1,'Datenbank Aktoren'!$F$3:$IB$112,$B4,0)=ER$1,ER$3," - ")</f>
        <v xml:space="preserve"> - </v>
      </c>
      <c r="ES4" t="str">
        <f>IF(HLOOKUP(ES$1,'Datenbank Aktoren'!$F$3:$IB$112,$B4,0)=ES$1,ES$3," - ")</f>
        <v xml:space="preserve"> - </v>
      </c>
      <c r="ET4" t="str">
        <f>IF(HLOOKUP(ET$1,'Datenbank Aktoren'!$F$3:$IB$112,$B4,0)=ET$1,ET$3," - ")</f>
        <v xml:space="preserve"> - </v>
      </c>
      <c r="EU4" t="str">
        <f>IF(HLOOKUP(EU$1,'Datenbank Aktoren'!$F$3:$IB$112,$B4,0)=EU$1,EU$3," - ")</f>
        <v xml:space="preserve"> - </v>
      </c>
      <c r="EV4" t="str">
        <f>IF(HLOOKUP(EV$1,'Datenbank Aktoren'!$F$3:$IB$112,$B4,0)=EV$1,EV$3," - ")</f>
        <v xml:space="preserve"> - </v>
      </c>
      <c r="EW4" t="str">
        <f>IF(HLOOKUP(EW$1,'Datenbank Aktoren'!$F$3:$IB$112,$B4,0)=EW$1,EW$3," - ")</f>
        <v xml:space="preserve"> - </v>
      </c>
      <c r="EX4" t="str">
        <f>IF(HLOOKUP(EX$1,'Datenbank Aktoren'!$F$3:$IB$112,$B4,0)=EX$1,EX$3," - ")</f>
        <v xml:space="preserve"> - </v>
      </c>
      <c r="EY4" t="str">
        <f>IF(HLOOKUP(EY$1,'Datenbank Aktoren'!$F$3:$IB$112,$B4,0)=EY$1,EY$3," - ")</f>
        <v xml:space="preserve"> - </v>
      </c>
      <c r="EZ4" t="str">
        <f>IF(HLOOKUP(EZ$1,'Datenbank Aktoren'!$F$3:$IB$112,$B4,0)=EZ$1,EZ$3," - ")</f>
        <v xml:space="preserve"> - </v>
      </c>
      <c r="FA4" t="str">
        <f>IF(HLOOKUP(FA$1,'Datenbank Aktoren'!$F$3:$IB$112,$B4,0)=FA$1,FA$3," - ")</f>
        <v xml:space="preserve"> - </v>
      </c>
      <c r="FB4" t="str">
        <f>IF(HLOOKUP(FB$1,'Datenbank Aktoren'!$F$3:$IB$112,$B4,0)=FB$1,FB$3," - ")</f>
        <v xml:space="preserve"> - </v>
      </c>
      <c r="FC4" t="str">
        <f>IF(HLOOKUP(FC$1,'Datenbank Aktoren'!$F$3:$IB$112,$B4,0)=FC$1,FC$3," - ")</f>
        <v xml:space="preserve"> - </v>
      </c>
      <c r="FD4" t="str">
        <f>IF(HLOOKUP(FD$1,'Datenbank Aktoren'!$F$3:$IB$112,$B4,0)=FD$1,FD$3," - ")</f>
        <v xml:space="preserve"> - </v>
      </c>
      <c r="FE4" t="str">
        <f>IF(HLOOKUP(FE$1,'Datenbank Aktoren'!$F$3:$IB$112,$B4,0)=FE$1,FE$3," - ")</f>
        <v xml:space="preserve"> - </v>
      </c>
      <c r="FF4" t="str">
        <f>IF(HLOOKUP(FF$1,'Datenbank Aktoren'!$F$3:$IB$112,$B4,0)=FF$1,FF$3," - ")</f>
        <v xml:space="preserve"> - </v>
      </c>
      <c r="FG4" t="str">
        <f>IF(HLOOKUP(FG$1,'Datenbank Aktoren'!$F$3:$IB$112,$B4,0)=FG$1,FG$3," - ")</f>
        <v xml:space="preserve"> - </v>
      </c>
      <c r="FH4" t="str">
        <f>IF(HLOOKUP(FH$1,'Datenbank Aktoren'!$F$3:$IB$112,$B4,0)=FH$1,FH$3," - ")</f>
        <v xml:space="preserve"> - </v>
      </c>
      <c r="FI4" t="str">
        <f>IF(HLOOKUP(FI$1,'Datenbank Aktoren'!$F$3:$IB$112,$B4,0)=FI$1,FI$3," - ")</f>
        <v xml:space="preserve"> - </v>
      </c>
      <c r="FJ4" t="str">
        <f>IF(HLOOKUP(FJ$1,'Datenbank Aktoren'!$F$3:$IB$112,$B4,0)=FJ$1,FJ$3," - ")</f>
        <v xml:space="preserve"> - </v>
      </c>
      <c r="FK4" t="str">
        <f>IF(HLOOKUP(FK$1,'Datenbank Aktoren'!$F$3:$IB$112,$B4,0)=FK$1,FK$3," - ")</f>
        <v xml:space="preserve"> - </v>
      </c>
      <c r="FL4" t="str">
        <f>IF(HLOOKUP(FL$1,'Datenbank Aktoren'!$F$3:$IB$112,$B4,0)=FL$1,FL$3," - ")</f>
        <v xml:space="preserve"> - </v>
      </c>
      <c r="FM4" t="str">
        <f>IF(HLOOKUP(FM$1,'Datenbank Aktoren'!$F$3:$IB$112,$B4,0)=FM$1,FM$3," - ")</f>
        <v xml:space="preserve"> - </v>
      </c>
      <c r="FN4" t="str">
        <f>IF(HLOOKUP(FN$1,'Datenbank Aktoren'!$F$3:$IB$112,$B4,0)=FN$1,FN$3," - ")</f>
        <v xml:space="preserve"> - </v>
      </c>
      <c r="FO4" t="str">
        <f>IF(HLOOKUP(FO$1,'Datenbank Aktoren'!$F$3:$IB$112,$B4,0)=FO$1,FO$3," - ")</f>
        <v xml:space="preserve"> - </v>
      </c>
      <c r="FP4" t="str">
        <f>IF(HLOOKUP(FP$1,'Datenbank Aktoren'!$F$3:$IB$112,$B4,0)=FP$1,FP$3," - ")</f>
        <v xml:space="preserve"> - </v>
      </c>
      <c r="FQ4" s="14" t="s">
        <v>692</v>
      </c>
      <c r="FR4" t="str">
        <f>IF(HLOOKUP(FR$1,'Datenbank Aktoren'!$F$3:$IB$112,$B4,0)=FR$1,FR$3," - ")</f>
        <v xml:space="preserve"> - </v>
      </c>
      <c r="FS4" t="str">
        <f>IF(HLOOKUP(FS$1,'Datenbank Aktoren'!$F$3:$IB$112,$B4,0)=FS$1,FS$3," - ")</f>
        <v xml:space="preserve"> - </v>
      </c>
      <c r="FT4" s="14" t="s">
        <v>692</v>
      </c>
      <c r="FU4" t="str">
        <f>IF(HLOOKUP(FU$1,'Datenbank Aktoren'!$F$3:$IB$112,$B4,0)=FU$1,FU$3," - ")</f>
        <v xml:space="preserve"> - </v>
      </c>
      <c r="FV4" t="str">
        <f>IF(HLOOKUP(FV$1,'Datenbank Aktoren'!$F$3:$IB$112,$B4,0)=FV$1,FV$3," - ")</f>
        <v xml:space="preserve"> - </v>
      </c>
      <c r="FW4" s="14" t="s">
        <v>692</v>
      </c>
      <c r="FX4" t="str">
        <f>IF(HLOOKUP(FX$1,'Datenbank Aktoren'!$F$3:$IB$112,$B4,0)=FX$1,FX$3," - ")</f>
        <v xml:space="preserve"> - </v>
      </c>
      <c r="FY4" t="str">
        <f>IF(HLOOKUP(FY$1,'Datenbank Aktoren'!$F$3:$IB$112,$B4,0)=FY$1,FY$3," - ")</f>
        <v xml:space="preserve"> - </v>
      </c>
      <c r="FZ4" t="str">
        <f>IF(HLOOKUP(FZ$1,'Datenbank Aktoren'!$F$3:$IB$112,$B4,0)=FZ$1,FZ$3," - ")</f>
        <v xml:space="preserve"> - </v>
      </c>
      <c r="GA4" t="str">
        <f>IF(HLOOKUP(GA$1,'Datenbank Aktoren'!$F$3:$IB$112,$B4,0)=GA$1,GA$3," - ")</f>
        <v xml:space="preserve"> - </v>
      </c>
      <c r="GB4" s="4" t="str">
        <f>IF(HLOOKUP(GB$1,'Datenbank Aktoren'!$F$3:$IB$112,$B4,0)=GB$1,GB$3," - ")</f>
        <v>FTAF55D Temp.-Regler A5-10-06 12-28°</v>
      </c>
      <c r="GC4" s="4" t="str">
        <f>IF(HLOOKUP(GC$1,'Datenbank Aktoren'!$F$3:$IB$112,$B4,0)=GC$1,GC$3," - ")</f>
        <v>FTAF55ED Temp.-Regler A5-10-06 12-28°</v>
      </c>
      <c r="GD4" s="4" t="str">
        <f>IF(HLOOKUP(GD$1,'Datenbank Aktoren'!$F$3:$IB$112,$B4,0)=GD$1,GD$3," - ")</f>
        <v>FTAF65D Temp.-Regler A5-10-06 12-28°</v>
      </c>
      <c r="GE4" t="str">
        <f>IF(HLOOKUP(GE$1,'Datenbank Aktoren'!$F$3:$IB$112,$B4,0)=GE$1,GE$3," - ")</f>
        <v xml:space="preserve"> - </v>
      </c>
      <c r="GF4" t="str">
        <f>IF(HLOOKUP(GF$1,'Datenbank Aktoren'!$F$3:$IB$112,$B4,0)=GF$1,GF$3," - ")</f>
        <v xml:space="preserve"> - </v>
      </c>
      <c r="GG4" t="str">
        <f>IF(HLOOKUP(GG$1,'Datenbank Aktoren'!$F$3:$IB$112,$B4,0)=GG$1,GG$3," - ")</f>
        <v xml:space="preserve"> - </v>
      </c>
      <c r="GH4" t="str">
        <f>IF(HLOOKUP(GH$1,'Datenbank Aktoren'!$F$3:$IB$112,$B4,0)=GH$1,GH$3," - ")</f>
        <v xml:space="preserve"> - </v>
      </c>
      <c r="GI4" t="str">
        <f>IF(HLOOKUP(GI$1,'Datenbank Aktoren'!$F$3:$IB$112,$B4,0)=GI$1,GI$3," - ")</f>
        <v xml:space="preserve"> - </v>
      </c>
      <c r="GJ4" t="str">
        <f>IF(HLOOKUP(GJ$1,'Datenbank Aktoren'!$F$3:$IB$112,$B4,0)=GJ$1,GJ$3," - ")</f>
        <v xml:space="preserve"> - </v>
      </c>
      <c r="GK4" t="str">
        <f>IF(HLOOKUP(GK$1,'Datenbank Aktoren'!$F$3:$IB$112,$B4,0)=GK$1,GK$3," - ")</f>
        <v xml:space="preserve"> - </v>
      </c>
      <c r="GL4" t="str">
        <f>IF(HLOOKUP(GL$1,'Datenbank Aktoren'!$F$3:$IB$112,$B4,0)=GL$1,GL$3," - ")</f>
        <v xml:space="preserve"> - </v>
      </c>
      <c r="GM4" t="str">
        <f>IF(HLOOKUP(GM$1,'Datenbank Aktoren'!$F$3:$IB$112,$B4,0)=GM$1,GM$3," - ")</f>
        <v xml:space="preserve"> - </v>
      </c>
      <c r="GN4" t="str">
        <f>IF(HLOOKUP(GN$1,'Datenbank Aktoren'!$F$3:$IB$112,$B4,0)=GN$1,GN$3," - ")</f>
        <v xml:space="preserve"> - </v>
      </c>
      <c r="GO4" t="str">
        <f>IF(HLOOKUP(GO$1,'Datenbank Aktoren'!$F$3:$IB$112,$B4,0)=GO$1,GO$3," - ")</f>
        <v xml:space="preserve"> - </v>
      </c>
      <c r="GP4" t="str">
        <f>IF(HLOOKUP(GP$1,'Datenbank Aktoren'!$F$3:$IB$112,$B4,0)=GP$1,GP$3," - ")</f>
        <v xml:space="preserve"> - </v>
      </c>
      <c r="GQ4" t="str">
        <f>IF(HLOOKUP(GQ$1,'Datenbank Aktoren'!$F$3:$IB$112,$B4,0)=GQ$1,GQ$3," - ")</f>
        <v xml:space="preserve"> - </v>
      </c>
      <c r="GR4" t="str">
        <f>IF(HLOOKUP(GR$1,'Datenbank Aktoren'!$F$3:$IB$112,$B4,0)=GR$1,GR$3," - ")</f>
        <v xml:space="preserve"> - </v>
      </c>
      <c r="GS4" s="4" t="str">
        <f>IF(HLOOKUP(GS$1,'Datenbank Aktoren'!$F$3:$IB$112,$B4,0)=GS$1,GS$3," - ")</f>
        <v>FTR55DSB Temp.-Regler A5-10-06 12-28°</v>
      </c>
      <c r="GT4" s="4" t="str">
        <f>IF(HLOOKUP(GT$1,'Datenbank Aktoren'!$F$3:$IB$112,$B4,0)=GT$1,GT$3," - ")</f>
        <v>FTR55DSB Software/Drehtaster A5-38-08</v>
      </c>
      <c r="GU4" s="4" t="str">
        <f>IF(HLOOKUP(GU$1,'Datenbank Aktoren'!$F$3:$IB$112,$B4,0)=GU$1,GU$3," - ")</f>
        <v>FTR55EHB Temp.-Regler A5-10-06 12-28°</v>
      </c>
      <c r="GV4" s="4" t="str">
        <f>IF(HLOOKUP(GV$1,'Datenbank Aktoren'!$F$3:$IB$112,$B4,0)=GV$1,GV$3," - ")</f>
        <v>FTR55EHB Software/Drehtaster A5-38-08</v>
      </c>
      <c r="GW4" s="4" t="str">
        <f>IF(HLOOKUP(GW$1,'Datenbank Aktoren'!$F$3:$IB$112,$B4,0)=GW$1,GW$3," - ")</f>
        <v>FTR55HB Temp.-Regler A5-10-06 12-28°</v>
      </c>
      <c r="GX4" s="4" t="str">
        <f>IF(HLOOKUP(GX$1,'Datenbank Aktoren'!$F$3:$IB$112,$B4,0)=GX$1,GX$3," - ")</f>
        <v>FTR55HB Software/Drehtaster A5-38-08</v>
      </c>
      <c r="GY4" s="4" t="str">
        <f>IF(HLOOKUP(GY$1,'Datenbank Aktoren'!$F$3:$IB$112,$B4,0)=GY$1,GY$3," - ")</f>
        <v>FTR55ESB Temp.-Regler A5-10-06 12-28°</v>
      </c>
      <c r="GZ4" s="4" t="str">
        <f>IF(HLOOKUP(GZ$1,'Datenbank Aktoren'!$F$3:$IB$112,$B4,0)=GZ$1,GZ$3," - ")</f>
        <v>FTR55ESB Software/Drehtaster A5-38-08</v>
      </c>
      <c r="HA4" s="4" t="str">
        <f>IF(HLOOKUP(HA$1,'Datenbank Aktoren'!$F$3:$IB$112,$B4,0)=HA$1,HA$3," - ")</f>
        <v>FTR55SB Temp.-Regler A5-10-06 12-28°</v>
      </c>
      <c r="HB4" s="4" t="str">
        <f>IF(HLOOKUP(HB$1,'Datenbank Aktoren'!$F$3:$IB$112,$B4,0)=HB$1,HB$3," - ")</f>
        <v>FTR55SB Software/Drehtaster A5-38-08</v>
      </c>
      <c r="HC4" s="4" t="str">
        <f>IF(HLOOKUP(HC$1,'Datenbank Aktoren'!$F$3:$IB$112,$B4,0)=HC$1,HC$3," - ")</f>
        <v>FTR65DSB Temp.-Regler A5-10-06 12-28°</v>
      </c>
      <c r="HD4" s="4" t="str">
        <f>IF(HLOOKUP(HD$1,'Datenbank Aktoren'!$F$3:$IB$112,$B4,0)=HD$1,HD$3," - ")</f>
        <v>FTR65DSB Software/Drehtaster A5-38-08</v>
      </c>
      <c r="HE4" s="4" t="str">
        <f>IF(HLOOKUP(HE$1,'Datenbank Aktoren'!$F$3:$IB$112,$B4,0)=HE$1,HE$3," - ")</f>
        <v>FTR65HB Temp.-Regler A5-10-06 12-28°</v>
      </c>
      <c r="HF4" s="4" t="str">
        <f>IF(HLOOKUP(HF$1,'Datenbank Aktoren'!$F$3:$IB$112,$B4,0)=HF$1,HF$3," - ")</f>
        <v>FTR65HB Software/Drehtaster A5-38-08</v>
      </c>
      <c r="HG4" s="4" t="str">
        <f>IF(HLOOKUP(HG$1,'Datenbank Aktoren'!$F$3:$IB$112,$B4,0)=HG$1,HG$3," - ")</f>
        <v>FTR65HS Temp.-Regler A5-10-06 12-28°</v>
      </c>
      <c r="HH4" t="str">
        <f>IF(HLOOKUP(HH$1,'Datenbank Aktoren'!$F$3:$IB$112,$B4,0)=HH$1,HH$3," - ")</f>
        <v xml:space="preserve"> - </v>
      </c>
      <c r="HI4" s="4" t="str">
        <f>IF(HLOOKUP(HI$1,'Datenbank Aktoren'!$F$3:$IB$112,$B4,0)=HI$1,HI$3," - ")</f>
        <v>FTR65SB Temp.-Regler A5-10-06 12-28°</v>
      </c>
      <c r="HJ4" s="4" t="str">
        <f>IF(HLOOKUP(HJ$1,'Datenbank Aktoren'!$F$3:$IB$112,$B4,0)=HJ$1,HJ$3," - ")</f>
        <v>FTR65SB Software/Drehtaster A5-38-08</v>
      </c>
      <c r="HK4" t="str">
        <f>IF(HLOOKUP(HK$1,'Datenbank Aktoren'!$F$3:$IB$112,$B4,0)=HK$1,HK$3," - ")</f>
        <v xml:space="preserve"> - </v>
      </c>
      <c r="HL4" s="4" t="str">
        <f>IF(HLOOKUP(HL$1,'Datenbank Aktoren'!$F$3:$IB$112,$B4,0)=HL$1,HL$3," - ")</f>
        <v>FTR86B Temp.-Regler A5-10-06 12-28°</v>
      </c>
      <c r="HM4" s="4" t="str">
        <f>IF(HLOOKUP(HM$1,'Datenbank Aktoren'!$F$3:$IB$112,$B4,0)=HM$1,HM$3," - ")</f>
        <v>FTRF65HB Temp.-Regler A5-10-06 12-28°</v>
      </c>
      <c r="HN4" s="4" t="str">
        <f>IF(HLOOKUP(HN$1,'Datenbank Aktoren'!$F$3:$IB$112,$B4,0)=HN$1,HN$3," - ")</f>
        <v>FTRF65HB Software/Drehtaster A5-38-08</v>
      </c>
      <c r="HO4" s="4" t="str">
        <f>IF(HLOOKUP(HO$1,'Datenbank Aktoren'!$F$3:$IB$112,$B4,0)=HO$1,HO$3," - ")</f>
        <v>FTRF65SB Temp.-Regler A5-10-06 12-28°</v>
      </c>
      <c r="HP4" s="4" t="str">
        <f>IF(HLOOKUP(HP$1,'Datenbank Aktoren'!$F$3:$IB$112,$B4,0)=HP$1,HP$3," - ")</f>
        <v>FTRF65SB Software/Drehtaster A5-38-08</v>
      </c>
      <c r="HQ4" t="str">
        <f>IF(HLOOKUP(HQ$1,'Datenbank Aktoren'!$F$3:$IB$112,$B4,0)=HQ$1,HQ$3," - ")</f>
        <v xml:space="preserve"> - </v>
      </c>
      <c r="HR4" t="str">
        <f>IF(HLOOKUP(HR$1,'Datenbank Aktoren'!$F$3:$IB$112,$B4,0)=HR$1,HR$3," - ")</f>
        <v xml:space="preserve"> - </v>
      </c>
      <c r="HS4" t="str">
        <f>IF(HLOOKUP(HS$1,'Datenbank Aktoren'!$F$3:$IB$112,$B4,0)=HS$1,HS$3," - ")</f>
        <v xml:space="preserve"> - </v>
      </c>
      <c r="HT4" t="str">
        <f>IF(HLOOKUP(HT$1,'Datenbank Aktoren'!$F$3:$IB$112,$B4,0)=HT$1,HT$3," - ")</f>
        <v xml:space="preserve"> - </v>
      </c>
      <c r="HU4" s="4" t="str">
        <f>IF(HLOOKUP(HU$1,'Datenbank Aktoren'!$F$3:$IB$112,$B4,0)=HU$1,HU$3," - ")</f>
        <v>FUTH55D Temp.-Regler A5-10-06 12-28°</v>
      </c>
      <c r="HV4" t="str">
        <f>IF(HLOOKUP(HV$1,'Datenbank Aktoren'!$F$3:$IB$112,$B4,0)=HV$1,HV$3," - ")</f>
        <v xml:space="preserve"> - </v>
      </c>
      <c r="HW4" s="4" t="str">
        <f>IF(HLOOKUP(HW$1,'Datenbank Aktoren'!$F$3:$IB$112,$B4,0)=HW$1,HW$3," - ")</f>
        <v>FUTH55ED Temp.-Regler A5-10-06 12-28°</v>
      </c>
      <c r="HX4" t="str">
        <f>IF(HLOOKUP(HX$1,'Datenbank Aktoren'!$F$3:$IB$112,$B4,0)=HX$1,HX$3," - ")</f>
        <v xml:space="preserve"> - </v>
      </c>
      <c r="HY4" s="4" t="str">
        <f>IF(HLOOKUP(HY$1,'Datenbank Aktoren'!$F$3:$IB$112,$B4,0)=HY$1,HY$3," - ")</f>
        <v>FUTH65D Temp.-Regler A5-10-06 12-28°</v>
      </c>
      <c r="HZ4" t="str">
        <f>IF(HLOOKUP(HZ$1,'Datenbank Aktoren'!$F$3:$IB$112,$B4,0)=HZ$1,HZ$3," - ")</f>
        <v xml:space="preserve"> - </v>
      </c>
      <c r="IA4" t="str">
        <f>IF(HLOOKUP(IA$1,'Datenbank Aktoren'!$F$3:$IB$112,$B4,0)=IA$1,IA$3," - ")</f>
        <v xml:space="preserve"> - </v>
      </c>
      <c r="IB4" t="str">
        <f>IF(HLOOKUP(IB$1,'Datenbank Aktoren'!$F$3:$IB$112,$B4,0)=IB$1,IB$3," - ")</f>
        <v xml:space="preserve"> - </v>
      </c>
      <c r="IC4" t="str">
        <f>IF(HLOOKUP(IC$1,'Datenbank Aktoren'!$F$3:$IB$112,$B4,0)=IC$1,IC$3," - ")</f>
        <v xml:space="preserve"> - </v>
      </c>
      <c r="ID4" t="str">
        <f>IF(HLOOKUP(ID$1,'Datenbank Aktoren'!$F$3:$IB$112,$B4,0)=ID$1,ID$3," - ")</f>
        <v xml:space="preserve"> - </v>
      </c>
      <c r="IE4" t="str">
        <f>IF(HLOOKUP(IE$1,'Datenbank Aktoren'!$F$3:$IB$112,$B4,0)=IE$1,IE$3," - ")</f>
        <v xml:space="preserve"> - </v>
      </c>
      <c r="IF4" t="str">
        <f>IF(HLOOKUP(IF$1,'Datenbank Aktoren'!$F$3:$IB$112,$B4,0)=IF$1,IF$3," - ")</f>
        <v xml:space="preserve"> - </v>
      </c>
      <c r="IG4" t="str">
        <f>IF(HLOOKUP(IG$1,'Datenbank Aktoren'!$F$3:$IB$112,$B4,0)=IG$1,IG$3," - ")</f>
        <v xml:space="preserve"> - </v>
      </c>
      <c r="IH4" t="str">
        <f>IF(HLOOKUP(IH$1,'Datenbank Aktoren'!$F$3:$IB$112,$B4,0)=IH$1,IH$3," - ")</f>
        <v xml:space="preserve"> - </v>
      </c>
      <c r="II4" t="str">
        <f>IF(HLOOKUP(II$1,'Datenbank Aktoren'!$F$3:$IB$112,$B4,0)=II$1,II$3," - ")</f>
        <v xml:space="preserve"> - </v>
      </c>
      <c r="IJ4" t="e">
        <f>IF(HLOOKUP(IJ$1,'Datenbank Aktoren'!$F$3:$IB$112,$B4,0)=IJ$1,IJ$3," - ")</f>
        <v>#N/A</v>
      </c>
      <c r="IK4" t="e">
        <f>IF(HLOOKUP(IK$1,'Datenbank Aktoren'!$F$3:$IB$112,$B4,0)=IK$1,IK$3," - ")</f>
        <v>#N/A</v>
      </c>
      <c r="IL4" t="e">
        <f>IF(HLOOKUP(IL$1,'Datenbank Aktoren'!$F$3:$IB$112,$B4,0)=IL$1,IL$3," - ")</f>
        <v>#N/A</v>
      </c>
      <c r="IM4" t="e">
        <f>IF(HLOOKUP(IM$1,'Datenbank Aktoren'!$F$3:$IB$112,$B4,0)=IM$1,IM$3," - ")</f>
        <v>#N/A</v>
      </c>
      <c r="IN4" t="e">
        <f>IF(HLOOKUP(IN$1,'Datenbank Aktoren'!$F$3:$IB$112,$B4,0)=IN$1,IN$3," - ")</f>
        <v>#N/A</v>
      </c>
      <c r="IO4" t="e">
        <f>IF(HLOOKUP(IO$1,'Datenbank Aktoren'!$F$3:$IB$112,$B4,0)=IO$1,IO$3," - ")</f>
        <v>#N/A</v>
      </c>
      <c r="IP4" t="e">
        <f>IF(HLOOKUP(IP$1,'Datenbank Aktoren'!$F$3:$IB$112,$B4,0)=IP$1,IP$3," - ")</f>
        <v>#N/A</v>
      </c>
      <c r="IQ4" t="e">
        <f>IF(HLOOKUP(IQ$1,'Datenbank Aktoren'!$F$3:$IB$112,$B4,0)=IQ$1,IQ$3," - ")</f>
        <v>#N/A</v>
      </c>
      <c r="IR4" t="e">
        <f>IF(HLOOKUP(IR$1,'Datenbank Aktoren'!$F$3:$IB$112,$B4,0)=IR$1,IR$3," - ")</f>
        <v>#N/A</v>
      </c>
      <c r="IS4" t="e">
        <f>IF(HLOOKUP(IS$1,'Datenbank Aktoren'!$F$3:$IB$112,$B4,0)=IS$1,IS$3," - ")</f>
        <v>#N/A</v>
      </c>
      <c r="IT4" t="e">
        <f>IF(HLOOKUP(IT$1,'Datenbank Aktoren'!$F$3:$IB$112,$B4,0)=IT$1,IT$3," - ")</f>
        <v>#N/A</v>
      </c>
      <c r="IU4" t="e">
        <f>IF(HLOOKUP(IU$1,'Datenbank Aktoren'!$F$3:$IB$112,$B4,0)=IU$1,IU$3," - ")</f>
        <v>#N/A</v>
      </c>
    </row>
    <row r="5" spans="1:255" x14ac:dyDescent="0.25">
      <c r="A5" t="s">
        <v>19</v>
      </c>
      <c r="B5">
        <v>3</v>
      </c>
      <c r="D5" t="s">
        <v>19</v>
      </c>
      <c r="E5" s="3" t="s">
        <v>432</v>
      </c>
      <c r="F5" t="str">
        <f>IF(HLOOKUP(F$1,'Datenbank Aktoren'!$F$3:$IB$112,$B5,0)=F$1,F$3," - ")</f>
        <v xml:space="preserve"> - </v>
      </c>
      <c r="G5" t="str">
        <f>IF(HLOOKUP(G$1,'Datenbank Aktoren'!$F$3:$IB$112,$B5,0)=G$1,G$3," - ")</f>
        <v xml:space="preserve"> - </v>
      </c>
      <c r="H5" t="str">
        <f>IF(HLOOKUP(H$1,'Datenbank Aktoren'!$F$3:$IB$112,$B5,0)=H$1,H$3," - ")</f>
        <v>F1FT65 RPS 1-fach Taster F6-01-01</v>
      </c>
      <c r="I5" t="str">
        <f>IF(HLOOKUP(I$1,'Datenbank Aktoren'!$F$3:$IB$112,$B5,0)=I$1,I$3," - ")</f>
        <v>F1ITAP RPS 1-fach Taster F6-01-01</v>
      </c>
      <c r="J5" t="str">
        <f>IF(HLOOKUP(J$1,'Datenbank Aktoren'!$F$3:$IB$112,$B5,0)=J$1,J$3," - ")</f>
        <v>F1T55E RPS 1-fach Taster F6-01-01</v>
      </c>
      <c r="K5" t="str">
        <f>IF(HLOOKUP(K$1,'Datenbank Aktoren'!$F$3:$IB$112,$B5,0)=K$1,K$3," - ")</f>
        <v>F1T65 RPS 1-fach Taster F6-01-01</v>
      </c>
      <c r="L5" t="str">
        <f>IF(HLOOKUP(L$1,'Datenbank Aktoren'!$F$3:$IB$112,$B5,0)=L$1,L$3," - ")</f>
        <v>F265B RPS 4-fach Taster F6-02-01</v>
      </c>
      <c r="M5" t="str">
        <f>IF(HLOOKUP(M$1,'Datenbank Aktoren'!$F$3:$IB$112,$B5,0)=M$1,M$3," - ")</f>
        <v>F2FT65 RPS 4-fach Taster F6-02-01</v>
      </c>
      <c r="N5" t="str">
        <f>IF(HLOOKUP(N$1,'Datenbank Aktoren'!$F$3:$IB$112,$B5,0)=N$1,N$3," - ")</f>
        <v>F2FT65B RPS 4-fach Taster F6-02-01</v>
      </c>
      <c r="O5" t="str">
        <f>IF(HLOOKUP(O$1,'Datenbank Aktoren'!$F$3:$IB$112,$B5,0)=O$1,O$3," - ")</f>
        <v>F2FZT65B RPS 4-fach Taster F6-02-01</v>
      </c>
      <c r="P5" t="str">
        <f>IF(HLOOKUP(P$1,'Datenbank Aktoren'!$F$3:$IB$112,$B5,0)=P$1,P$3," - ")</f>
        <v>F2T55E RPS 4-fach Taster F6-02-01</v>
      </c>
      <c r="Q5" t="str">
        <f>IF(HLOOKUP(Q$1,'Datenbank Aktoren'!$F$3:$IB$112,$B5,0)=Q$1,Q$3," - ")</f>
        <v>F2T55EB RPS 4-fach Taster F6-02-01</v>
      </c>
      <c r="R5" t="str">
        <f>IF(HLOOKUP(R$1,'Datenbank Aktoren'!$F$3:$IB$112,$B5,0)=R$1,R$3," - ")</f>
        <v>F2T65 RPS 4-fach Taster F6-02-01</v>
      </c>
      <c r="S5" t="str">
        <f>IF(HLOOKUP(S$1,'Datenbank Aktoren'!$F$3:$IB$112,$B5,0)=S$1,S$3," - ")</f>
        <v>F2ZT55E RPS 4-fach Taster F6-02-01</v>
      </c>
      <c r="T5" t="str">
        <f>IF(HLOOKUP(T$1,'Datenbank Aktoren'!$F$3:$IB$112,$B5,0)=T$1,T$3," - ")</f>
        <v>F2ZT65 RPS 4-fach Taster F6-02-01</v>
      </c>
      <c r="U5" t="str">
        <f>IF(HLOOKUP(U$1,'Datenbank Aktoren'!$F$3:$IB$112,$B5,0)=U$1,U$3," - ")</f>
        <v xml:space="preserve"> - </v>
      </c>
      <c r="V5" t="str">
        <f>IF(HLOOKUP(V$1,'Datenbank Aktoren'!$F$3:$IB$112,$B5,0)=V$1,V$3," - ")</f>
        <v xml:space="preserve"> - </v>
      </c>
      <c r="W5" t="str">
        <f>IF(HLOOKUP(W$1,'Datenbank Aktoren'!$F$3:$IB$112,$B5,0)=W$1,W$3," - ")</f>
        <v xml:space="preserve"> - </v>
      </c>
      <c r="X5" t="str">
        <f>IF(HLOOKUP(X$1,'Datenbank Aktoren'!$F$3:$IB$112,$B5,0)=X$1,X$3," - ")</f>
        <v>F4FT65 RPS 4-fach Taster F6-02-01</v>
      </c>
      <c r="Y5" t="str">
        <f>IF(HLOOKUP(Y$1,'Datenbank Aktoren'!$F$3:$IB$112,$B5,0)=Y$1,Y$3," - ")</f>
        <v>F4FT65B RPS 4-fach Taster F6-02-01</v>
      </c>
      <c r="Z5" t="str">
        <f>IF(HLOOKUP(Z$1,'Datenbank Aktoren'!$F$3:$IB$112,$B5,0)=Z$1,Z$3," - ")</f>
        <v>F4PT RPS 4-fach Taster F6-02-01</v>
      </c>
      <c r="AA5" t="str">
        <f>IF(HLOOKUP(AA$1,'Datenbank Aktoren'!$F$3:$IB$112,$B5,0)=AA$1,AA$3," - ")</f>
        <v>F4T55B RPS 4-fach Taster F6-02-01</v>
      </c>
      <c r="AB5" t="str">
        <f>IF(HLOOKUP(AB$1,'Datenbank Aktoren'!$F$3:$IB$112,$B5,0)=AB$1,AB$3," - ")</f>
        <v>F4T55E RPS 4-fach Taster F6-02-01</v>
      </c>
      <c r="AC5" t="str">
        <f>IF(HLOOKUP(AC$1,'Datenbank Aktoren'!$F$3:$IB$112,$B5,0)=AC$1,AC$3," - ")</f>
        <v>F4T55EB RPS 4-fach Taster F6-02-01</v>
      </c>
      <c r="AD5" t="str">
        <f>IF(HLOOKUP(AD$1,'Datenbank Aktoren'!$F$3:$IB$112,$B5,0)=AD$1,AD$3," - ")</f>
        <v>F4T65 RPS 4-fach Taster F6-02-01</v>
      </c>
      <c r="AE5" t="str">
        <f>IF(HLOOKUP(AE$1,'Datenbank Aktoren'!$F$3:$IB$112,$B5,0)=AE$1,AE$3," - ")</f>
        <v>F4T65B RPS 4-fach Taster F6-02-01</v>
      </c>
      <c r="AF5" t="str">
        <f>IF(HLOOKUP(AF$1,'Datenbank Aktoren'!$F$3:$IB$112,$B5,0)=AF$1,AF$3," - ")</f>
        <v xml:space="preserve"> - </v>
      </c>
      <c r="AG5" t="str">
        <f>IF(HLOOKUP(AG$1,'Datenbank Aktoren'!$F$3:$IB$112,$B5,0)=AG$1,AG$3," - ")</f>
        <v xml:space="preserve"> - </v>
      </c>
      <c r="AH5" t="str">
        <f>IF(HLOOKUP(AH$1,'Datenbank Aktoren'!$F$3:$IB$112,$B5,0)=AH$1,AH$3," - ")</f>
        <v xml:space="preserve"> - </v>
      </c>
      <c r="AI5" t="str">
        <f>IF(HLOOKUP(AI$1,'Datenbank Aktoren'!$F$3:$IB$112,$B5,0)=AI$1,AI$3," - ")</f>
        <v>F4USM61B Fensterkontakt D5-00-01</v>
      </c>
      <c r="AJ5" t="str">
        <f>IF(HLOOKUP(AJ$1,'Datenbank Aktoren'!$F$3:$IB$112,$B5,0)=AJ$1,AJ$3," - ")</f>
        <v>F4USM61B RPS 4-fach Taster F6-02-01</v>
      </c>
      <c r="AK5" t="str">
        <f>IF(HLOOKUP(AK$1,'Datenbank Aktoren'!$F$3:$IB$112,$B5,0)=AK$1,AK$3," - ")</f>
        <v>F5PT55 RPS 4-fach Taster F6-02-01</v>
      </c>
      <c r="AL5" t="str">
        <f>IF(HLOOKUP(AL$1,'Datenbank Aktoren'!$F$3:$IB$112,$B5,0)=AL$1,AL$3," - ")</f>
        <v xml:space="preserve"> - </v>
      </c>
      <c r="AM5" t="str">
        <f>IF(HLOOKUP(AM$1,'Datenbank Aktoren'!$F$3:$IB$112,$B5,0)=AM$1,AM$3," - ")</f>
        <v>F6T55B RPS 4-fach Taster F6-02-01</v>
      </c>
      <c r="AN5" t="str">
        <f>IF(HLOOKUP(AN$1,'Datenbank Aktoren'!$F$3:$IB$112,$B5,0)=AN$1,AN$3," - ")</f>
        <v xml:space="preserve"> - </v>
      </c>
      <c r="AO5" t="str">
        <f>IF(HLOOKUP(AO$1,'Datenbank Aktoren'!$F$3:$IB$112,$B5,0)=AO$1,AO$3," - ")</f>
        <v>F6T65B RPS 4-fach Taster F6-02-01</v>
      </c>
      <c r="AP5" t="str">
        <f>IF(HLOOKUP(AP$1,'Datenbank Aktoren'!$F$3:$IB$112,$B5,0)=AP$1,AP$3," - ")</f>
        <v>FABH130 RPS 4-fach Taster F6-02-01</v>
      </c>
      <c r="AQ5" t="str">
        <f>IF(HLOOKUP(AQ$1,'Datenbank Aktoren'!$F$3:$IB$112,$B5,0)=AQ$1,AQ$3," - ")</f>
        <v xml:space="preserve"> - </v>
      </c>
      <c r="AR5" t="str">
        <f>IF(HLOOKUP(AR$1,'Datenbank Aktoren'!$F$3:$IB$112,$B5,0)=AR$1,AR$3," - ")</f>
        <v xml:space="preserve"> - </v>
      </c>
      <c r="AS5" t="str">
        <f>IF(HLOOKUP(AS$1,'Datenbank Aktoren'!$F$3:$IB$112,$B5,0)=AS$1,AS$3," - ")</f>
        <v xml:space="preserve"> - </v>
      </c>
      <c r="AT5" t="str">
        <f>IF(HLOOKUP(AT$1,'Datenbank Aktoren'!$F$3:$IB$112,$B5,0)=AT$1,AT$3," - ")</f>
        <v>FASM60 RPS 4-fach Taster F6-02-01</v>
      </c>
      <c r="AU5" t="str">
        <f>IF(HLOOKUP(AU$1,'Datenbank Aktoren'!$F$3:$IB$112,$B5,0)=AU$1,AU$3," - ")</f>
        <v xml:space="preserve"> - </v>
      </c>
      <c r="AV5" t="str">
        <f>IF(HLOOKUP(AV$1,'Datenbank Aktoren'!$F$3:$IB$112,$B5,0)=AV$1,AV$3," - ")</f>
        <v xml:space="preserve"> - </v>
      </c>
      <c r="AW5" t="str">
        <f>IF(HLOOKUP(AW$1,'Datenbank Aktoren'!$F$3:$IB$112,$B5,0)=AW$1,AW$3," - ")</f>
        <v xml:space="preserve"> - </v>
      </c>
      <c r="AX5" t="str">
        <f>IF(HLOOKUP(AX$1,'Datenbank Aktoren'!$F$3:$IB$112,$B5,0)=AX$1,AX$3," - ")</f>
        <v xml:space="preserve"> - </v>
      </c>
      <c r="AY5" t="str">
        <f>IF(HLOOKUP(AY$1,'Datenbank Aktoren'!$F$3:$IB$112,$B5,0)=AY$1,AY$3," - ")</f>
        <v xml:space="preserve"> - </v>
      </c>
      <c r="AZ5" t="str">
        <f>IF(HLOOKUP(AZ$1,'Datenbank Aktoren'!$F$3:$IB$112,$B5,0)=AZ$1,AZ$3," - ")</f>
        <v xml:space="preserve"> - </v>
      </c>
      <c r="BA5" t="str">
        <f>IF(HLOOKUP(BA$1,'Datenbank Aktoren'!$F$3:$IB$112,$B5,0)=BA$1,BA$3," - ")</f>
        <v xml:space="preserve"> - </v>
      </c>
      <c r="BB5" t="str">
        <f>IF(HLOOKUP(BB$1,'Datenbank Aktoren'!$F$3:$IB$112,$B5,0)=BB$1,BB$3," - ")</f>
        <v xml:space="preserve"> - </v>
      </c>
      <c r="BC5" t="str">
        <f>IF(HLOOKUP(BC$1,'Datenbank Aktoren'!$F$3:$IB$112,$B5,0)=BC$1,BC$3," - ")</f>
        <v xml:space="preserve"> - </v>
      </c>
      <c r="BD5" t="str">
        <f>IF(HLOOKUP(BD$1,'Datenbank Aktoren'!$F$3:$IB$112,$B5,0)=BD$1,BD$3," - ")</f>
        <v xml:space="preserve"> - </v>
      </c>
      <c r="BE5" t="str">
        <f>IF(HLOOKUP(BE$1,'Datenbank Aktoren'!$F$3:$IB$112,$B5,0)=BE$1,BE$3," - ")</f>
        <v xml:space="preserve"> - </v>
      </c>
      <c r="BF5" t="str">
        <f>IF(HLOOKUP(BF$1,'Datenbank Aktoren'!$F$3:$IB$112,$B5,0)=BF$1,BF$3," - ")</f>
        <v xml:space="preserve"> - </v>
      </c>
      <c r="BG5" t="str">
        <f>IF(HLOOKUP(BG$1,'Datenbank Aktoren'!$F$3:$IB$112,$B5,0)=BG$1,BG$3," - ")</f>
        <v>FBH65TF Feuchte/Temp. A5-04-01</v>
      </c>
      <c r="BH5" t="str">
        <f>IF(HLOOKUP(BH$1,'Datenbank Aktoren'!$F$3:$IB$112,$B5,0)=BH$1,BH$3," - ")</f>
        <v>FBH65TF Feuchte/Temp. A5-04-02</v>
      </c>
      <c r="BI5" t="str">
        <f>IF(HLOOKUP(BI$1,'Datenbank Aktoren'!$F$3:$IB$112,$B5,0)=BI$1,BI$3," - ")</f>
        <v xml:space="preserve"> - </v>
      </c>
      <c r="BJ5" t="str">
        <f>IF(HLOOKUP(BJ$1,'Datenbank Aktoren'!$F$3:$IB$112,$B5,0)=BJ$1,BJ$3," - ")</f>
        <v xml:space="preserve"> - </v>
      </c>
      <c r="BK5" t="str">
        <f>IF(HLOOKUP(BK$1,'Datenbank Aktoren'!$F$3:$IB$112,$B5,0)=BK$1,BK$3," - ")</f>
        <v xml:space="preserve"> - </v>
      </c>
      <c r="BL5" t="str">
        <f>IF(HLOOKUP(BL$1,'Datenbank Aktoren'!$F$3:$IB$112,$B5,0)=BL$1,BL$3," - ")</f>
        <v>FCO2TF65 CO2/Feuchte/Temp A5-09-04</v>
      </c>
      <c r="BM5" t="str">
        <f>IF(HLOOKUP(BM$1,'Datenbank Aktoren'!$F$3:$IB$112,$B5,0)=BM$1,BM$3," - ")</f>
        <v>FCO2TS CO2/Feuchte/Temp A5-09-04</v>
      </c>
      <c r="BN5" t="str">
        <f>IF(HLOOKUP(BN$1,'Datenbank Aktoren'!$F$3:$IB$112,$B5,0)=BN$1,BN$3," - ")</f>
        <v xml:space="preserve"> - </v>
      </c>
      <c r="BO5" t="str">
        <f>IF(HLOOKUP(BO$1,'Datenbank Aktoren'!$F$3:$IB$112,$B5,0)=BO$1,BO$3," - ")</f>
        <v xml:space="preserve"> - </v>
      </c>
      <c r="BP5" t="str">
        <f>IF(HLOOKUP(BP$1,'Datenbank Aktoren'!$F$3:$IB$112,$B5,0)=BP$1,BP$3," - ")</f>
        <v xml:space="preserve"> - </v>
      </c>
      <c r="BQ5" t="str">
        <f>IF(HLOOKUP(BQ$1,'Datenbank Aktoren'!$F$3:$IB$112,$B5,0)=BQ$1,BQ$3," - ")</f>
        <v xml:space="preserve"> - </v>
      </c>
      <c r="BR5" t="str">
        <f>IF(HLOOKUP(BR$1,'Datenbank Aktoren'!$F$3:$IB$112,$B5,0)=BR$1,BR$3," - ")</f>
        <v>FET55E RPS 1-fach Taster F6-01-01</v>
      </c>
      <c r="BS5" t="str">
        <f>IF(HLOOKUP(BS$1,'Datenbank Aktoren'!$F$3:$IB$112,$B5,0)=BS$1,BS$3," - ")</f>
        <v>FF8 RPS 4-fach Taster F6-02-01</v>
      </c>
      <c r="BT5" t="str">
        <f>IF(HLOOKUP(BT$1,'Datenbank Aktoren'!$F$3:$IB$112,$B5,0)=BT$1,BT$3," - ")</f>
        <v xml:space="preserve"> - </v>
      </c>
      <c r="BU5" t="str">
        <f>IF(HLOOKUP(BU$1,'Datenbank Aktoren'!$F$3:$IB$112,$B5,0)=BU$1,BU$3," - ")</f>
        <v>FFD RPS 4-fach Taster F6-02-01</v>
      </c>
      <c r="BV5" t="str">
        <f>IF(HLOOKUP(BV$1,'Datenbank Aktoren'!$F$3:$IB$112,$B5,0)=BV$1,BV$3," - ")</f>
        <v>FFG7B Fenstergriff A5-14-09</v>
      </c>
      <c r="BW5" t="str">
        <f>IF(HLOOKUP(BW$1,'Datenbank Aktoren'!$F$3:$IB$112,$B5,0)=BW$1,BW$3," - ")</f>
        <v>FFG7B Fenstergriff F6-10-00</v>
      </c>
      <c r="BX5" t="str">
        <f>IF(HLOOKUP(BX$1,'Datenbank Aktoren'!$F$3:$IB$112,$B5,0)=BX$1,BX$3," - ")</f>
        <v xml:space="preserve"> - </v>
      </c>
      <c r="BY5" t="str">
        <f>IF(HLOOKUP(BY$1,'Datenbank Aktoren'!$F$3:$IB$112,$B5,0)=BY$1,BY$3," - ")</f>
        <v xml:space="preserve"> - </v>
      </c>
      <c r="BZ5" t="str">
        <f>IF(HLOOKUP(BZ$1,'Datenbank Aktoren'!$F$3:$IB$112,$B5,0)=BZ$1,BZ$3," - ")</f>
        <v xml:space="preserve"> - </v>
      </c>
      <c r="CA5" t="str">
        <f>IF(HLOOKUP(CA$1,'Datenbank Aktoren'!$F$3:$IB$112,$B5,0)=CA$1,CA$3," - ")</f>
        <v xml:space="preserve"> - </v>
      </c>
      <c r="CB5" t="str">
        <f>IF(HLOOKUP(CB$1,'Datenbank Aktoren'!$F$3:$IB$112,$B5,0)=CB$1,CB$3," - ")</f>
        <v>FFGB-hg Fenstergriff A5-14-09</v>
      </c>
      <c r="CC5" s="25" t="str">
        <f>IF(HLOOKUP(CC$1,'Datenbank Aktoren'!$F$3:$IB$112,$B5,0)=CC$1,CC$3," - ")</f>
        <v>FFGB-hg Fenstergriff A5-14-0A</v>
      </c>
      <c r="CD5" t="str">
        <f>IF(HLOOKUP(CD$1,'Datenbank Aktoren'!$F$3:$IB$112,$B5,0)=CD$1,CD$3," - ")</f>
        <v>FFGB-hg Fenstergriff F6-10-00</v>
      </c>
      <c r="CE5" t="str">
        <f>IF(HLOOKUP(CE$1,'Datenbank Aktoren'!$F$3:$IB$112,$B5,0)=CE$1,CE$3," - ")</f>
        <v>FFKB Fensterkontakt D5-00-01</v>
      </c>
      <c r="CF5" t="str">
        <f>IF(HLOOKUP(CF$1,'Datenbank Aktoren'!$F$3:$IB$112,$B5,0)=CF$1,CF$3," - ")</f>
        <v>FFT55B Feuchte/Temp. A5-04-02</v>
      </c>
      <c r="CG5" t="str">
        <f>IF(HLOOKUP(CG$1,'Datenbank Aktoren'!$F$3:$IB$112,$B5,0)=CG$1,CG$3," - ")</f>
        <v>FFT55B Feuchte/Temp. A5-04-03</v>
      </c>
      <c r="CH5" t="str">
        <f>IF(HLOOKUP(CH$1,'Datenbank Aktoren'!$F$3:$IB$112,$B5,0)=CH$1,CH$3," - ")</f>
        <v>FFT55EB Feuchte/Temp. A5-04-02</v>
      </c>
      <c r="CI5" t="str">
        <f>IF(HLOOKUP(CI$1,'Datenbank Aktoren'!$F$3:$IB$112,$B5,0)=CI$1,CI$3," - ")</f>
        <v>FFT55EB Feuchte/Temp. A5-04-03</v>
      </c>
      <c r="CJ5" t="str">
        <f>IF(HLOOKUP(CJ$1,'Datenbank Aktoren'!$F$3:$IB$112,$B5,0)=CJ$1,CJ$3," - ")</f>
        <v>FFT60SB Feuchte/Temp. A5-04-02</v>
      </c>
      <c r="CK5" t="str">
        <f>IF(HLOOKUP(CK$1,'Datenbank Aktoren'!$F$3:$IB$112,$B5,0)=CK$1,CK$3," - ")</f>
        <v>FFT60SB Feuchte/Temp. A5-04-03</v>
      </c>
      <c r="CL5" t="str">
        <f>IF(HLOOKUP(CL$1,'Datenbank Aktoren'!$F$3:$IB$112,$B5,0)=CL$1,CL$3," - ")</f>
        <v>FFT65B Feuchte/Temp. A5-04-02</v>
      </c>
      <c r="CM5" t="str">
        <f>IF(HLOOKUP(CM$1,'Datenbank Aktoren'!$F$3:$IB$112,$B5,0)=CM$1,CM$3," - ")</f>
        <v>FFT65B Feuchte/Temp. A5-04-03</v>
      </c>
      <c r="CN5" t="str">
        <f>IF(HLOOKUP(CN$1,'Datenbank Aktoren'!$F$3:$IB$112,$B5,0)=CN$1,CN$3," - ")</f>
        <v>FFTE Fenstergriff F6-10-00</v>
      </c>
      <c r="CO5" t="str">
        <f>IF(HLOOKUP(CO$1,'Datenbank Aktoren'!$F$3:$IB$112,$B5,0)=CO$1,CO$3," - ")</f>
        <v>FFTF65B Feuchte/Temp. A5-04-02</v>
      </c>
      <c r="CP5" t="str">
        <f>IF(HLOOKUP(CP$1,'Datenbank Aktoren'!$F$3:$IB$112,$B5,0)=CP$1,CP$3," - ")</f>
        <v>FFTF65B Feuchte/Temp. A5-04-03</v>
      </c>
      <c r="CQ5" t="str">
        <f>IF(HLOOKUP(CQ$1,'Datenbank Aktoren'!$F$3:$IB$112,$B5,0)=CQ$1,CQ$3," - ")</f>
        <v xml:space="preserve"> - </v>
      </c>
      <c r="CR5" t="str">
        <f>IF(HLOOKUP(CR$1,'Datenbank Aktoren'!$F$3:$IB$112,$B5,0)=CR$1,CR$3," - ")</f>
        <v xml:space="preserve"> - </v>
      </c>
      <c r="CS5" t="str">
        <f>IF(HLOOKUP(CS$1,'Datenbank Aktoren'!$F$3:$IB$112,$B5,0)=CS$1,CS$3," - ")</f>
        <v xml:space="preserve"> - </v>
      </c>
      <c r="CT5" t="str">
        <f>IF(HLOOKUP(CT$1,'Datenbank Aktoren'!$F$3:$IB$112,$B5,0)=CT$1,CT$3," - ")</f>
        <v>FHM2 RPS 4-fach Taster F6-02-01</v>
      </c>
      <c r="CU5" t="str">
        <f>IF(HLOOKUP(CU$1,'Datenbank Aktoren'!$F$3:$IB$112,$B5,0)=CU$1,CU$3," - ")</f>
        <v xml:space="preserve"> - </v>
      </c>
      <c r="CV5" t="str">
        <f>IF(HLOOKUP(CV$1,'Datenbank Aktoren'!$F$3:$IB$112,$B5,0)=CV$1,CV$3," - ")</f>
        <v>FHS2 RPS 4-fach Taster F6-02-01</v>
      </c>
      <c r="CW5" t="str">
        <f>IF(HLOOKUP(CW$1,'Datenbank Aktoren'!$F$3:$IB$112,$B5,0)=CW$1,CW$3," - ")</f>
        <v>FHS4 RPS 4-fach Taster F6-02-01</v>
      </c>
      <c r="CX5" t="str">
        <f>IF(HLOOKUP(CX$1,'Datenbank Aktoren'!$F$3:$IB$112,$B5,0)=CX$1,CX$3," - ")</f>
        <v xml:space="preserve"> - </v>
      </c>
      <c r="CY5" t="str">
        <f>IF(HLOOKUP(CY$1,'Datenbank Aktoren'!$F$3:$IB$112,$B5,0)=CY$1,CY$3," - ")</f>
        <v xml:space="preserve"> - </v>
      </c>
      <c r="CZ5" t="str">
        <f>IF(HLOOKUP(CZ$1,'Datenbank Aktoren'!$F$3:$IB$112,$B5,0)=CZ$1,CZ$3," - ")</f>
        <v>FKD RPS 1-fach Taster F6-01-01</v>
      </c>
      <c r="DA5" t="str">
        <f>IF(HLOOKUP(DA$1,'Datenbank Aktoren'!$F$3:$IB$112,$B5,0)=DA$1,DA$3," - ")</f>
        <v xml:space="preserve"> - </v>
      </c>
      <c r="DB5" t="str">
        <f>IF(HLOOKUP(DB$1,'Datenbank Aktoren'!$F$3:$IB$112,$B5,0)=DB$1,DB$3," - ")</f>
        <v xml:space="preserve"> - </v>
      </c>
      <c r="DC5" t="str">
        <f>IF(HLOOKUP(DC$1,'Datenbank Aktoren'!$F$3:$IB$112,$B5,0)=DC$1,DC$3," - ")</f>
        <v xml:space="preserve"> - </v>
      </c>
      <c r="DD5" t="str">
        <f>IF(HLOOKUP(DD$1,'Datenbank Aktoren'!$F$3:$IB$112,$B5,0)=DD$1,DD$3," - ")</f>
        <v xml:space="preserve"> - </v>
      </c>
      <c r="DE5" t="str">
        <f>IF(HLOOKUP(DE$1,'Datenbank Aktoren'!$F$3:$IB$112,$B5,0)=DE$1,DE$3," - ")</f>
        <v>FLGTF55E Feuchte/Temp. A5-04-02</v>
      </c>
      <c r="DF5" t="str">
        <f>IF(HLOOKUP(DF$1,'Datenbank Aktoren'!$F$3:$IB$112,$B5,0)=DF$1,DF$3," - ")</f>
        <v>FLGTF55E Luftgüte A5-09-0C</v>
      </c>
      <c r="DG5" t="str">
        <f>IF(HLOOKUP(DG$1,'Datenbank Aktoren'!$F$3:$IB$112,$B5,0)=DG$1,DG$3," - ")</f>
        <v>FLGTF55 Feuchte/Temp. A5-04-02</v>
      </c>
      <c r="DH5" t="str">
        <f>IF(HLOOKUP(DH$1,'Datenbank Aktoren'!$F$3:$IB$112,$B5,0)=DH$1,DH$3," - ")</f>
        <v>FLGTF55 Luftgüte A5-09-0C</v>
      </c>
      <c r="DI5" t="str">
        <f>IF(HLOOKUP(DI$1,'Datenbank Aktoren'!$F$3:$IB$112,$B5,0)=DI$1,DI$3," - ")</f>
        <v>FLGTF65 Feuchte/Temp. A5-04-02</v>
      </c>
      <c r="DJ5" t="str">
        <f>IF(HLOOKUP(DJ$1,'Datenbank Aktoren'!$F$3:$IB$112,$B5,0)=DJ$1,DJ$3," - ")</f>
        <v>FLGTF65 Luftgüte A5-09-0C</v>
      </c>
      <c r="DK5" t="str">
        <f>IF(HLOOKUP(DK$1,'Datenbank Aktoren'!$F$3:$IB$112,$B5,0)=DK$1,DK$3," - ")</f>
        <v>FLT58 VOC A5-09-05</v>
      </c>
      <c r="DL5" t="str">
        <f>IF(HLOOKUP(DL$1,'Datenbank Aktoren'!$F$3:$IB$112,$B5,0)=DL$1,DL$3," - ")</f>
        <v>FLT58</v>
      </c>
      <c r="DM5" t="str">
        <f>IF(HLOOKUP(DM$1,'Datenbank Aktoren'!$F$3:$IB$112,$B5,0)=DM$1,DM$3," - ")</f>
        <v>FMH1W RPS 1-fach Taster F6-01-01</v>
      </c>
      <c r="DN5" t="str">
        <f>IF(HLOOKUP(DN$1,'Datenbank Aktoren'!$F$3:$IB$112,$B5,0)=DN$1,DN$3," - ")</f>
        <v>FMH2S RPS 4-fach Taster F6-02-01</v>
      </c>
      <c r="DO5" t="str">
        <f>IF(HLOOKUP(DO$1,'Datenbank Aktoren'!$F$3:$IB$112,$B5,0)=DO$1,DO$3," - ")</f>
        <v>FMH4 RPS 4-fach Taster F6-02-01</v>
      </c>
      <c r="DP5" t="str">
        <f>IF(HLOOKUP(DP$1,'Datenbank Aktoren'!$F$3:$IB$112,$B5,0)=DP$1,DP$3," - ")</f>
        <v>FMH4S RPS 4-fach Taster F6-02-01</v>
      </c>
      <c r="DQ5" t="str">
        <f>IF(HLOOKUP(DQ$1,'Datenbank Aktoren'!$F$3:$IB$112,$B5,0)=DQ$1,DQ$3," - ")</f>
        <v>FMH8 RPS 4-fach Taster F6-02-01</v>
      </c>
      <c r="DR5" t="str">
        <f>IF(HLOOKUP(DR$1,'Datenbank Aktoren'!$F$3:$IB$112,$B5,0)=DR$1,DR$3," - ")</f>
        <v>FMMS44SB Temp.Fühler A5-02-05</v>
      </c>
      <c r="DS5" t="str">
        <f>IF(HLOOKUP(DS$1,'Datenbank Aktoren'!$F$3:$IB$112,$B5,0)=DS$1,DS$3," - ")</f>
        <v>FMMS44SB Feuchte/Temp. A5-04-01</v>
      </c>
      <c r="DT5" t="str">
        <f>IF(HLOOKUP(DT$1,'Datenbank Aktoren'!$F$3:$IB$112,$B5,0)=DT$1,DT$3," - ")</f>
        <v>FMMS44SB Feuchte/Temp. A5-04-03</v>
      </c>
      <c r="DU5" t="str">
        <f>IF(HLOOKUP(DU$1,'Datenbank Aktoren'!$F$3:$IB$112,$B5,0)=DU$1,DU$3," - ")</f>
        <v xml:space="preserve"> - </v>
      </c>
      <c r="DV5" t="str">
        <f>IF(HLOOKUP(DV$1,'Datenbank Aktoren'!$F$3:$IB$112,$B5,0)=DV$1,DV$3," - ")</f>
        <v xml:space="preserve"> - </v>
      </c>
      <c r="DW5" t="str">
        <f>IF(HLOOKUP(DW$1,'Datenbank Aktoren'!$F$3:$IB$112,$B5,0)=DW$1,DW$3," - ")</f>
        <v xml:space="preserve"> - </v>
      </c>
      <c r="DX5" t="str">
        <f>IF(HLOOKUP(DX$1,'Datenbank Aktoren'!$F$3:$IB$112,$B5,0)=DX$1,DX$3," - ")</f>
        <v xml:space="preserve"> - </v>
      </c>
      <c r="DY5" t="str">
        <f>IF(HLOOKUP(DY$1,'Datenbank Aktoren'!$F$3:$IB$112,$B5,0)=DY$1,DY$3," - ")</f>
        <v xml:space="preserve"> - </v>
      </c>
      <c r="DZ5" t="str">
        <f>IF(HLOOKUP(DZ$1,'Datenbank Aktoren'!$F$3:$IB$112,$B5,0)=DZ$1,DZ$3," - ")</f>
        <v xml:space="preserve"> - </v>
      </c>
      <c r="EA5" t="str">
        <f>IF(HLOOKUP(EA$1,'Datenbank Aktoren'!$F$3:$IB$112,$B5,0)=EA$1,EA$3," - ")</f>
        <v>FMMS44SB Fensterkontakt D5-00-01</v>
      </c>
      <c r="EB5" t="str">
        <f>IF(HLOOKUP(EB$1,'Datenbank Aktoren'!$F$3:$IB$112,$B5,0)=EB$1,EB$3," - ")</f>
        <v xml:space="preserve"> - </v>
      </c>
      <c r="EC5" t="str">
        <f>IF(HLOOKUP(EC$1,'Datenbank Aktoren'!$F$3:$IB$112,$B5,0)=EC$1,EC$3," - ")</f>
        <v>FMS55ESB Temp.Fühler A5-02-05</v>
      </c>
      <c r="ED5" t="str">
        <f>IF(HLOOKUP(ED$1,'Datenbank Aktoren'!$F$3:$IB$112,$B5,0)=ED$1,ED$3," - ")</f>
        <v>FMS55ESB Feuchte/Temp. A5-04-01</v>
      </c>
      <c r="EE5" t="str">
        <f>IF(HLOOKUP(EE$1,'Datenbank Aktoren'!$F$3:$IB$112,$B5,0)=EE$1,EE$3," - ")</f>
        <v>FMS55ESB Feuchte/Temp. A5-04-03</v>
      </c>
      <c r="EF5" t="str">
        <f>IF(HLOOKUP(EF$1,'Datenbank Aktoren'!$F$3:$IB$112,$B5,0)=EF$1,EF$3," - ")</f>
        <v xml:space="preserve"> - </v>
      </c>
      <c r="EG5" t="str">
        <f>IF(HLOOKUP(EG$1,'Datenbank Aktoren'!$F$3:$IB$112,$B5,0)=EG$1,EG$3," - ")</f>
        <v xml:space="preserve"> - </v>
      </c>
      <c r="EH5" t="str">
        <f>IF(HLOOKUP(EH$1,'Datenbank Aktoren'!$F$3:$IB$112,$B5,0)=EH$1,EH$3," - ")</f>
        <v xml:space="preserve"> - </v>
      </c>
      <c r="EI5" t="str">
        <f>IF(HLOOKUP(EI$1,'Datenbank Aktoren'!$F$3:$IB$112,$B5,0)=EI$1,EI$3," - ")</f>
        <v xml:space="preserve"> - </v>
      </c>
      <c r="EJ5" t="str">
        <f>IF(HLOOKUP(EJ$1,'Datenbank Aktoren'!$F$3:$IB$112,$B5,0)=EJ$1,EJ$3," - ")</f>
        <v xml:space="preserve"> - </v>
      </c>
      <c r="EK5" t="str">
        <f>IF(HLOOKUP(EK$1,'Datenbank Aktoren'!$F$3:$IB$112,$B5,0)=EK$1,EK$3," - ")</f>
        <v>FMS55SB Temp.Fühler A5-02-05</v>
      </c>
      <c r="EL5" t="str">
        <f>IF(HLOOKUP(EL$1,'Datenbank Aktoren'!$F$3:$IB$112,$B5,0)=EL$1,EL$3," - ")</f>
        <v>FMS55SB Feuchte/Temp. A5-04-01</v>
      </c>
      <c r="EM5" t="str">
        <f>IF(HLOOKUP(EM$1,'Datenbank Aktoren'!$F$3:$IB$112,$B5,0)=EM$1,EM$3," - ")</f>
        <v>FMS55SB Feuchte/Temp. A5-04-03</v>
      </c>
      <c r="EN5" t="str">
        <f>IF(HLOOKUP(EN$1,'Datenbank Aktoren'!$F$3:$IB$112,$B5,0)=EN$1,EN$3," - ")</f>
        <v xml:space="preserve"> - </v>
      </c>
      <c r="EO5" t="str">
        <f>IF(HLOOKUP(EO$1,'Datenbank Aktoren'!$F$3:$IB$112,$B5,0)=EO$1,EO$3," - ")</f>
        <v xml:space="preserve"> - </v>
      </c>
      <c r="EP5" t="str">
        <f>IF(HLOOKUP(EP$1,'Datenbank Aktoren'!$F$3:$IB$112,$B5,0)=EP$1,EP$3," - ")</f>
        <v xml:space="preserve"> - </v>
      </c>
      <c r="EQ5" t="str">
        <f>IF(HLOOKUP(EQ$1,'Datenbank Aktoren'!$F$3:$IB$112,$B5,0)=EQ$1,EQ$3," - ")</f>
        <v xml:space="preserve"> - </v>
      </c>
      <c r="ER5" t="str">
        <f>IF(HLOOKUP(ER$1,'Datenbank Aktoren'!$F$3:$IB$112,$B5,0)=ER$1,ER$3," - ")</f>
        <v xml:space="preserve"> - </v>
      </c>
      <c r="ES5" t="str">
        <f>IF(HLOOKUP(ES$1,'Datenbank Aktoren'!$F$3:$IB$112,$B5,0)=ES$1,ES$3," - ")</f>
        <v>FMS65ESB Temp.Fühler A5-02-05</v>
      </c>
      <c r="ET5" t="str">
        <f>IF(HLOOKUP(ET$1,'Datenbank Aktoren'!$F$3:$IB$112,$B5,0)=ET$1,ET$3," - ")</f>
        <v>FMS65ESB Feuchte/Temp. A5-04-01</v>
      </c>
      <c r="EU5" t="str">
        <f>IF(HLOOKUP(EU$1,'Datenbank Aktoren'!$F$3:$IB$112,$B5,0)=EU$1,EU$3," - ")</f>
        <v>FMS65ESB Feuchte/Temp. A5-04-03</v>
      </c>
      <c r="EV5" t="str">
        <f>IF(HLOOKUP(EV$1,'Datenbank Aktoren'!$F$3:$IB$112,$B5,0)=EV$1,EV$3," - ")</f>
        <v xml:space="preserve"> - </v>
      </c>
      <c r="EW5" t="str">
        <f>IF(HLOOKUP(EW$1,'Datenbank Aktoren'!$F$3:$IB$112,$B5,0)=EW$1,EW$3," - ")</f>
        <v xml:space="preserve"> - </v>
      </c>
      <c r="EX5" t="str">
        <f>IF(HLOOKUP(EX$1,'Datenbank Aktoren'!$F$3:$IB$112,$B5,0)=EX$1,EX$3," - ")</f>
        <v xml:space="preserve"> - </v>
      </c>
      <c r="EY5" t="str">
        <f>IF(HLOOKUP(EY$1,'Datenbank Aktoren'!$F$3:$IB$112,$B5,0)=EY$1,EY$3," - ")</f>
        <v xml:space="preserve"> - </v>
      </c>
      <c r="EZ5" t="str">
        <f>IF(HLOOKUP(EZ$1,'Datenbank Aktoren'!$F$3:$IB$112,$B5,0)=EZ$1,EZ$3," - ")</f>
        <v xml:space="preserve"> - </v>
      </c>
      <c r="FA5" t="str">
        <f>IF(HLOOKUP(FA$1,'Datenbank Aktoren'!$F$3:$IB$112,$B5,0)=FA$1,FA$3," - ")</f>
        <v>FNS55B RPS 1-fach Taster F6-01-01</v>
      </c>
      <c r="FB5" t="str">
        <f>IF(HLOOKUP(FB$1,'Datenbank Aktoren'!$F$3:$IB$112,$B5,0)=FB$1,FB$3," - ")</f>
        <v>FNS55EB RPS 1-fach Taster F6-01-01</v>
      </c>
      <c r="FC5" t="str">
        <f>IF(HLOOKUP(FC$1,'Datenbank Aktoren'!$F$3:$IB$112,$B5,0)=FC$1,FC$3," - ")</f>
        <v>FNS65EB RPS 1-fach Taster F6-01-01</v>
      </c>
      <c r="FD5" t="str">
        <f>IF(HLOOKUP(FD$1,'Datenbank Aktoren'!$F$3:$IB$112,$B5,0)=FD$1,FD$3," - ")</f>
        <v>FPE-1 RPS 1-fach Taster F6-01-01</v>
      </c>
      <c r="FE5" t="str">
        <f>IF(HLOOKUP(FE$1,'Datenbank Aktoren'!$F$3:$IB$112,$B5,0)=FE$1,FE$3," - ")</f>
        <v xml:space="preserve"> - </v>
      </c>
      <c r="FF5" t="str">
        <f>IF(HLOOKUP(FF$1,'Datenbank Aktoren'!$F$3:$IB$112,$B5,0)=FF$1,FF$3," - ")</f>
        <v xml:space="preserve"> - </v>
      </c>
      <c r="FG5" t="str">
        <f>IF(HLOOKUP(FG$1,'Datenbank Aktoren'!$F$3:$IB$112,$B5,0)=FG$1,FG$3," - ")</f>
        <v xml:space="preserve"> - </v>
      </c>
      <c r="FH5" t="str">
        <f>IF(HLOOKUP(FH$1,'Datenbank Aktoren'!$F$3:$IB$112,$B5,0)=FH$1,FH$3," - ")</f>
        <v>FSM14 RPS 4-fach Taster F6-02-01</v>
      </c>
      <c r="FI5" t="str">
        <f>IF(HLOOKUP(FI$1,'Datenbank Aktoren'!$F$3:$IB$112,$B5,0)=FI$1,FI$3," - ")</f>
        <v xml:space="preserve"> - </v>
      </c>
      <c r="FJ5" t="str">
        <f>IF(HLOOKUP(FJ$1,'Datenbank Aktoren'!$F$3:$IB$112,$B5,0)=FJ$1,FJ$3," - ")</f>
        <v xml:space="preserve"> - </v>
      </c>
      <c r="FK5" t="str">
        <f>IF(HLOOKUP(FK$1,'Datenbank Aktoren'!$F$3:$IB$112,$B5,0)=FK$1,FK$3," - ")</f>
        <v>FSM60B RPS 4-fach Taster F6-02-01</v>
      </c>
      <c r="FL5" t="str">
        <f>IF(HLOOKUP(FL$1,'Datenbank Aktoren'!$F$3:$IB$112,$B5,0)=FL$1,FL$3," - ")</f>
        <v>FSM61 RPS 4-fach Taster F6-02-01</v>
      </c>
      <c r="FM5" t="str">
        <f>IF(HLOOKUP(FM$1,'Datenbank Aktoren'!$F$3:$IB$112,$B5,0)=FM$1,FM$3," - ")</f>
        <v>FSMTB RPS 4-fach Taster F6-02-01</v>
      </c>
      <c r="FN5" t="str">
        <f>IF(HLOOKUP(FN$1,'Datenbank Aktoren'!$F$3:$IB$112,$B5,0)=FN$1,FN$3," - ")</f>
        <v xml:space="preserve"> - </v>
      </c>
      <c r="FO5" t="str">
        <f>IF(HLOOKUP(FO$1,'Datenbank Aktoren'!$F$3:$IB$112,$B5,0)=FO$1,FO$3," - ")</f>
        <v>FSTAP RPS 4-fach Taster F6-02-01</v>
      </c>
      <c r="FP5" t="str">
        <f>IF(HLOOKUP(FP$1,'Datenbank Aktoren'!$F$3:$IB$112,$B5,0)=FP$1,FP$3," - ")</f>
        <v xml:space="preserve"> - </v>
      </c>
      <c r="FQ5" t="str">
        <f>IF(HLOOKUP(FQ$1,'Datenbank Aktoren'!$F$3:$IB$112,$B5,0)=FQ$1,FQ$3," - ")</f>
        <v xml:space="preserve"> - </v>
      </c>
      <c r="FR5" t="str">
        <f>IF(HLOOKUP(FR$1,'Datenbank Aktoren'!$F$3:$IB$112,$B5,0)=FR$1,FR$3," - ")</f>
        <v>FSU55D RPS 4-fach Taster F6-02-01</v>
      </c>
      <c r="FS5" t="str">
        <f>IF(HLOOKUP(FS$1,'Datenbank Aktoren'!$F$3:$IB$112,$B5,0)=FS$1,FS$3," - ")</f>
        <v xml:space="preserve"> - </v>
      </c>
      <c r="FT5" t="str">
        <f>IF(HLOOKUP(FT$1,'Datenbank Aktoren'!$F$3:$IB$112,$B5,0)=FT$1,FT$3," - ")</f>
        <v xml:space="preserve"> - </v>
      </c>
      <c r="FU5" t="str">
        <f>IF(HLOOKUP(FU$1,'Datenbank Aktoren'!$F$3:$IB$112,$B5,0)=FU$1,FU$3," - ")</f>
        <v>FSU55ED RPS 4-fach Taster F6-02-01</v>
      </c>
      <c r="FV5" t="str">
        <f>IF(HLOOKUP(FV$1,'Datenbank Aktoren'!$F$3:$IB$112,$B5,0)=FV$1,FV$3," - ")</f>
        <v xml:space="preserve"> - </v>
      </c>
      <c r="FW5" t="str">
        <f>IF(HLOOKUP(FW$1,'Datenbank Aktoren'!$F$3:$IB$112,$B5,0)=FW$1,FW$3," - ")</f>
        <v xml:space="preserve"> - </v>
      </c>
      <c r="FX5" t="str">
        <f>IF(HLOOKUP(FX$1,'Datenbank Aktoren'!$F$3:$IB$112,$B5,0)=FX$1,FX$3," - ")</f>
        <v>FSU65D RPS 4-fach Taster F6-02-01</v>
      </c>
      <c r="FY5" t="str">
        <f>IF(HLOOKUP(FY$1,'Datenbank Aktoren'!$F$3:$IB$112,$B5,0)=FY$1,FY$3," - ")</f>
        <v xml:space="preserve"> - </v>
      </c>
      <c r="FZ5" t="str">
        <f>IF(HLOOKUP(FZ$1,'Datenbank Aktoren'!$F$3:$IB$112,$B5,0)=FZ$1,FZ$3," - ")</f>
        <v>FT4F RPS 4-fach Taster F6-02-01</v>
      </c>
      <c r="GA5" t="str">
        <f>IF(HLOOKUP(GA$1,'Datenbank Aktoren'!$F$3:$IB$112,$B5,0)=GA$1,GA$3," - ")</f>
        <v>FT55 RPS 4-fach Taster F6-02-01</v>
      </c>
      <c r="GB5" s="14" t="s">
        <v>692</v>
      </c>
      <c r="GC5" s="14" t="s">
        <v>692</v>
      </c>
      <c r="GD5" s="14" t="s">
        <v>692</v>
      </c>
      <c r="GE5" s="14" t="s">
        <v>692</v>
      </c>
      <c r="GF5" t="str">
        <f>IF(HLOOKUP(GF$1,'Datenbank Aktoren'!$F$3:$IB$112,$B5,0)=GF$1,GF$3," - ")</f>
        <v>FTAF55D Raumregler F6-02-01</v>
      </c>
      <c r="GG5" t="str">
        <f>IF(HLOOKUP(GG$1,'Datenbank Aktoren'!$F$3:$IB$112,$B5,0)=GG$1,GG$3," - ")</f>
        <v>FTAF55ED Raumregler F6-02-01</v>
      </c>
      <c r="GH5" t="str">
        <f>IF(HLOOKUP(GH$1,'Datenbank Aktoren'!$F$3:$IB$112,$B5,0)=GH$1,GH$3," - ")</f>
        <v>FTAF65D Raumregler F6-02-01</v>
      </c>
      <c r="GI5" t="str">
        <f>IF(HLOOKUP(GI$1,'Datenbank Aktoren'!$F$3:$IB$112,$B5,0)=GI$1,GI$3," - ")</f>
        <v>FTF65S Temp.Fühler A5-02-05</v>
      </c>
      <c r="GJ5" t="str">
        <f>IF(HLOOKUP(GJ$1,'Datenbank Aktoren'!$F$3:$IB$112,$B5,0)=GJ$1,GJ$3," - ")</f>
        <v>FTFB Feuchte/Temp. A5-04-02</v>
      </c>
      <c r="GK5" t="str">
        <f>IF(HLOOKUP(GK$1,'Datenbank Aktoren'!$F$3:$IB$112,$B5,0)=GK$1,GK$3," - ")</f>
        <v>FTFB Feuchte/Temp. A5-04-03</v>
      </c>
      <c r="GL5" t="str">
        <f>IF(HLOOKUP(GL$1,'Datenbank Aktoren'!$F$3:$IB$112,$B5,0)=GL$1,GL$3," - ")</f>
        <v>FTFSB Feuchte/Temp. A5-04-02</v>
      </c>
      <c r="GM5" t="str">
        <f>IF(HLOOKUP(GM$1,'Datenbank Aktoren'!$F$3:$IB$112,$B5,0)=GM$1,GM$3," - ")</f>
        <v>FTFSB Feuchte/Temp. A5-04-03</v>
      </c>
      <c r="GN5" t="str">
        <f>IF(HLOOKUP(GN$1,'Datenbank Aktoren'!$F$3:$IB$112,$B5,0)=GN$1,GN$3," - ")</f>
        <v>FTK Fensterkontakt D5-00-01</v>
      </c>
      <c r="GO5" t="str">
        <f>IF(HLOOKUP(GO$1,'Datenbank Aktoren'!$F$3:$IB$112,$B5,0)=GO$1,GO$3," - ")</f>
        <v>FTKB-GR Fensterkontakt D5-00-01</v>
      </c>
      <c r="GP5" t="str">
        <f>IF(HLOOKUP(GP$1,'Datenbank Aktoren'!$F$3:$IB$112,$B5,0)=GP$1,GP$3," - ")</f>
        <v>FTKB-hg FTKB Fenstergriff A5-14-0A</v>
      </c>
      <c r="GQ5" t="str">
        <f>IF(HLOOKUP(GQ$1,'Datenbank Aktoren'!$F$3:$IB$112,$B5,0)=GQ$1,GQ$3," - ")</f>
        <v>FTKB-wg Fensterkontakt D5-00-01</v>
      </c>
      <c r="GR5" t="str">
        <f>IF(HLOOKUP(GR$1,'Datenbank Aktoren'!$F$3:$IB$112,$B5,0)=GR$1,GR$3," - ")</f>
        <v>FTKE Fenstergriff F6-10-00 Griff</v>
      </c>
      <c r="GS5" t="str">
        <f>IF(HLOOKUP(GS$1,'Datenbank Aktoren'!$F$3:$IB$112,$B5,0)=GS$1,GS$3," - ")</f>
        <v>FTR55DSB Temp.-Regler A5-10-06 12-28°</v>
      </c>
      <c r="GT5" t="str">
        <f>IF(HLOOKUP(GT$1,'Datenbank Aktoren'!$F$3:$IB$112,$B5,0)=GT$1,GT$3," - ")</f>
        <v xml:space="preserve"> - </v>
      </c>
      <c r="GU5" t="str">
        <f>IF(HLOOKUP(GU$1,'Datenbank Aktoren'!$F$3:$IB$112,$B5,0)=GU$1,GU$3," - ")</f>
        <v>FTR55EHB Temp.-Regler A5-10-06 12-28°</v>
      </c>
      <c r="GV5" t="str">
        <f>IF(HLOOKUP(GV$1,'Datenbank Aktoren'!$F$3:$IB$112,$B5,0)=GV$1,GV$3," - ")</f>
        <v xml:space="preserve"> - </v>
      </c>
      <c r="GW5" t="str">
        <f>IF(HLOOKUP(GW$1,'Datenbank Aktoren'!$F$3:$IB$112,$B5,0)=GW$1,GW$3," - ")</f>
        <v>FTR55HB Temp.-Regler A5-10-06 12-28°</v>
      </c>
      <c r="GX5" t="str">
        <f>IF(HLOOKUP(GX$1,'Datenbank Aktoren'!$F$3:$IB$112,$B5,0)=GX$1,GX$3," - ")</f>
        <v xml:space="preserve"> - </v>
      </c>
      <c r="GY5" t="str">
        <f>IF(HLOOKUP(GY$1,'Datenbank Aktoren'!$F$3:$IB$112,$B5,0)=GY$1,GY$3," - ")</f>
        <v>FTR55ESB Temp.-Regler A5-10-06 12-28°</v>
      </c>
      <c r="GZ5" t="str">
        <f>IF(HLOOKUP(GZ$1,'Datenbank Aktoren'!$F$3:$IB$112,$B5,0)=GZ$1,GZ$3," - ")</f>
        <v xml:space="preserve"> - </v>
      </c>
      <c r="HA5" t="str">
        <f>IF(HLOOKUP(HA$1,'Datenbank Aktoren'!$F$3:$IB$112,$B5,0)=HA$1,HA$3," - ")</f>
        <v>FTR55SB Temp.-Regler A5-10-06 12-28°</v>
      </c>
      <c r="HB5" t="str">
        <f>IF(HLOOKUP(HB$1,'Datenbank Aktoren'!$F$3:$IB$112,$B5,0)=HB$1,HB$3," - ")</f>
        <v xml:space="preserve"> - </v>
      </c>
      <c r="HC5" t="str">
        <f>IF(HLOOKUP(HC$1,'Datenbank Aktoren'!$F$3:$IB$112,$B5,0)=HC$1,HC$3," - ")</f>
        <v>FTR65DSB Temp.-Regler A5-10-06 12-28°</v>
      </c>
      <c r="HD5" t="str">
        <f>IF(HLOOKUP(HD$1,'Datenbank Aktoren'!$F$3:$IB$112,$B5,0)=HD$1,HD$3," - ")</f>
        <v xml:space="preserve"> - </v>
      </c>
      <c r="HE5" t="str">
        <f>IF(HLOOKUP(HE$1,'Datenbank Aktoren'!$F$3:$IB$112,$B5,0)=HE$1,HE$3," - ")</f>
        <v>FTR65HB Temp.-Regler A5-10-06 12-28°</v>
      </c>
      <c r="HF5" t="str">
        <f>IF(HLOOKUP(HF$1,'Datenbank Aktoren'!$F$3:$IB$112,$B5,0)=HF$1,HF$3," - ")</f>
        <v xml:space="preserve"> - </v>
      </c>
      <c r="HG5" t="str">
        <f>IF(HLOOKUP(HG$1,'Datenbank Aktoren'!$F$3:$IB$112,$B5,0)=HG$1,HG$3," - ")</f>
        <v>FTR65HS Temp.-Regler A5-10-06 12-28°</v>
      </c>
      <c r="HH5" t="str">
        <f>IF(HLOOKUP(HH$1,'Datenbank Aktoren'!$F$3:$IB$112,$B5,0)=HH$1,HH$3," - ")</f>
        <v xml:space="preserve"> - </v>
      </c>
      <c r="HI5" t="str">
        <f>IF(HLOOKUP(HI$1,'Datenbank Aktoren'!$F$3:$IB$112,$B5,0)=HI$1,HI$3," - ")</f>
        <v>FTR65SB Temp.-Regler A5-10-06 12-28°</v>
      </c>
      <c r="HJ5" t="str">
        <f>IF(HLOOKUP(HJ$1,'Datenbank Aktoren'!$F$3:$IB$112,$B5,0)=HJ$1,HJ$3," - ")</f>
        <v xml:space="preserve"> - </v>
      </c>
      <c r="HK5" t="str">
        <f>IF(HLOOKUP(HK$1,'Datenbank Aktoren'!$F$3:$IB$112,$B5,0)=HK$1,HK$3," - ")</f>
        <v>FTR78S Temp.-Sensor A5-10-03 8-30°</v>
      </c>
      <c r="HL5" t="str">
        <f>IF(HLOOKUP(HL$1,'Datenbank Aktoren'!$F$3:$IB$112,$B5,0)=HL$1,HL$3," - ")</f>
        <v>FTR86B Temp.-Regler A5-10-06 12-28°</v>
      </c>
      <c r="HM5" t="str">
        <f>IF(HLOOKUP(HM$1,'Datenbank Aktoren'!$F$3:$IB$112,$B5,0)=HM$1,HM$3," - ")</f>
        <v>FTRF65HB Temp.-Regler A5-10-06 12-28°</v>
      </c>
      <c r="HN5" t="str">
        <f>IF(HLOOKUP(HN$1,'Datenbank Aktoren'!$F$3:$IB$112,$B5,0)=HN$1,HN$3," - ")</f>
        <v xml:space="preserve"> - </v>
      </c>
      <c r="HO5" t="str">
        <f>IF(HLOOKUP(HO$1,'Datenbank Aktoren'!$F$3:$IB$112,$B5,0)=HO$1,HO$3," - ")</f>
        <v>FTRF65SB Temp.-Regler A5-10-06 12-28°</v>
      </c>
      <c r="HP5" t="str">
        <f>IF(HLOOKUP(HP$1,'Datenbank Aktoren'!$F$3:$IB$112,$B5,0)=HP$1,HP$3," - ")</f>
        <v xml:space="preserve"> - </v>
      </c>
      <c r="HQ5" t="str">
        <f>IF(HLOOKUP(HQ$1,'Datenbank Aktoren'!$F$3:$IB$112,$B5,0)=HQ$1,HQ$3," - ")</f>
        <v xml:space="preserve"> - </v>
      </c>
      <c r="HR5" t="str">
        <f>IF(HLOOKUP(HR$1,'Datenbank Aktoren'!$F$3:$IB$112,$B5,0)=HR$1,HR$3," - ")</f>
        <v>FTS14EM Fensterkontakt D5-00-01</v>
      </c>
      <c r="HS5" t="str">
        <f>IF(HLOOKUP(HS$1,'Datenbank Aktoren'!$F$3:$IB$112,$B5,0)=HS$1,HS$3," - ")</f>
        <v>FTS14EM RPS 4-fach Taster F6-02-01</v>
      </c>
      <c r="HT5" t="str">
        <f>IF(HLOOKUP(HT$1,'Datenbank Aktoren'!$F$3:$IB$112,$B5,0)=HT$1,HT$3," - ")</f>
        <v xml:space="preserve"> - </v>
      </c>
      <c r="HU5" t="str">
        <f>IF(HLOOKUP(HU$1,'Datenbank Aktoren'!$F$3:$IB$112,$B5,0)=HU$1,HU$3," - ")</f>
        <v>FUTH55D Temp.-Regler A5-10-06 12-28°</v>
      </c>
      <c r="HV5" t="str">
        <f>IF(HLOOKUP(HV$1,'Datenbank Aktoren'!$F$3:$IB$112,$B5,0)=HV$1,HV$3," - ")</f>
        <v>FUTH55D Feuchte/Temp A5-10-12</v>
      </c>
      <c r="HW5" t="str">
        <f>IF(HLOOKUP(HW$1,'Datenbank Aktoren'!$F$3:$IB$112,$B5,0)=HW$1,HW$3," - ")</f>
        <v>FUTH55ED Temp.-Regler A5-10-06 12-28°</v>
      </c>
      <c r="HX5" t="str">
        <f>IF(HLOOKUP(HX$1,'Datenbank Aktoren'!$F$3:$IB$112,$B5,0)=HX$1,HX$3," - ")</f>
        <v>FUTH55ED Feuchte/Temp A5-10-12</v>
      </c>
      <c r="HY5" t="str">
        <f>IF(HLOOKUP(HY$1,'Datenbank Aktoren'!$F$3:$IB$112,$B5,0)=HY$1,HY$3," - ")</f>
        <v>FUTH65D Temp.-Regler A5-10-06 12-28°</v>
      </c>
      <c r="HZ5" t="str">
        <f>IF(HLOOKUP(HZ$1,'Datenbank Aktoren'!$F$3:$IB$112,$B5,0)=HZ$1,HZ$3," - ")</f>
        <v>FUTH65D Feuchte/Temp A5-10-12</v>
      </c>
      <c r="IA5" t="str">
        <f>IF(HLOOKUP(IA$1,'Datenbank Aktoren'!$F$3:$IB$112,$B5,0)=IA$1,IA$3," - ")</f>
        <v xml:space="preserve"> - </v>
      </c>
      <c r="IB5" t="str">
        <f>IF(HLOOKUP(IB$1,'Datenbank Aktoren'!$F$3:$IB$112,$B5,0)=IB$1,IB$3," - ")</f>
        <v xml:space="preserve"> - </v>
      </c>
      <c r="IC5" t="str">
        <f>IF(HLOOKUP(IC$1,'Datenbank Aktoren'!$F$3:$IB$112,$B5,0)=IC$1,IC$3," - ")</f>
        <v xml:space="preserve"> - </v>
      </c>
      <c r="ID5" t="str">
        <f>IF(HLOOKUP(ID$1,'Datenbank Aktoren'!$F$3:$IB$112,$B5,0)=ID$1,ID$3," - ")</f>
        <v xml:space="preserve"> - </v>
      </c>
      <c r="IE5" t="str">
        <f>IF(HLOOKUP(IE$1,'Datenbank Aktoren'!$F$3:$IB$112,$B5,0)=IE$1,IE$3," - ")</f>
        <v xml:space="preserve"> - </v>
      </c>
      <c r="IF5" t="str">
        <f>IF(HLOOKUP(IF$1,'Datenbank Aktoren'!$F$3:$IB$112,$B5,0)=IF$1,IF$3," - ")</f>
        <v xml:space="preserve"> - </v>
      </c>
      <c r="IG5" t="str">
        <f>IF(HLOOKUP(IG$1,'Datenbank Aktoren'!$F$3:$IB$112,$B5,0)=IG$1,IG$3," - ")</f>
        <v xml:space="preserve"> - </v>
      </c>
      <c r="IH5" t="str">
        <f>IF(HLOOKUP(IH$1,'Datenbank Aktoren'!$F$3:$IB$112,$B5,0)=IH$1,IH$3," - ")</f>
        <v>FZT55 RPS 4-fach Taster F6-02-01</v>
      </c>
      <c r="II5" t="str">
        <f>IF(HLOOKUP(II$1,'Datenbank Aktoren'!$F$3:$IB$112,$B5,0)=II$1,II$3," - ")</f>
        <v>ungeklärt Temp.-Sensor A5-10-03  8-32°</v>
      </c>
      <c r="IJ5" t="e">
        <f>IF(HLOOKUP(IJ$1,'Datenbank Aktoren'!$F$3:$IB$112,$B5,0)=IJ$1,IJ$3," - ")</f>
        <v>#N/A</v>
      </c>
      <c r="IK5" t="e">
        <f>IF(HLOOKUP(IK$1,'Datenbank Aktoren'!$F$3:$IB$112,$B5,0)=IK$1,IK$3," - ")</f>
        <v>#N/A</v>
      </c>
      <c r="IL5" t="e">
        <f>IF(HLOOKUP(IL$1,'Datenbank Aktoren'!$F$3:$IB$112,$B5,0)=IL$1,IL$3," - ")</f>
        <v>#N/A</v>
      </c>
      <c r="IM5" t="e">
        <f>IF(HLOOKUP(IM$1,'Datenbank Aktoren'!$F$3:$IB$112,$B5,0)=IM$1,IM$3," - ")</f>
        <v>#N/A</v>
      </c>
      <c r="IN5" t="e">
        <f>IF(HLOOKUP(IN$1,'Datenbank Aktoren'!$F$3:$IB$112,$B5,0)=IN$1,IN$3," - ")</f>
        <v>#N/A</v>
      </c>
      <c r="IO5" t="e">
        <f>IF(HLOOKUP(IO$1,'Datenbank Aktoren'!$F$3:$IB$112,$B5,0)=IO$1,IO$3," - ")</f>
        <v>#N/A</v>
      </c>
      <c r="IP5" t="e">
        <f>IF(HLOOKUP(IP$1,'Datenbank Aktoren'!$F$3:$IB$112,$B5,0)=IP$1,IP$3," - ")</f>
        <v>#N/A</v>
      </c>
      <c r="IQ5" t="e">
        <f>IF(HLOOKUP(IQ$1,'Datenbank Aktoren'!$F$3:$IB$112,$B5,0)=IQ$1,IQ$3," - ")</f>
        <v>#N/A</v>
      </c>
      <c r="IR5" t="e">
        <f>IF(HLOOKUP(IR$1,'Datenbank Aktoren'!$F$3:$IB$112,$B5,0)=IR$1,IR$3," - ")</f>
        <v>#N/A</v>
      </c>
      <c r="IS5" t="e">
        <f>IF(HLOOKUP(IS$1,'Datenbank Aktoren'!$F$3:$IB$112,$B5,0)=IS$1,IS$3," - ")</f>
        <v>#N/A</v>
      </c>
      <c r="IT5" t="e">
        <f>IF(HLOOKUP(IT$1,'Datenbank Aktoren'!$F$3:$IB$112,$B5,0)=IT$1,IT$3," - ")</f>
        <v>#N/A</v>
      </c>
      <c r="IU5" t="e">
        <f>IF(HLOOKUP(IU$1,'Datenbank Aktoren'!$F$3:$IB$112,$B5,0)=IU$1,IU$3," - ")</f>
        <v>#N/A</v>
      </c>
    </row>
    <row r="6" spans="1:255" x14ac:dyDescent="0.25">
      <c r="A6" t="s">
        <v>20</v>
      </c>
      <c r="B6">
        <v>4</v>
      </c>
      <c r="D6" t="s">
        <v>20</v>
      </c>
      <c r="E6" s="3" t="s">
        <v>433</v>
      </c>
      <c r="F6" t="str">
        <f>IF(HLOOKUP(F$1,'Datenbank Aktoren'!$F$3:$IB$112,$B6,0)=F$1,F$3," - ")</f>
        <v xml:space="preserve"> - </v>
      </c>
      <c r="G6" t="str">
        <f>IF(HLOOKUP(G$1,'Datenbank Aktoren'!$F$3:$IB$112,$B6,0)=G$1,G$3," - ")</f>
        <v xml:space="preserve"> - </v>
      </c>
      <c r="H6" t="str">
        <f>IF(HLOOKUP(H$1,'Datenbank Aktoren'!$F$3:$IB$112,$B6,0)=H$1,H$3," - ")</f>
        <v xml:space="preserve"> - </v>
      </c>
      <c r="I6" t="str">
        <f>IF(HLOOKUP(I$1,'Datenbank Aktoren'!$F$3:$IB$112,$B6,0)=I$1,I$3," - ")</f>
        <v xml:space="preserve"> - </v>
      </c>
      <c r="J6" t="str">
        <f>IF(HLOOKUP(J$1,'Datenbank Aktoren'!$F$3:$IB$112,$B6,0)=J$1,J$3," - ")</f>
        <v xml:space="preserve"> - </v>
      </c>
      <c r="K6" t="str">
        <f>IF(HLOOKUP(K$1,'Datenbank Aktoren'!$F$3:$IB$112,$B6,0)=K$1,K$3," - ")</f>
        <v xml:space="preserve"> - </v>
      </c>
      <c r="L6" t="str">
        <f>IF(HLOOKUP(L$1,'Datenbank Aktoren'!$F$3:$IB$112,$B6,0)=L$1,L$3," - ")</f>
        <v>F265B RPS 4-fach Taster F6-02-01</v>
      </c>
      <c r="M6" t="str">
        <f>IF(HLOOKUP(M$1,'Datenbank Aktoren'!$F$3:$IB$112,$B6,0)=M$1,M$3," - ")</f>
        <v>F2FT65 RPS 4-fach Taster F6-02-01</v>
      </c>
      <c r="N6" t="str">
        <f>IF(HLOOKUP(N$1,'Datenbank Aktoren'!$F$3:$IB$112,$B6,0)=N$1,N$3," - ")</f>
        <v>F2FT65B RPS 4-fach Taster F6-02-01</v>
      </c>
      <c r="O6" t="str">
        <f>IF(HLOOKUP(O$1,'Datenbank Aktoren'!$F$3:$IB$112,$B6,0)=O$1,O$3," - ")</f>
        <v>F2FZT65B RPS 4-fach Taster F6-02-01</v>
      </c>
      <c r="P6" t="str">
        <f>IF(HLOOKUP(P$1,'Datenbank Aktoren'!$F$3:$IB$112,$B6,0)=P$1,P$3," - ")</f>
        <v>F2T55E RPS 4-fach Taster F6-02-01</v>
      </c>
      <c r="Q6" t="str">
        <f>IF(HLOOKUP(Q$1,'Datenbank Aktoren'!$F$3:$IB$112,$B6,0)=Q$1,Q$3," - ")</f>
        <v>F2T55EB RPS 4-fach Taster F6-02-01</v>
      </c>
      <c r="R6" t="str">
        <f>IF(HLOOKUP(R$1,'Datenbank Aktoren'!$F$3:$IB$112,$B6,0)=R$1,R$3," - ")</f>
        <v>F2T65 RPS 4-fach Taster F6-02-01</v>
      </c>
      <c r="S6" t="str">
        <f>IF(HLOOKUP(S$1,'Datenbank Aktoren'!$F$3:$IB$112,$B6,0)=S$1,S$3," - ")</f>
        <v>F2ZT55E RPS 4-fach Taster F6-02-01</v>
      </c>
      <c r="T6" t="str">
        <f>IF(HLOOKUP(T$1,'Datenbank Aktoren'!$F$3:$IB$112,$B6,0)=T$1,T$3," - ")</f>
        <v>F2ZT65 RPS 4-fach Taster F6-02-01</v>
      </c>
      <c r="U6" t="str">
        <f>IF(HLOOKUP(U$1,'Datenbank Aktoren'!$F$3:$IB$112,$B6,0)=U$1,U$3," - ")</f>
        <v xml:space="preserve"> - </v>
      </c>
      <c r="V6" t="str">
        <f>IF(HLOOKUP(V$1,'Datenbank Aktoren'!$F$3:$IB$112,$B6,0)=V$1,V$3," - ")</f>
        <v xml:space="preserve"> - </v>
      </c>
      <c r="W6" t="str">
        <f>IF(HLOOKUP(W$1,'Datenbank Aktoren'!$F$3:$IB$112,$B6,0)=W$1,W$3," - ")</f>
        <v xml:space="preserve"> - </v>
      </c>
      <c r="X6" t="str">
        <f>IF(HLOOKUP(X$1,'Datenbank Aktoren'!$F$3:$IB$112,$B6,0)=X$1,X$3," - ")</f>
        <v>F4FT65 RPS 4-fach Taster F6-02-01</v>
      </c>
      <c r="Y6" t="str">
        <f>IF(HLOOKUP(Y$1,'Datenbank Aktoren'!$F$3:$IB$112,$B6,0)=Y$1,Y$3," - ")</f>
        <v>F4FT65B RPS 4-fach Taster F6-02-01</v>
      </c>
      <c r="Z6" t="str">
        <f>IF(HLOOKUP(Z$1,'Datenbank Aktoren'!$F$3:$IB$112,$B6,0)=Z$1,Z$3," - ")</f>
        <v>F4PT RPS 4-fach Taster F6-02-01</v>
      </c>
      <c r="AA6" t="str">
        <f>IF(HLOOKUP(AA$1,'Datenbank Aktoren'!$F$3:$IB$112,$B6,0)=AA$1,AA$3," - ")</f>
        <v>F4T55B RPS 4-fach Taster F6-02-01</v>
      </c>
      <c r="AB6" t="str">
        <f>IF(HLOOKUP(AB$1,'Datenbank Aktoren'!$F$3:$IB$112,$B6,0)=AB$1,AB$3," - ")</f>
        <v>F4T55E RPS 4-fach Taster F6-02-01</v>
      </c>
      <c r="AC6" t="str">
        <f>IF(HLOOKUP(AC$1,'Datenbank Aktoren'!$F$3:$IB$112,$B6,0)=AC$1,AC$3," - ")</f>
        <v>F4T55EB RPS 4-fach Taster F6-02-01</v>
      </c>
      <c r="AD6" t="str">
        <f>IF(HLOOKUP(AD$1,'Datenbank Aktoren'!$F$3:$IB$112,$B6,0)=AD$1,AD$3," - ")</f>
        <v>F4T65 RPS 4-fach Taster F6-02-01</v>
      </c>
      <c r="AE6" t="str">
        <f>IF(HLOOKUP(AE$1,'Datenbank Aktoren'!$F$3:$IB$112,$B6,0)=AE$1,AE$3," - ")</f>
        <v>F4T65B RPS 4-fach Taster F6-02-01</v>
      </c>
      <c r="AF6" t="str">
        <f>IF(HLOOKUP(AF$1,'Datenbank Aktoren'!$F$3:$IB$112,$B6,0)=AF$1,AF$3," - ")</f>
        <v>F4USM61B Bewegungsm. A5-07-01</v>
      </c>
      <c r="AG6" t="str">
        <f>IF(HLOOKUP(AG$1,'Datenbank Aktoren'!$F$3:$IB$112,$B6,0)=AG$1,AG$3," - ")</f>
        <v>F4USM61B FBH A5-08-01</v>
      </c>
      <c r="AH6" t="str">
        <f>IF(HLOOKUP(AH$1,'Datenbank Aktoren'!$F$3:$IB$112,$B6,0)=AH$1,AH$3," - ")</f>
        <v xml:space="preserve"> - </v>
      </c>
      <c r="AI6" t="str">
        <f>IF(HLOOKUP(AI$1,'Datenbank Aktoren'!$F$3:$IB$112,$B6,0)=AI$1,AI$3," - ")</f>
        <v>F4USM61B Fensterkontakt D5-00-01</v>
      </c>
      <c r="AJ6" t="str">
        <f>IF(HLOOKUP(AJ$1,'Datenbank Aktoren'!$F$3:$IB$112,$B6,0)=AJ$1,AJ$3," - ")</f>
        <v>F4USM61B RPS 4-fach Taster F6-02-01</v>
      </c>
      <c r="AK6" t="str">
        <f>IF(HLOOKUP(AK$1,'Datenbank Aktoren'!$F$3:$IB$112,$B6,0)=AK$1,AK$3," - ")</f>
        <v>F5PT55 RPS 4-fach Taster F6-02-01</v>
      </c>
      <c r="AL6" t="str">
        <f>IF(HLOOKUP(AL$1,'Datenbank Aktoren'!$F$3:$IB$112,$B6,0)=AL$1,AL$3," - ")</f>
        <v>F6T55B Bewegungsm. A5-07-01</v>
      </c>
      <c r="AM6" t="str">
        <f>IF(HLOOKUP(AM$1,'Datenbank Aktoren'!$F$3:$IB$112,$B6,0)=AM$1,AM$3," - ")</f>
        <v>F6T55B RPS 4-fach Taster F6-02-01</v>
      </c>
      <c r="AN6" t="str">
        <f>IF(HLOOKUP(AN$1,'Datenbank Aktoren'!$F$3:$IB$112,$B6,0)=AN$1,AN$3," - ")</f>
        <v>F6T65B Bewegungsm. A5-07-01</v>
      </c>
      <c r="AO6" t="str">
        <f>IF(HLOOKUP(AO$1,'Datenbank Aktoren'!$F$3:$IB$112,$B6,0)=AO$1,AO$3," - ")</f>
        <v>F6T65B RPS 4-fach Taster F6-02-01</v>
      </c>
      <c r="AP6" t="str">
        <f>IF(HLOOKUP(AP$1,'Datenbank Aktoren'!$F$3:$IB$112,$B6,0)=AP$1,AP$3," - ")</f>
        <v>FABH130 RPS 4-fach Taster F6-02-01</v>
      </c>
      <c r="AQ6" t="str">
        <f>IF(HLOOKUP(AQ$1,'Datenbank Aktoren'!$F$3:$IB$112,$B6,0)=AQ$1,AQ$3," - ")</f>
        <v>FABH65S FBH A5-08-01</v>
      </c>
      <c r="AR6" t="str">
        <f>IF(HLOOKUP(AR$1,'Datenbank Aktoren'!$F$3:$IB$112,$B6,0)=AR$1,AR$3," - ")</f>
        <v xml:space="preserve"> - </v>
      </c>
      <c r="AS6" t="str">
        <f>IF(HLOOKUP(AS$1,'Datenbank Aktoren'!$F$3:$IB$112,$B6,0)=AS$1,AS$3," - ")</f>
        <v xml:space="preserve"> - </v>
      </c>
      <c r="AT6" t="str">
        <f>IF(HLOOKUP(AT$1,'Datenbank Aktoren'!$F$3:$IB$112,$B6,0)=AT$1,AT$3," - ")</f>
        <v>FASM60 RPS 4-fach Taster F6-02-01</v>
      </c>
      <c r="AU6" t="str">
        <f>IF(HLOOKUP(AU$1,'Datenbank Aktoren'!$F$3:$IB$112,$B6,0)=AU$1,AU$3," - ")</f>
        <v xml:space="preserve"> - </v>
      </c>
      <c r="AV6" t="str">
        <f>IF(HLOOKUP(AV$1,'Datenbank Aktoren'!$F$3:$IB$112,$B6,0)=AV$1,AV$3," - ")</f>
        <v>FB55B Bewegungsm. A5-07-01</v>
      </c>
      <c r="AW6" t="str">
        <f>IF(HLOOKUP(AW$1,'Datenbank Aktoren'!$F$3:$IB$112,$B6,0)=AW$1,AW$3," - ")</f>
        <v>FB55EB Bewegungsm. A5-07-01</v>
      </c>
      <c r="AX6" t="str">
        <f>IF(HLOOKUP(AX$1,'Datenbank Aktoren'!$F$3:$IB$112,$B6,0)=AX$1,AX$3," - ")</f>
        <v>FB65B Bewegungsm. A5-07-01</v>
      </c>
      <c r="AY6" t="str">
        <f>IF(HLOOKUP(AY$1,'Datenbank Aktoren'!$F$3:$IB$112,$B6,0)=AY$1,AY$3," - ")</f>
        <v>FBH55ESB Bewegungsm. A5-07-01</v>
      </c>
      <c r="AZ6" t="str">
        <f>IF(HLOOKUP(AZ$1,'Datenbank Aktoren'!$F$3:$IB$112,$B6,0)=AZ$1,AZ$3," - ")</f>
        <v>FBH55ESB FBH A5-08-01</v>
      </c>
      <c r="BA6" t="str">
        <f>IF(HLOOKUP(BA$1,'Datenbank Aktoren'!$F$3:$IB$112,$B6,0)=BA$1,BA$3," - ")</f>
        <v>FBH55SB Bewegungsm. A5-07-01</v>
      </c>
      <c r="BB6" t="str">
        <f>IF(HLOOKUP(BB$1,'Datenbank Aktoren'!$F$3:$IB$112,$B6,0)=BB$1,BB$3," - ")</f>
        <v>FBH55SB FBH A5-08-01</v>
      </c>
      <c r="BC6" t="str">
        <f>IF(HLOOKUP(BC$1,'Datenbank Aktoren'!$F$3:$IB$112,$B6,0)=BC$1,BC$3," - ")</f>
        <v>FBH65 FBH A5-08-01</v>
      </c>
      <c r="BD6" t="str">
        <f>IF(HLOOKUP(BD$1,'Datenbank Aktoren'!$F$3:$IB$112,$B6,0)=BD$1,BD$3," - ")</f>
        <v>FBH65S FBH A5-08-01</v>
      </c>
      <c r="BE6" t="str">
        <f>IF(HLOOKUP(BE$1,'Datenbank Aktoren'!$F$3:$IB$112,$B6,0)=BE$1,BE$3," - ")</f>
        <v>FBH65SB Bewegungsm. A5-07-01</v>
      </c>
      <c r="BF6" t="str">
        <f>IF(HLOOKUP(BF$1,'Datenbank Aktoren'!$F$3:$IB$112,$B6,0)=BF$1,BF$3," - ")</f>
        <v>FBH65SB FBH A5-08-01</v>
      </c>
      <c r="BG6" t="str">
        <f>IF(HLOOKUP(BG$1,'Datenbank Aktoren'!$F$3:$IB$112,$B6,0)=BG$1,BG$3," - ")</f>
        <v xml:space="preserve"> - </v>
      </c>
      <c r="BH6" t="str">
        <f>IF(HLOOKUP(BH$1,'Datenbank Aktoren'!$F$3:$IB$112,$B6,0)=BH$1,BH$3," - ")</f>
        <v>FBH65TF Feuchte/Temp. A5-04-02</v>
      </c>
      <c r="BI6" t="str">
        <f>IF(HLOOKUP(BI$1,'Datenbank Aktoren'!$F$3:$IB$112,$B6,0)=BI$1,BI$3," - ")</f>
        <v>FBH65TF FBH A5-08-01</v>
      </c>
      <c r="BJ6" t="str">
        <f>IF(HLOOKUP(BJ$1,'Datenbank Aktoren'!$F$3:$IB$112,$B6,0)=BJ$1,BJ$3," - ")</f>
        <v>FBHF65SB Bewegungsm. A5-07-01</v>
      </c>
      <c r="BK6" t="str">
        <f>IF(HLOOKUP(BK$1,'Datenbank Aktoren'!$F$3:$IB$112,$B6,0)=BK$1,BK$3," - ")</f>
        <v>FBHF65SB FBH A5-08-01</v>
      </c>
      <c r="BL6" t="str">
        <f>IF(HLOOKUP(BL$1,'Datenbank Aktoren'!$F$3:$IB$112,$B6,0)=BL$1,BL$3," - ")</f>
        <v xml:space="preserve"> - </v>
      </c>
      <c r="BM6" t="str">
        <f>IF(HLOOKUP(BM$1,'Datenbank Aktoren'!$F$3:$IB$112,$B6,0)=BM$1,BM$3," - ")</f>
        <v xml:space="preserve"> - </v>
      </c>
      <c r="BN6" t="str">
        <f>IF(HLOOKUP(BN$1,'Datenbank Aktoren'!$F$3:$IB$112,$B6,0)=BN$1,BN$3," - ")</f>
        <v xml:space="preserve"> - </v>
      </c>
      <c r="BO6" t="str">
        <f>IF(HLOOKUP(BO$1,'Datenbank Aktoren'!$F$3:$IB$112,$B6,0)=BO$1,BO$3," - ")</f>
        <v xml:space="preserve"> - </v>
      </c>
      <c r="BP6" t="str">
        <f>IF(HLOOKUP(BP$1,'Datenbank Aktoren'!$F$3:$IB$112,$B6,0)=BP$1,BP$3," - ")</f>
        <v xml:space="preserve"> - </v>
      </c>
      <c r="BQ6" t="str">
        <f>IF(HLOOKUP(BQ$1,'Datenbank Aktoren'!$F$3:$IB$112,$B6,0)=BQ$1,BQ$3," - ")</f>
        <v xml:space="preserve"> - </v>
      </c>
      <c r="BR6" t="str">
        <f>IF(HLOOKUP(BR$1,'Datenbank Aktoren'!$F$3:$IB$112,$B6,0)=BR$1,BR$3," - ")</f>
        <v xml:space="preserve"> - </v>
      </c>
      <c r="BS6" t="str">
        <f>IF(HLOOKUP(BS$1,'Datenbank Aktoren'!$F$3:$IB$112,$B6,0)=BS$1,BS$3," - ")</f>
        <v>FF8 RPS 4-fach Taster F6-02-01</v>
      </c>
      <c r="BT6" t="str">
        <f>IF(HLOOKUP(BT$1,'Datenbank Aktoren'!$F$3:$IB$112,$B6,0)=BT$1,BT$3," - ")</f>
        <v xml:space="preserve"> - </v>
      </c>
      <c r="BU6" t="str">
        <f>IF(HLOOKUP(BU$1,'Datenbank Aktoren'!$F$3:$IB$112,$B6,0)=BU$1,BU$3," - ")</f>
        <v>FFD RPS 4-fach Taster F6-02-01</v>
      </c>
      <c r="BV6" t="str">
        <f>IF(HLOOKUP(BV$1,'Datenbank Aktoren'!$F$3:$IB$112,$B6,0)=BV$1,BV$3," - ")</f>
        <v>FFG7B Fenstergriff A5-14-09</v>
      </c>
      <c r="BW6" t="str">
        <f>IF(HLOOKUP(BW$1,'Datenbank Aktoren'!$F$3:$IB$112,$B6,0)=BW$1,BW$3," - ")</f>
        <v>FFG7B Fenstergriff F6-10-00</v>
      </c>
      <c r="BX6" t="str">
        <f>IF(HLOOKUP(BX$1,'Datenbank Aktoren'!$F$3:$IB$112,$B6,0)=BX$1,BX$3," - ")</f>
        <v xml:space="preserve"> - </v>
      </c>
      <c r="BY6" t="str">
        <f>IF(HLOOKUP(BY$1,'Datenbank Aktoren'!$F$3:$IB$112,$B6,0)=BY$1,BY$3," - ")</f>
        <v xml:space="preserve"> - </v>
      </c>
      <c r="BZ6" t="str">
        <f>IF(HLOOKUP(BZ$1,'Datenbank Aktoren'!$F$3:$IB$112,$B6,0)=BZ$1,BZ$3," - ")</f>
        <v xml:space="preserve"> - </v>
      </c>
      <c r="CA6" t="str">
        <f>IF(HLOOKUP(CA$1,'Datenbank Aktoren'!$F$3:$IB$112,$B6,0)=CA$1,CA$3," - ")</f>
        <v xml:space="preserve"> - </v>
      </c>
      <c r="CB6" t="str">
        <f>IF(HLOOKUP(CB$1,'Datenbank Aktoren'!$F$3:$IB$112,$B6,0)=CB$1,CB$3," - ")</f>
        <v>FFGB-hg Fenstergriff A5-14-09</v>
      </c>
      <c r="CC6" s="25" t="str">
        <f>IF(HLOOKUP(CC$1,'Datenbank Aktoren'!$F$3:$IB$112,$B6,0)=CC$1,CC$3," - ")</f>
        <v>FFGB-hg Fenstergriff A5-14-0A</v>
      </c>
      <c r="CD6" t="str">
        <f>IF(HLOOKUP(CD$1,'Datenbank Aktoren'!$F$3:$IB$112,$B6,0)=CD$1,CD$3," - ")</f>
        <v>FFGB-hg Fenstergriff F6-10-00</v>
      </c>
      <c r="CE6" t="str">
        <f>IF(HLOOKUP(CE$1,'Datenbank Aktoren'!$F$3:$IB$112,$B6,0)=CE$1,CE$3," - ")</f>
        <v>FFKB Fensterkontakt D5-00-01</v>
      </c>
      <c r="CF6" t="str">
        <f>IF(HLOOKUP(CF$1,'Datenbank Aktoren'!$F$3:$IB$112,$B6,0)=CF$1,CF$3," - ")</f>
        <v>FFT55B Feuchte/Temp. A5-04-02</v>
      </c>
      <c r="CG6" t="str">
        <f>IF(HLOOKUP(CG$1,'Datenbank Aktoren'!$F$3:$IB$112,$B6,0)=CG$1,CG$3," - ")</f>
        <v>FFT55B Feuchte/Temp. A5-04-03</v>
      </c>
      <c r="CH6" t="str">
        <f>IF(HLOOKUP(CH$1,'Datenbank Aktoren'!$F$3:$IB$112,$B6,0)=CH$1,CH$3," - ")</f>
        <v>FFT55EB Feuchte/Temp. A5-04-02</v>
      </c>
      <c r="CI6" t="str">
        <f>IF(HLOOKUP(CI$1,'Datenbank Aktoren'!$F$3:$IB$112,$B6,0)=CI$1,CI$3," - ")</f>
        <v>FFT55EB Feuchte/Temp. A5-04-03</v>
      </c>
      <c r="CJ6" t="str">
        <f>IF(HLOOKUP(CJ$1,'Datenbank Aktoren'!$F$3:$IB$112,$B6,0)=CJ$1,CJ$3," - ")</f>
        <v>FFT60SB Feuchte/Temp. A5-04-02</v>
      </c>
      <c r="CK6" t="str">
        <f>IF(HLOOKUP(CK$1,'Datenbank Aktoren'!$F$3:$IB$112,$B6,0)=CK$1,CK$3," - ")</f>
        <v>FFT60SB Feuchte/Temp. A5-04-03</v>
      </c>
      <c r="CL6" t="str">
        <f>IF(HLOOKUP(CL$1,'Datenbank Aktoren'!$F$3:$IB$112,$B6,0)=CL$1,CL$3," - ")</f>
        <v>FFT65B Feuchte/Temp. A5-04-02</v>
      </c>
      <c r="CM6" t="str">
        <f>IF(HLOOKUP(CM$1,'Datenbank Aktoren'!$F$3:$IB$112,$B6,0)=CM$1,CM$3," - ")</f>
        <v>FFT65B Feuchte/Temp. A5-04-03</v>
      </c>
      <c r="CN6" t="str">
        <f>IF(HLOOKUP(CN$1,'Datenbank Aktoren'!$F$3:$IB$112,$B6,0)=CN$1,CN$3," - ")</f>
        <v>FFTE Fenstergriff F6-10-00</v>
      </c>
      <c r="CO6" t="str">
        <f>IF(HLOOKUP(CO$1,'Datenbank Aktoren'!$F$3:$IB$112,$B6,0)=CO$1,CO$3," - ")</f>
        <v>FFTF65B Feuchte/Temp. A5-04-02</v>
      </c>
      <c r="CP6" t="str">
        <f>IF(HLOOKUP(CP$1,'Datenbank Aktoren'!$F$3:$IB$112,$B6,0)=CP$1,CP$3," - ")</f>
        <v>FFTF65B Feuchte/Temp. A5-04-03</v>
      </c>
      <c r="CQ6" t="str">
        <f>IF(HLOOKUP(CQ$1,'Datenbank Aktoren'!$F$3:$IB$112,$B6,0)=CQ$1,CQ$3," - ")</f>
        <v xml:space="preserve"> - </v>
      </c>
      <c r="CR6" t="str">
        <f>IF(HLOOKUP(CR$1,'Datenbank Aktoren'!$F$3:$IB$112,$B6,0)=CR$1,CR$3," - ")</f>
        <v xml:space="preserve"> - </v>
      </c>
      <c r="CS6" t="str">
        <f>IF(HLOOKUP(CS$1,'Datenbank Aktoren'!$F$3:$IB$112,$B6,0)=CS$1,CS$3," - ")</f>
        <v xml:space="preserve"> - </v>
      </c>
      <c r="CT6" t="str">
        <f>IF(HLOOKUP(CT$1,'Datenbank Aktoren'!$F$3:$IB$112,$B6,0)=CT$1,CT$3," - ")</f>
        <v>FHM2 RPS 4-fach Taster F6-02-01</v>
      </c>
      <c r="CU6" t="str">
        <f>IF(HLOOKUP(CU$1,'Datenbank Aktoren'!$F$3:$IB$112,$B6,0)=CU$1,CU$3," - ")</f>
        <v xml:space="preserve"> - </v>
      </c>
      <c r="CV6" t="str">
        <f>IF(HLOOKUP(CV$1,'Datenbank Aktoren'!$F$3:$IB$112,$B6,0)=CV$1,CV$3," - ")</f>
        <v>FHS2 RPS 4-fach Taster F6-02-01</v>
      </c>
      <c r="CW6" t="str">
        <f>IF(HLOOKUP(CW$1,'Datenbank Aktoren'!$F$3:$IB$112,$B6,0)=CW$1,CW$3," - ")</f>
        <v>FHS4 RPS 4-fach Taster F6-02-01</v>
      </c>
      <c r="CX6" t="str">
        <f>IF(HLOOKUP(CX$1,'Datenbank Aktoren'!$F$3:$IB$112,$B6,0)=CX$1,CX$3," - ")</f>
        <v xml:space="preserve"> - </v>
      </c>
      <c r="CY6" t="str">
        <f>IF(HLOOKUP(CY$1,'Datenbank Aktoren'!$F$3:$IB$112,$B6,0)=CY$1,CY$3," - ")</f>
        <v xml:space="preserve"> - </v>
      </c>
      <c r="CZ6" t="str">
        <f>IF(HLOOKUP(CZ$1,'Datenbank Aktoren'!$F$3:$IB$112,$B6,0)=CZ$1,CZ$3," - ")</f>
        <v xml:space="preserve"> - </v>
      </c>
      <c r="DA6" t="str">
        <f>IF(HLOOKUP(DA$1,'Datenbank Aktoren'!$F$3:$IB$112,$B6,0)=DA$1,DA$3," - ")</f>
        <v xml:space="preserve"> - </v>
      </c>
      <c r="DB6" t="str">
        <f>IF(HLOOKUP(DB$1,'Datenbank Aktoren'!$F$3:$IB$112,$B6,0)=DB$1,DB$3," - ")</f>
        <v xml:space="preserve"> - </v>
      </c>
      <c r="DC6" t="str">
        <f>IF(HLOOKUP(DC$1,'Datenbank Aktoren'!$F$3:$IB$112,$B6,0)=DC$1,DC$3," - ")</f>
        <v xml:space="preserve"> - </v>
      </c>
      <c r="DD6" t="str">
        <f>IF(HLOOKUP(DD$1,'Datenbank Aktoren'!$F$3:$IB$112,$B6,0)=DD$1,DD$3," - ")</f>
        <v xml:space="preserve"> - </v>
      </c>
      <c r="DE6" t="str">
        <f>IF(HLOOKUP(DE$1,'Datenbank Aktoren'!$F$3:$IB$112,$B6,0)=DE$1,DE$3," - ")</f>
        <v>FLGTF55E Feuchte/Temp. A5-04-02</v>
      </c>
      <c r="DF6" t="str">
        <f>IF(HLOOKUP(DF$1,'Datenbank Aktoren'!$F$3:$IB$112,$B6,0)=DF$1,DF$3," - ")</f>
        <v xml:space="preserve"> - </v>
      </c>
      <c r="DG6" t="str">
        <f>IF(HLOOKUP(DG$1,'Datenbank Aktoren'!$F$3:$IB$112,$B6,0)=DG$1,DG$3," - ")</f>
        <v>FLGTF55 Feuchte/Temp. A5-04-02</v>
      </c>
      <c r="DH6" t="str">
        <f>IF(HLOOKUP(DH$1,'Datenbank Aktoren'!$F$3:$IB$112,$B6,0)=DH$1,DH$3," - ")</f>
        <v xml:space="preserve"> - </v>
      </c>
      <c r="DI6" t="str">
        <f>IF(HLOOKUP(DI$1,'Datenbank Aktoren'!$F$3:$IB$112,$B6,0)=DI$1,DI$3," - ")</f>
        <v>FLGTF65 Feuchte/Temp. A5-04-02</v>
      </c>
      <c r="DJ6" t="str">
        <f>IF(HLOOKUP(DJ$1,'Datenbank Aktoren'!$F$3:$IB$112,$B6,0)=DJ$1,DJ$3," - ")</f>
        <v xml:space="preserve"> - </v>
      </c>
      <c r="DK6" t="str">
        <f>IF(HLOOKUP(DK$1,'Datenbank Aktoren'!$F$3:$IB$112,$B6,0)=DK$1,DK$3," - ")</f>
        <v>FLT58 VOC A5-09-05</v>
      </c>
      <c r="DL6" t="str">
        <f>IF(HLOOKUP(DL$1,'Datenbank Aktoren'!$F$3:$IB$112,$B6,0)=DL$1,DL$3," - ")</f>
        <v xml:space="preserve"> - </v>
      </c>
      <c r="DM6" t="str">
        <f>IF(HLOOKUP(DM$1,'Datenbank Aktoren'!$F$3:$IB$112,$B6,0)=DM$1,DM$3," - ")</f>
        <v xml:space="preserve"> - </v>
      </c>
      <c r="DN6" t="str">
        <f>IF(HLOOKUP(DN$1,'Datenbank Aktoren'!$F$3:$IB$112,$B6,0)=DN$1,DN$3," - ")</f>
        <v>FMH2S RPS 4-fach Taster F6-02-01</v>
      </c>
      <c r="DO6" t="str">
        <f>IF(HLOOKUP(DO$1,'Datenbank Aktoren'!$F$3:$IB$112,$B6,0)=DO$1,DO$3," - ")</f>
        <v>FMH4 RPS 4-fach Taster F6-02-01</v>
      </c>
      <c r="DP6" t="str">
        <f>IF(HLOOKUP(DP$1,'Datenbank Aktoren'!$F$3:$IB$112,$B6,0)=DP$1,DP$3," - ")</f>
        <v>FMH4S RPS 4-fach Taster F6-02-01</v>
      </c>
      <c r="DQ6" t="str">
        <f>IF(HLOOKUP(DQ$1,'Datenbank Aktoren'!$F$3:$IB$112,$B6,0)=DQ$1,DQ$3," - ")</f>
        <v>FMH8 RPS 4-fach Taster F6-02-01</v>
      </c>
      <c r="DR6" t="str">
        <f>IF(HLOOKUP(DR$1,'Datenbank Aktoren'!$F$3:$IB$112,$B6,0)=DR$1,DR$3," - ")</f>
        <v>FMMS44SB Temp.Fühler A5-02-05</v>
      </c>
      <c r="DS6" t="str">
        <f>IF(HLOOKUP(DS$1,'Datenbank Aktoren'!$F$3:$IB$112,$B6,0)=DS$1,DS$3," - ")</f>
        <v xml:space="preserve"> - </v>
      </c>
      <c r="DT6" t="str">
        <f>IF(HLOOKUP(DT$1,'Datenbank Aktoren'!$F$3:$IB$112,$B6,0)=DT$1,DT$3," - ")</f>
        <v>FMMS44SB Feuchte/Temp. A5-04-03</v>
      </c>
      <c r="DU6" t="str">
        <f>IF(HLOOKUP(DU$1,'Datenbank Aktoren'!$F$3:$IB$112,$B6,0)=DU$1,DU$3," - ")</f>
        <v xml:space="preserve"> - </v>
      </c>
      <c r="DV6" t="str">
        <f>IF(HLOOKUP(DV$1,'Datenbank Aktoren'!$F$3:$IB$112,$B6,0)=DV$1,DV$3," - ")</f>
        <v xml:space="preserve"> - </v>
      </c>
      <c r="DW6" t="str">
        <f>IF(HLOOKUP(DW$1,'Datenbank Aktoren'!$F$3:$IB$112,$B6,0)=DW$1,DW$3," - ")</f>
        <v xml:space="preserve"> - </v>
      </c>
      <c r="DX6" t="str">
        <f>IF(HLOOKUP(DX$1,'Datenbank Aktoren'!$F$3:$IB$112,$B6,0)=DX$1,DX$3," - ")</f>
        <v xml:space="preserve"> - </v>
      </c>
      <c r="DY6" t="str">
        <f>IF(HLOOKUP(DY$1,'Datenbank Aktoren'!$F$3:$IB$112,$B6,0)=DY$1,DY$3," - ")</f>
        <v xml:space="preserve"> - </v>
      </c>
      <c r="DZ6" t="str">
        <f>IF(HLOOKUP(DZ$1,'Datenbank Aktoren'!$F$3:$IB$112,$B6,0)=DZ$1,DZ$3," - ")</f>
        <v xml:space="preserve"> - </v>
      </c>
      <c r="EA6" t="str">
        <f>IF(HLOOKUP(EA$1,'Datenbank Aktoren'!$F$3:$IB$112,$B6,0)=EA$1,EA$3," - ")</f>
        <v>FMMS44SB Fensterkontakt D5-00-01</v>
      </c>
      <c r="EB6" t="str">
        <f>IF(HLOOKUP(EB$1,'Datenbank Aktoren'!$F$3:$IB$112,$B6,0)=EB$1,EB$3," - ")</f>
        <v xml:space="preserve"> - </v>
      </c>
      <c r="EC6" t="str">
        <f>IF(HLOOKUP(EC$1,'Datenbank Aktoren'!$F$3:$IB$112,$B6,0)=EC$1,EC$3," - ")</f>
        <v>FMS55ESB Temp.Fühler A5-02-05</v>
      </c>
      <c r="ED6" t="str">
        <f>IF(HLOOKUP(ED$1,'Datenbank Aktoren'!$F$3:$IB$112,$B6,0)=ED$1,ED$3," - ")</f>
        <v xml:space="preserve"> - </v>
      </c>
      <c r="EE6" t="str">
        <f>IF(HLOOKUP(EE$1,'Datenbank Aktoren'!$F$3:$IB$112,$B6,0)=EE$1,EE$3," - ")</f>
        <v>FMS55ESB Feuchte/Temp. A5-04-03</v>
      </c>
      <c r="EF6" t="str">
        <f>IF(HLOOKUP(EF$1,'Datenbank Aktoren'!$F$3:$IB$112,$B6,0)=EF$1,EF$3," - ")</f>
        <v xml:space="preserve"> - </v>
      </c>
      <c r="EG6" t="str">
        <f>IF(HLOOKUP(EG$1,'Datenbank Aktoren'!$F$3:$IB$112,$B6,0)=EG$1,EG$3," - ")</f>
        <v xml:space="preserve"> - </v>
      </c>
      <c r="EH6" t="str">
        <f>IF(HLOOKUP(EH$1,'Datenbank Aktoren'!$F$3:$IB$112,$B6,0)=EH$1,EH$3," - ")</f>
        <v xml:space="preserve"> - </v>
      </c>
      <c r="EI6" t="str">
        <f>IF(HLOOKUP(EI$1,'Datenbank Aktoren'!$F$3:$IB$112,$B6,0)=EI$1,EI$3," - ")</f>
        <v xml:space="preserve"> - </v>
      </c>
      <c r="EJ6" t="str">
        <f>IF(HLOOKUP(EJ$1,'Datenbank Aktoren'!$F$3:$IB$112,$B6,0)=EJ$1,EJ$3," - ")</f>
        <v xml:space="preserve"> - </v>
      </c>
      <c r="EK6" t="str">
        <f>IF(HLOOKUP(EK$1,'Datenbank Aktoren'!$F$3:$IB$112,$B6,0)=EK$1,EK$3," - ")</f>
        <v>FMS55SB Temp.Fühler A5-02-05</v>
      </c>
      <c r="EL6" t="str">
        <f>IF(HLOOKUP(EL$1,'Datenbank Aktoren'!$F$3:$IB$112,$B6,0)=EL$1,EL$3," - ")</f>
        <v xml:space="preserve"> - </v>
      </c>
      <c r="EM6" t="str">
        <f>IF(HLOOKUP(EM$1,'Datenbank Aktoren'!$F$3:$IB$112,$B6,0)=EM$1,EM$3," - ")</f>
        <v>FMS55SB Feuchte/Temp. A5-04-03</v>
      </c>
      <c r="EN6" t="str">
        <f>IF(HLOOKUP(EN$1,'Datenbank Aktoren'!$F$3:$IB$112,$B6,0)=EN$1,EN$3," - ")</f>
        <v xml:space="preserve"> - </v>
      </c>
      <c r="EO6" t="str">
        <f>IF(HLOOKUP(EO$1,'Datenbank Aktoren'!$F$3:$IB$112,$B6,0)=EO$1,EO$3," - ")</f>
        <v xml:space="preserve"> - </v>
      </c>
      <c r="EP6" t="str">
        <f>IF(HLOOKUP(EP$1,'Datenbank Aktoren'!$F$3:$IB$112,$B6,0)=EP$1,EP$3," - ")</f>
        <v xml:space="preserve"> - </v>
      </c>
      <c r="EQ6" t="str">
        <f>IF(HLOOKUP(EQ$1,'Datenbank Aktoren'!$F$3:$IB$112,$B6,0)=EQ$1,EQ$3," - ")</f>
        <v xml:space="preserve"> - </v>
      </c>
      <c r="ER6" t="str">
        <f>IF(HLOOKUP(ER$1,'Datenbank Aktoren'!$F$3:$IB$112,$B6,0)=ER$1,ER$3," - ")</f>
        <v xml:space="preserve"> - </v>
      </c>
      <c r="ES6" t="str">
        <f>IF(HLOOKUP(ES$1,'Datenbank Aktoren'!$F$3:$IB$112,$B6,0)=ES$1,ES$3," - ")</f>
        <v>FMS65ESB Temp.Fühler A5-02-05</v>
      </c>
      <c r="ET6" t="str">
        <f>IF(HLOOKUP(ET$1,'Datenbank Aktoren'!$F$3:$IB$112,$B6,0)=ET$1,ET$3," - ")</f>
        <v xml:space="preserve"> - </v>
      </c>
      <c r="EU6" t="str">
        <f>IF(HLOOKUP(EU$1,'Datenbank Aktoren'!$F$3:$IB$112,$B6,0)=EU$1,EU$3," - ")</f>
        <v>FMS65ESB Feuchte/Temp. A5-04-03</v>
      </c>
      <c r="EV6" t="str">
        <f>IF(HLOOKUP(EV$1,'Datenbank Aktoren'!$F$3:$IB$112,$B6,0)=EV$1,EV$3," - ")</f>
        <v xml:space="preserve"> - </v>
      </c>
      <c r="EW6" t="str">
        <f>IF(HLOOKUP(EW$1,'Datenbank Aktoren'!$F$3:$IB$112,$B6,0)=EW$1,EW$3," - ")</f>
        <v xml:space="preserve"> - </v>
      </c>
      <c r="EX6" t="str">
        <f>IF(HLOOKUP(EX$1,'Datenbank Aktoren'!$F$3:$IB$112,$B6,0)=EX$1,EX$3," - ")</f>
        <v xml:space="preserve"> - </v>
      </c>
      <c r="EY6" t="str">
        <f>IF(HLOOKUP(EY$1,'Datenbank Aktoren'!$F$3:$IB$112,$B6,0)=EY$1,EY$3," - ")</f>
        <v xml:space="preserve"> - </v>
      </c>
      <c r="EZ6" t="str">
        <f>IF(HLOOKUP(EZ$1,'Datenbank Aktoren'!$F$3:$IB$112,$B6,0)=EZ$1,EZ$3," - ")</f>
        <v xml:space="preserve"> - </v>
      </c>
      <c r="FA6" t="str">
        <f>IF(HLOOKUP(FA$1,'Datenbank Aktoren'!$F$3:$IB$112,$B6,0)=FA$1,FA$3," - ")</f>
        <v xml:space="preserve"> - </v>
      </c>
      <c r="FB6" t="str">
        <f>IF(HLOOKUP(FB$1,'Datenbank Aktoren'!$F$3:$IB$112,$B6,0)=FB$1,FB$3," - ")</f>
        <v xml:space="preserve"> - </v>
      </c>
      <c r="FC6" t="str">
        <f>IF(HLOOKUP(FC$1,'Datenbank Aktoren'!$F$3:$IB$112,$B6,0)=FC$1,FC$3," - ")</f>
        <v xml:space="preserve"> - </v>
      </c>
      <c r="FD6" t="str">
        <f>IF(HLOOKUP(FD$1,'Datenbank Aktoren'!$F$3:$IB$112,$B6,0)=FD$1,FD$3," - ")</f>
        <v xml:space="preserve"> - </v>
      </c>
      <c r="FE6" t="str">
        <f>IF(HLOOKUP(FE$1,'Datenbank Aktoren'!$F$3:$IB$112,$B6,0)=FE$1,FE$3," - ")</f>
        <v xml:space="preserve"> - </v>
      </c>
      <c r="FF6" t="str">
        <f>IF(HLOOKUP(FF$1,'Datenbank Aktoren'!$F$3:$IB$112,$B6,0)=FF$1,FF$3," - ")</f>
        <v xml:space="preserve"> - </v>
      </c>
      <c r="FG6" t="str">
        <f>IF(HLOOKUP(FG$1,'Datenbank Aktoren'!$F$3:$IB$112,$B6,0)=FG$1,FG$3," - ")</f>
        <v xml:space="preserve"> - </v>
      </c>
      <c r="FH6" t="str">
        <f>IF(HLOOKUP(FH$1,'Datenbank Aktoren'!$F$3:$IB$112,$B6,0)=FH$1,FH$3," - ")</f>
        <v>FSM14 RPS 4-fach Taster F6-02-01</v>
      </c>
      <c r="FI6" t="str">
        <f>IF(HLOOKUP(FI$1,'Datenbank Aktoren'!$F$3:$IB$112,$B6,0)=FI$1,FI$3," - ")</f>
        <v xml:space="preserve"> - </v>
      </c>
      <c r="FJ6" t="str">
        <f>IF(HLOOKUP(FJ$1,'Datenbank Aktoren'!$F$3:$IB$112,$B6,0)=FJ$1,FJ$3," - ")</f>
        <v xml:space="preserve"> - </v>
      </c>
      <c r="FK6" t="str">
        <f>IF(HLOOKUP(FK$1,'Datenbank Aktoren'!$F$3:$IB$112,$B6,0)=FK$1,FK$3," - ")</f>
        <v>FSM60B RPS 4-fach Taster F6-02-01</v>
      </c>
      <c r="FL6" t="str">
        <f>IF(HLOOKUP(FL$1,'Datenbank Aktoren'!$F$3:$IB$112,$B6,0)=FL$1,FL$3," - ")</f>
        <v>FSM61 RPS 4-fach Taster F6-02-01</v>
      </c>
      <c r="FM6" t="str">
        <f>IF(HLOOKUP(FM$1,'Datenbank Aktoren'!$F$3:$IB$112,$B6,0)=FM$1,FM$3," - ")</f>
        <v>FSMTB RPS 4-fach Taster F6-02-01</v>
      </c>
      <c r="FN6" t="str">
        <f>IF(HLOOKUP(FN$1,'Datenbank Aktoren'!$F$3:$IB$112,$B6,0)=FN$1,FN$3," - ")</f>
        <v xml:space="preserve"> - </v>
      </c>
      <c r="FO6" t="str">
        <f>IF(HLOOKUP(FO$1,'Datenbank Aktoren'!$F$3:$IB$112,$B6,0)=FO$1,FO$3," - ")</f>
        <v>FSTAP RPS 4-fach Taster F6-02-01</v>
      </c>
      <c r="FP6" t="str">
        <f>IF(HLOOKUP(FP$1,'Datenbank Aktoren'!$F$3:$IB$112,$B6,0)=FP$1,FP$3," - ")</f>
        <v xml:space="preserve"> - </v>
      </c>
      <c r="FQ6" t="str">
        <f>IF(HLOOKUP(FQ$1,'Datenbank Aktoren'!$F$3:$IB$112,$B6,0)=FQ$1,FQ$3," - ")</f>
        <v xml:space="preserve"> - </v>
      </c>
      <c r="FR6" t="str">
        <f>IF(HLOOKUP(FR$1,'Datenbank Aktoren'!$F$3:$IB$112,$B6,0)=FR$1,FR$3," - ")</f>
        <v>FSU55D RPS 4-fach Taster F6-02-01</v>
      </c>
      <c r="FS6" t="str">
        <f>IF(HLOOKUP(FS$1,'Datenbank Aktoren'!$F$3:$IB$112,$B6,0)=FS$1,FS$3," - ")</f>
        <v xml:space="preserve"> - </v>
      </c>
      <c r="FT6" t="str">
        <f>IF(HLOOKUP(FT$1,'Datenbank Aktoren'!$F$3:$IB$112,$B6,0)=FT$1,FT$3," - ")</f>
        <v xml:space="preserve"> - </v>
      </c>
      <c r="FU6" t="str">
        <f>IF(HLOOKUP(FU$1,'Datenbank Aktoren'!$F$3:$IB$112,$B6,0)=FU$1,FU$3," - ")</f>
        <v>FSU55ED RPS 4-fach Taster F6-02-01</v>
      </c>
      <c r="FV6" t="str">
        <f>IF(HLOOKUP(FV$1,'Datenbank Aktoren'!$F$3:$IB$112,$B6,0)=FV$1,FV$3," - ")</f>
        <v xml:space="preserve"> - </v>
      </c>
      <c r="FW6" t="str">
        <f>IF(HLOOKUP(FW$1,'Datenbank Aktoren'!$F$3:$IB$112,$B6,0)=FW$1,FW$3," - ")</f>
        <v xml:space="preserve"> - </v>
      </c>
      <c r="FX6" t="str">
        <f>IF(HLOOKUP(FX$1,'Datenbank Aktoren'!$F$3:$IB$112,$B6,0)=FX$1,FX$3," - ")</f>
        <v>FSU65D RPS 4-fach Taster F6-02-01</v>
      </c>
      <c r="FY6" t="str">
        <f>IF(HLOOKUP(FY$1,'Datenbank Aktoren'!$F$3:$IB$112,$B6,0)=FY$1,FY$3," - ")</f>
        <v xml:space="preserve"> - </v>
      </c>
      <c r="FZ6" t="str">
        <f>IF(HLOOKUP(FZ$1,'Datenbank Aktoren'!$F$3:$IB$112,$B6,0)=FZ$1,FZ$3," - ")</f>
        <v>FT4F RPS 4-fach Taster F6-02-01</v>
      </c>
      <c r="GA6" t="str">
        <f>IF(HLOOKUP(GA$1,'Datenbank Aktoren'!$F$3:$IB$112,$B6,0)=GA$1,GA$3," - ")</f>
        <v>FT55 RPS 4-fach Taster F6-02-01</v>
      </c>
      <c r="GB6" s="14" t="s">
        <v>692</v>
      </c>
      <c r="GC6" s="14" t="s">
        <v>692</v>
      </c>
      <c r="GD6" s="14" t="s">
        <v>692</v>
      </c>
      <c r="GE6" s="14" t="s">
        <v>692</v>
      </c>
      <c r="GF6" t="str">
        <f>IF(HLOOKUP(GF$1,'Datenbank Aktoren'!$F$3:$IB$112,$B6,0)=GF$1,GF$3," - ")</f>
        <v>FTAF55D Raumregler F6-02-01</v>
      </c>
      <c r="GG6" t="str">
        <f>IF(HLOOKUP(GG$1,'Datenbank Aktoren'!$F$3:$IB$112,$B6,0)=GG$1,GG$3," - ")</f>
        <v>FTAF55ED Raumregler F6-02-01</v>
      </c>
      <c r="GH6" t="str">
        <f>IF(HLOOKUP(GH$1,'Datenbank Aktoren'!$F$3:$IB$112,$B6,0)=GH$1,GH$3," - ")</f>
        <v>FTAF65D Raumregler F6-02-01</v>
      </c>
      <c r="GI6" t="str">
        <f>IF(HLOOKUP(GI$1,'Datenbank Aktoren'!$F$3:$IB$112,$B6,0)=GI$1,GI$3," - ")</f>
        <v>FTF65S Temp.Fühler A5-02-05</v>
      </c>
      <c r="GJ6" t="str">
        <f>IF(HLOOKUP(GJ$1,'Datenbank Aktoren'!$F$3:$IB$112,$B6,0)=GJ$1,GJ$3," - ")</f>
        <v>FTFB Feuchte/Temp. A5-04-02</v>
      </c>
      <c r="GK6" t="str">
        <f>IF(HLOOKUP(GK$1,'Datenbank Aktoren'!$F$3:$IB$112,$B6,0)=GK$1,GK$3," - ")</f>
        <v>FTFB Feuchte/Temp. A5-04-03</v>
      </c>
      <c r="GL6" t="str">
        <f>IF(HLOOKUP(GL$1,'Datenbank Aktoren'!$F$3:$IB$112,$B6,0)=GL$1,GL$3," - ")</f>
        <v>FTFSB Feuchte/Temp. A5-04-02</v>
      </c>
      <c r="GM6" t="str">
        <f>IF(HLOOKUP(GM$1,'Datenbank Aktoren'!$F$3:$IB$112,$B6,0)=GM$1,GM$3," - ")</f>
        <v>FTFSB Feuchte/Temp. A5-04-03</v>
      </c>
      <c r="GN6" t="str">
        <f>IF(HLOOKUP(GN$1,'Datenbank Aktoren'!$F$3:$IB$112,$B6,0)=GN$1,GN$3," - ")</f>
        <v>FTK Fensterkontakt D5-00-01</v>
      </c>
      <c r="GO6" t="str">
        <f>IF(HLOOKUP(GO$1,'Datenbank Aktoren'!$F$3:$IB$112,$B6,0)=GO$1,GO$3," - ")</f>
        <v>FTKB-GR Fensterkontakt D5-00-01</v>
      </c>
      <c r="GP6" t="str">
        <f>IF(HLOOKUP(GP$1,'Datenbank Aktoren'!$F$3:$IB$112,$B6,0)=GP$1,GP$3," - ")</f>
        <v>FTKB-hg FTKB Fenstergriff A5-14-0A</v>
      </c>
      <c r="GQ6" t="str">
        <f>IF(HLOOKUP(GQ$1,'Datenbank Aktoren'!$F$3:$IB$112,$B6,0)=GQ$1,GQ$3," - ")</f>
        <v>FTKB-wg Fensterkontakt D5-00-01</v>
      </c>
      <c r="GR6" t="str">
        <f>IF(HLOOKUP(GR$1,'Datenbank Aktoren'!$F$3:$IB$112,$B6,0)=GR$1,GR$3," - ")</f>
        <v>FTKE Fenstergriff F6-10-00 Griff</v>
      </c>
      <c r="GS6" t="str">
        <f>IF(HLOOKUP(GS$1,'Datenbank Aktoren'!$F$3:$IB$112,$B6,0)=GS$1,GS$3," - ")</f>
        <v>FTR55DSB Temp.-Regler A5-10-06 12-28°</v>
      </c>
      <c r="GT6" t="str">
        <f>IF(HLOOKUP(GT$1,'Datenbank Aktoren'!$F$3:$IB$112,$B6,0)=GT$1,GT$3," - ")</f>
        <v xml:space="preserve"> - </v>
      </c>
      <c r="GU6" t="str">
        <f>IF(HLOOKUP(GU$1,'Datenbank Aktoren'!$F$3:$IB$112,$B6,0)=GU$1,GU$3," - ")</f>
        <v>FTR55EHB Temp.-Regler A5-10-06 12-28°</v>
      </c>
      <c r="GV6" t="str">
        <f>IF(HLOOKUP(GV$1,'Datenbank Aktoren'!$F$3:$IB$112,$B6,0)=GV$1,GV$3," - ")</f>
        <v xml:space="preserve"> - </v>
      </c>
      <c r="GW6" t="str">
        <f>IF(HLOOKUP(GW$1,'Datenbank Aktoren'!$F$3:$IB$112,$B6,0)=GW$1,GW$3," - ")</f>
        <v>FTR55HB Temp.-Regler A5-10-06 12-28°</v>
      </c>
      <c r="GX6" t="str">
        <f>IF(HLOOKUP(GX$1,'Datenbank Aktoren'!$F$3:$IB$112,$B6,0)=GX$1,GX$3," - ")</f>
        <v xml:space="preserve"> - </v>
      </c>
      <c r="GY6" t="str">
        <f>IF(HLOOKUP(GY$1,'Datenbank Aktoren'!$F$3:$IB$112,$B6,0)=GY$1,GY$3," - ")</f>
        <v>FTR55ESB Temp.-Regler A5-10-06 12-28°</v>
      </c>
      <c r="GZ6" t="str">
        <f>IF(HLOOKUP(GZ$1,'Datenbank Aktoren'!$F$3:$IB$112,$B6,0)=GZ$1,GZ$3," - ")</f>
        <v xml:space="preserve"> - </v>
      </c>
      <c r="HA6" t="str">
        <f>IF(HLOOKUP(HA$1,'Datenbank Aktoren'!$F$3:$IB$112,$B6,0)=HA$1,HA$3," - ")</f>
        <v>FTR55SB Temp.-Regler A5-10-06 12-28°</v>
      </c>
      <c r="HB6" t="str">
        <f>IF(HLOOKUP(HB$1,'Datenbank Aktoren'!$F$3:$IB$112,$B6,0)=HB$1,HB$3," - ")</f>
        <v xml:space="preserve"> - </v>
      </c>
      <c r="HC6" t="str">
        <f>IF(HLOOKUP(HC$1,'Datenbank Aktoren'!$F$3:$IB$112,$B6,0)=HC$1,HC$3," - ")</f>
        <v>FTR65DSB Temp.-Regler A5-10-06 12-28°</v>
      </c>
      <c r="HD6" t="str">
        <f>IF(HLOOKUP(HD$1,'Datenbank Aktoren'!$F$3:$IB$112,$B6,0)=HD$1,HD$3," - ")</f>
        <v xml:space="preserve"> - </v>
      </c>
      <c r="HE6" t="str">
        <f>IF(HLOOKUP(HE$1,'Datenbank Aktoren'!$F$3:$IB$112,$B6,0)=HE$1,HE$3," - ")</f>
        <v>FTR65HB Temp.-Regler A5-10-06 12-28°</v>
      </c>
      <c r="HF6" t="str">
        <f>IF(HLOOKUP(HF$1,'Datenbank Aktoren'!$F$3:$IB$112,$B6,0)=HF$1,HF$3," - ")</f>
        <v xml:space="preserve"> - </v>
      </c>
      <c r="HG6" t="str">
        <f>IF(HLOOKUP(HG$1,'Datenbank Aktoren'!$F$3:$IB$112,$B6,0)=HG$1,HG$3," - ")</f>
        <v>FTR65HS Temp.-Regler A5-10-06 12-28°</v>
      </c>
      <c r="HH6" t="str">
        <f>IF(HLOOKUP(HH$1,'Datenbank Aktoren'!$F$3:$IB$112,$B6,0)=HH$1,HH$3," - ")</f>
        <v>FTR65HS Temp.-Regler m. Schalter A5-10-06 12-28° Data_byte3</v>
      </c>
      <c r="HI6" t="str">
        <f>IF(HLOOKUP(HI$1,'Datenbank Aktoren'!$F$3:$IB$112,$B6,0)=HI$1,HI$3," - ")</f>
        <v>FTR65SB Temp.-Regler A5-10-06 12-28°</v>
      </c>
      <c r="HJ6" t="str">
        <f>IF(HLOOKUP(HJ$1,'Datenbank Aktoren'!$F$3:$IB$112,$B6,0)=HJ$1,HJ$3," - ")</f>
        <v xml:space="preserve"> - </v>
      </c>
      <c r="HK6" t="str">
        <f>IF(HLOOKUP(HK$1,'Datenbank Aktoren'!$F$3:$IB$112,$B6,0)=HK$1,HK$3," - ")</f>
        <v>FTR78S Temp.-Sensor A5-10-03 8-30°</v>
      </c>
      <c r="HL6" t="str">
        <f>IF(HLOOKUP(HL$1,'Datenbank Aktoren'!$F$3:$IB$112,$B6,0)=HL$1,HL$3," - ")</f>
        <v>FTR86B Temp.-Regler A5-10-06 12-28°</v>
      </c>
      <c r="HM6" t="str">
        <f>IF(HLOOKUP(HM$1,'Datenbank Aktoren'!$F$3:$IB$112,$B6,0)=HM$1,HM$3," - ")</f>
        <v>FTRF65HB Temp.-Regler A5-10-06 12-28°</v>
      </c>
      <c r="HN6" t="str">
        <f>IF(HLOOKUP(HN$1,'Datenbank Aktoren'!$F$3:$IB$112,$B6,0)=HN$1,HN$3," - ")</f>
        <v xml:space="preserve"> - </v>
      </c>
      <c r="HO6" t="str">
        <f>IF(HLOOKUP(HO$1,'Datenbank Aktoren'!$F$3:$IB$112,$B6,0)=HO$1,HO$3," - ")</f>
        <v>FTRF65SB Temp.-Regler A5-10-06 12-28°</v>
      </c>
      <c r="HP6" t="str">
        <f>IF(HLOOKUP(HP$1,'Datenbank Aktoren'!$F$3:$IB$112,$B6,0)=HP$1,HP$3," - ")</f>
        <v xml:space="preserve"> - </v>
      </c>
      <c r="HQ6" t="str">
        <f>IF(HLOOKUP(HQ$1,'Datenbank Aktoren'!$F$3:$IB$112,$B6,0)=HQ$1,HQ$3," - ")</f>
        <v>FTS14EM FBH A5-08-01</v>
      </c>
      <c r="HR6" t="str">
        <f>IF(HLOOKUP(HR$1,'Datenbank Aktoren'!$F$3:$IB$112,$B6,0)=HR$1,HR$3," - ")</f>
        <v>FTS14EM Fensterkontakt D5-00-01</v>
      </c>
      <c r="HS6" t="str">
        <f>IF(HLOOKUP(HS$1,'Datenbank Aktoren'!$F$3:$IB$112,$B6,0)=HS$1,HS$3," - ")</f>
        <v>FTS14EM RPS 4-fach Taster F6-02-01</v>
      </c>
      <c r="HT6" t="str">
        <f>IF(HLOOKUP(HT$1,'Datenbank Aktoren'!$F$3:$IB$112,$B6,0)=HT$1,HT$3," - ")</f>
        <v>FTTB Bewegungsm. A5-07-01</v>
      </c>
      <c r="HU6" t="str">
        <f>IF(HLOOKUP(HU$1,'Datenbank Aktoren'!$F$3:$IB$112,$B6,0)=HU$1,HU$3," - ")</f>
        <v>FUTH55D Temp.-Regler A5-10-06 12-28°</v>
      </c>
      <c r="HV6" t="str">
        <f>IF(HLOOKUP(HV$1,'Datenbank Aktoren'!$F$3:$IB$112,$B6,0)=HV$1,HV$3," - ")</f>
        <v>FUTH55D Feuchte/Temp A5-10-12</v>
      </c>
      <c r="HW6" t="str">
        <f>IF(HLOOKUP(HW$1,'Datenbank Aktoren'!$F$3:$IB$112,$B6,0)=HW$1,HW$3," - ")</f>
        <v>FUTH55ED Temp.-Regler A5-10-06 12-28°</v>
      </c>
      <c r="HX6" t="str">
        <f>IF(HLOOKUP(HX$1,'Datenbank Aktoren'!$F$3:$IB$112,$B6,0)=HX$1,HX$3," - ")</f>
        <v>FUTH55ED Feuchte/Temp A5-10-12</v>
      </c>
      <c r="HY6" t="str">
        <f>IF(HLOOKUP(HY$1,'Datenbank Aktoren'!$F$3:$IB$112,$B6,0)=HY$1,HY$3," - ")</f>
        <v>FUTH65D Temp.-Regler A5-10-06 12-28°</v>
      </c>
      <c r="HZ6" t="str">
        <f>IF(HLOOKUP(HZ$1,'Datenbank Aktoren'!$F$3:$IB$112,$B6,0)=HZ$1,HZ$3," - ")</f>
        <v>FUTH65D Feuchte/Temp A5-10-12</v>
      </c>
      <c r="IA6" t="str">
        <f>IF(HLOOKUP(IA$1,'Datenbank Aktoren'!$F$3:$IB$112,$B6,0)=IA$1,IA$3," - ")</f>
        <v xml:space="preserve"> - </v>
      </c>
      <c r="IB6" t="str">
        <f>IF(HLOOKUP(IB$1,'Datenbank Aktoren'!$F$3:$IB$112,$B6,0)=IB$1,IB$3," - ")</f>
        <v xml:space="preserve"> - </v>
      </c>
      <c r="IC6" t="str">
        <f>IF(HLOOKUP(IC$1,'Datenbank Aktoren'!$F$3:$IB$112,$B6,0)=IC$1,IC$3," - ")</f>
        <v xml:space="preserve"> - </v>
      </c>
      <c r="ID6" t="str">
        <f>IF(HLOOKUP(ID$1,'Datenbank Aktoren'!$F$3:$IB$112,$B6,0)=ID$1,ID$3," - ")</f>
        <v xml:space="preserve"> - </v>
      </c>
      <c r="IE6" t="str">
        <f>IF(HLOOKUP(IE$1,'Datenbank Aktoren'!$F$3:$IB$112,$B6,0)=IE$1,IE$3," - ")</f>
        <v xml:space="preserve"> - </v>
      </c>
      <c r="IF6" t="str">
        <f>IF(HLOOKUP(IF$1,'Datenbank Aktoren'!$F$3:$IB$112,$B6,0)=IF$1,IF$3," - ")</f>
        <v xml:space="preserve"> - </v>
      </c>
      <c r="IG6" t="str">
        <f>IF(HLOOKUP(IG$1,'Datenbank Aktoren'!$F$3:$IB$112,$B6,0)=IG$1,IG$3," - ")</f>
        <v xml:space="preserve"> - </v>
      </c>
      <c r="IH6" t="str">
        <f>IF(HLOOKUP(IH$1,'Datenbank Aktoren'!$F$3:$IB$112,$B6,0)=IH$1,IH$3," - ")</f>
        <v>FZT55 RPS 4-fach Taster F6-02-01</v>
      </c>
      <c r="II6" t="str">
        <f>IF(HLOOKUP(II$1,'Datenbank Aktoren'!$F$3:$IB$112,$B6,0)=II$1,II$3," - ")</f>
        <v>ungeklärt Temp.-Sensor A5-10-03  8-32°</v>
      </c>
      <c r="IJ6" t="e">
        <f>IF(HLOOKUP(IJ$1,'Datenbank Aktoren'!$F$3:$IB$112,$B6,0)=IJ$1,IJ$3," - ")</f>
        <v>#N/A</v>
      </c>
      <c r="IK6" t="e">
        <f>IF(HLOOKUP(IK$1,'Datenbank Aktoren'!$F$3:$IB$112,$B6,0)=IK$1,IK$3," - ")</f>
        <v>#N/A</v>
      </c>
      <c r="IL6" t="e">
        <f>IF(HLOOKUP(IL$1,'Datenbank Aktoren'!$F$3:$IB$112,$B6,0)=IL$1,IL$3," - ")</f>
        <v>#N/A</v>
      </c>
      <c r="IM6" t="e">
        <f>IF(HLOOKUP(IM$1,'Datenbank Aktoren'!$F$3:$IB$112,$B6,0)=IM$1,IM$3," - ")</f>
        <v>#N/A</v>
      </c>
      <c r="IN6" t="e">
        <f>IF(HLOOKUP(IN$1,'Datenbank Aktoren'!$F$3:$IB$112,$B6,0)=IN$1,IN$3," - ")</f>
        <v>#N/A</v>
      </c>
      <c r="IO6" t="e">
        <f>IF(HLOOKUP(IO$1,'Datenbank Aktoren'!$F$3:$IB$112,$B6,0)=IO$1,IO$3," - ")</f>
        <v>#N/A</v>
      </c>
      <c r="IP6" t="e">
        <f>IF(HLOOKUP(IP$1,'Datenbank Aktoren'!$F$3:$IB$112,$B6,0)=IP$1,IP$3," - ")</f>
        <v>#N/A</v>
      </c>
      <c r="IQ6" t="e">
        <f>IF(HLOOKUP(IQ$1,'Datenbank Aktoren'!$F$3:$IB$112,$B6,0)=IQ$1,IQ$3," - ")</f>
        <v>#N/A</v>
      </c>
      <c r="IR6" t="e">
        <f>IF(HLOOKUP(IR$1,'Datenbank Aktoren'!$F$3:$IB$112,$B6,0)=IR$1,IR$3," - ")</f>
        <v>#N/A</v>
      </c>
      <c r="IS6" t="e">
        <f>IF(HLOOKUP(IS$1,'Datenbank Aktoren'!$F$3:$IB$112,$B6,0)=IS$1,IS$3," - ")</f>
        <v>#N/A</v>
      </c>
      <c r="IT6" t="e">
        <f>IF(HLOOKUP(IT$1,'Datenbank Aktoren'!$F$3:$IB$112,$B6,0)=IT$1,IT$3," - ")</f>
        <v>#N/A</v>
      </c>
      <c r="IU6" t="e">
        <f>IF(HLOOKUP(IU$1,'Datenbank Aktoren'!$F$3:$IB$112,$B6,0)=IU$1,IU$3," - ")</f>
        <v>#N/A</v>
      </c>
    </row>
    <row r="7" spans="1:255" x14ac:dyDescent="0.25">
      <c r="A7" t="s">
        <v>22</v>
      </c>
      <c r="B7">
        <v>5</v>
      </c>
      <c r="D7" t="s">
        <v>22</v>
      </c>
      <c r="E7" s="3" t="s">
        <v>437</v>
      </c>
      <c r="F7" t="str">
        <f>IF(HLOOKUP(F$1,'Datenbank Aktoren'!$F$3:$IB$112,$B7,0)=F$1,F$3," - ")</f>
        <v xml:space="preserve"> - </v>
      </c>
      <c r="G7" t="str">
        <f>IF(HLOOKUP(G$1,'Datenbank Aktoren'!$F$3:$IB$112,$B7,0)=G$1,G$3," - ")</f>
        <v xml:space="preserve"> - </v>
      </c>
      <c r="H7" t="str">
        <f>IF(HLOOKUP(H$1,'Datenbank Aktoren'!$F$3:$IB$112,$B7,0)=H$1,H$3," - ")</f>
        <v>F1FT65 RPS 1-fach Taster F6-01-01</v>
      </c>
      <c r="I7" t="str">
        <f>IF(HLOOKUP(I$1,'Datenbank Aktoren'!$F$3:$IB$112,$B7,0)=I$1,I$3," - ")</f>
        <v>F1ITAP RPS 1-fach Taster F6-01-01</v>
      </c>
      <c r="J7" t="str">
        <f>IF(HLOOKUP(J$1,'Datenbank Aktoren'!$F$3:$IB$112,$B7,0)=J$1,J$3," - ")</f>
        <v>F1T55E RPS 1-fach Taster F6-01-01</v>
      </c>
      <c r="K7" t="str">
        <f>IF(HLOOKUP(K$1,'Datenbank Aktoren'!$F$3:$IB$112,$B7,0)=K$1,K$3," - ")</f>
        <v>F1T65 RPS 1-fach Taster F6-01-01</v>
      </c>
      <c r="L7" t="str">
        <f>IF(HLOOKUP(L$1,'Datenbank Aktoren'!$F$3:$IB$112,$B7,0)=L$1,L$3," - ")</f>
        <v>F265B RPS 4-fach Taster F6-02-01</v>
      </c>
      <c r="M7" t="str">
        <f>IF(HLOOKUP(M$1,'Datenbank Aktoren'!$F$3:$IB$112,$B7,0)=M$1,M$3," - ")</f>
        <v>F2FT65 RPS 4-fach Taster F6-02-01</v>
      </c>
      <c r="N7" t="str">
        <f>IF(HLOOKUP(N$1,'Datenbank Aktoren'!$F$3:$IB$112,$B7,0)=N$1,N$3," - ")</f>
        <v>F2FT65B RPS 4-fach Taster F6-02-01</v>
      </c>
      <c r="O7" t="str">
        <f>IF(HLOOKUP(O$1,'Datenbank Aktoren'!$F$3:$IB$112,$B7,0)=O$1,O$3," - ")</f>
        <v>F2FZT65B RPS 4-fach Taster F6-02-01</v>
      </c>
      <c r="P7" t="str">
        <f>IF(HLOOKUP(P$1,'Datenbank Aktoren'!$F$3:$IB$112,$B7,0)=P$1,P$3," - ")</f>
        <v>F2T55E RPS 4-fach Taster F6-02-01</v>
      </c>
      <c r="Q7" t="str">
        <f>IF(HLOOKUP(Q$1,'Datenbank Aktoren'!$F$3:$IB$112,$B7,0)=Q$1,Q$3," - ")</f>
        <v>F2T55EB RPS 4-fach Taster F6-02-01</v>
      </c>
      <c r="R7" t="str">
        <f>IF(HLOOKUP(R$1,'Datenbank Aktoren'!$F$3:$IB$112,$B7,0)=R$1,R$3," - ")</f>
        <v>F2T65 RPS 4-fach Taster F6-02-01</v>
      </c>
      <c r="S7" t="str">
        <f>IF(HLOOKUP(S$1,'Datenbank Aktoren'!$F$3:$IB$112,$B7,0)=S$1,S$3," - ")</f>
        <v>F2ZT55E RPS 4-fach Taster F6-02-01</v>
      </c>
      <c r="T7" t="str">
        <f>IF(HLOOKUP(T$1,'Datenbank Aktoren'!$F$3:$IB$112,$B7,0)=T$1,T$3," - ")</f>
        <v>F2ZT65 RPS 4-fach Taster F6-02-01</v>
      </c>
      <c r="U7" t="str">
        <f>IF(HLOOKUP(U$1,'Datenbank Aktoren'!$F$3:$IB$112,$B7,0)=U$1,U$3," - ")</f>
        <v xml:space="preserve"> - </v>
      </c>
      <c r="V7" t="str">
        <f>IF(HLOOKUP(V$1,'Datenbank Aktoren'!$F$3:$IB$112,$B7,0)=V$1,V$3," - ")</f>
        <v xml:space="preserve"> - </v>
      </c>
      <c r="W7" t="str">
        <f>IF(HLOOKUP(W$1,'Datenbank Aktoren'!$F$3:$IB$112,$B7,0)=W$1,W$3," - ")</f>
        <v xml:space="preserve"> - </v>
      </c>
      <c r="X7" t="str">
        <f>IF(HLOOKUP(X$1,'Datenbank Aktoren'!$F$3:$IB$112,$B7,0)=X$1,X$3," - ")</f>
        <v>F4FT65 RPS 4-fach Taster F6-02-01</v>
      </c>
      <c r="Y7" t="str">
        <f>IF(HLOOKUP(Y$1,'Datenbank Aktoren'!$F$3:$IB$112,$B7,0)=Y$1,Y$3," - ")</f>
        <v>F4FT65B RPS 4-fach Taster F6-02-01</v>
      </c>
      <c r="Z7" t="str">
        <f>IF(HLOOKUP(Z$1,'Datenbank Aktoren'!$F$3:$IB$112,$B7,0)=Z$1,Z$3," - ")</f>
        <v>F4PT RPS 4-fach Taster F6-02-01</v>
      </c>
      <c r="AA7" t="str">
        <f>IF(HLOOKUP(AA$1,'Datenbank Aktoren'!$F$3:$IB$112,$B7,0)=AA$1,AA$3," - ")</f>
        <v>F4T55B RPS 4-fach Taster F6-02-01</v>
      </c>
      <c r="AB7" t="str">
        <f>IF(HLOOKUP(AB$1,'Datenbank Aktoren'!$F$3:$IB$112,$B7,0)=AB$1,AB$3," - ")</f>
        <v>F4T55E RPS 4-fach Taster F6-02-01</v>
      </c>
      <c r="AC7" t="str">
        <f>IF(HLOOKUP(AC$1,'Datenbank Aktoren'!$F$3:$IB$112,$B7,0)=AC$1,AC$3," - ")</f>
        <v>F4T55EB RPS 4-fach Taster F6-02-01</v>
      </c>
      <c r="AD7" t="str">
        <f>IF(HLOOKUP(AD$1,'Datenbank Aktoren'!$F$3:$IB$112,$B7,0)=AD$1,AD$3," - ")</f>
        <v>F4T65 RPS 4-fach Taster F6-02-01</v>
      </c>
      <c r="AE7" t="str">
        <f>IF(HLOOKUP(AE$1,'Datenbank Aktoren'!$F$3:$IB$112,$B7,0)=AE$1,AE$3," - ")</f>
        <v>F4T65B RPS 4-fach Taster F6-02-01</v>
      </c>
      <c r="AF7" t="str">
        <f>IF(HLOOKUP(AF$1,'Datenbank Aktoren'!$F$3:$IB$112,$B7,0)=AF$1,AF$3," - ")</f>
        <v>F4USM61B Bewegungsm. A5-07-01</v>
      </c>
      <c r="AG7" t="str">
        <f>IF(HLOOKUP(AG$1,'Datenbank Aktoren'!$F$3:$IB$112,$B7,0)=AG$1,AG$3," - ")</f>
        <v>F4USM61B FBH A5-08-01</v>
      </c>
      <c r="AH7" t="str">
        <f>IF(HLOOKUP(AH$1,'Datenbank Aktoren'!$F$3:$IB$112,$B7,0)=AH$1,AH$3," - ")</f>
        <v>F4USM61B Software/Drehtaster A5-38-08</v>
      </c>
      <c r="AI7" t="str">
        <f>IF(HLOOKUP(AI$1,'Datenbank Aktoren'!$F$3:$IB$112,$B7,0)=AI$1,AI$3," - ")</f>
        <v>F4USM61B Fensterkontakt D5-00-01</v>
      </c>
      <c r="AJ7" t="str">
        <f>IF(HLOOKUP(AJ$1,'Datenbank Aktoren'!$F$3:$IB$112,$B7,0)=AJ$1,AJ$3," - ")</f>
        <v>F4USM61B RPS 4-fach Taster F6-02-01</v>
      </c>
      <c r="AK7" t="str">
        <f>IF(HLOOKUP(AK$1,'Datenbank Aktoren'!$F$3:$IB$112,$B7,0)=AK$1,AK$3," - ")</f>
        <v>F5PT55 RPS 4-fach Taster F6-02-01</v>
      </c>
      <c r="AL7" t="str">
        <f>IF(HLOOKUP(AL$1,'Datenbank Aktoren'!$F$3:$IB$112,$B7,0)=AL$1,AL$3," - ")</f>
        <v>F6T55B Bewegungsm. A5-07-01</v>
      </c>
      <c r="AM7" t="str">
        <f>IF(HLOOKUP(AM$1,'Datenbank Aktoren'!$F$3:$IB$112,$B7,0)=AM$1,AM$3," - ")</f>
        <v>F6T55B RPS 4-fach Taster F6-02-01</v>
      </c>
      <c r="AN7" t="str">
        <f>IF(HLOOKUP(AN$1,'Datenbank Aktoren'!$F$3:$IB$112,$B7,0)=AN$1,AN$3," - ")</f>
        <v>F6T65B Bewegungsm. A5-07-01</v>
      </c>
      <c r="AO7" t="str">
        <f>IF(HLOOKUP(AO$1,'Datenbank Aktoren'!$F$3:$IB$112,$B7,0)=AO$1,AO$3," - ")</f>
        <v>F6T65B RPS 4-fach Taster F6-02-01</v>
      </c>
      <c r="AP7" t="str">
        <f>IF(HLOOKUP(AP$1,'Datenbank Aktoren'!$F$3:$IB$112,$B7,0)=AP$1,AP$3," - ")</f>
        <v>FABH130 RPS 4-fach Taster F6-02-01</v>
      </c>
      <c r="AQ7" t="str">
        <f>IF(HLOOKUP(AQ$1,'Datenbank Aktoren'!$F$3:$IB$112,$B7,0)=AQ$1,AQ$3," - ")</f>
        <v>FABH65S FBH A5-08-01</v>
      </c>
      <c r="AR7" t="str">
        <f>IF(HLOOKUP(AR$1,'Datenbank Aktoren'!$F$3:$IB$112,$B7,0)=AR$1,AR$3," - ")</f>
        <v>FAH60 FAH60/FIH65S A5-06-01</v>
      </c>
      <c r="AS7" t="str">
        <f>IF(HLOOKUP(AS$1,'Datenbank Aktoren'!$F$3:$IB$112,$B7,0)=AS$1,AS$3," - ")</f>
        <v>FAH65S FAH60/FIH65S A5-06-01</v>
      </c>
      <c r="AT7" t="str">
        <f>IF(HLOOKUP(AT$1,'Datenbank Aktoren'!$F$3:$IB$112,$B7,0)=AT$1,AT$3," - ")</f>
        <v>FASM60 RPS 4-fach Taster F6-02-01</v>
      </c>
      <c r="AU7" t="str">
        <f>IF(HLOOKUP(AU$1,'Datenbank Aktoren'!$F$3:$IB$112,$B7,0)=AU$1,AU$3," - ")</f>
        <v xml:space="preserve"> - </v>
      </c>
      <c r="AV7" t="str">
        <f>IF(HLOOKUP(AV$1,'Datenbank Aktoren'!$F$3:$IB$112,$B7,0)=AV$1,AV$3," - ")</f>
        <v>FB55B Bewegungsm. A5-07-01</v>
      </c>
      <c r="AW7" t="str">
        <f>IF(HLOOKUP(AW$1,'Datenbank Aktoren'!$F$3:$IB$112,$B7,0)=AW$1,AW$3," - ")</f>
        <v>FB55EB Bewegungsm. A5-07-01</v>
      </c>
      <c r="AX7" t="str">
        <f>IF(HLOOKUP(AX$1,'Datenbank Aktoren'!$F$3:$IB$112,$B7,0)=AX$1,AX$3," - ")</f>
        <v>FB65B Bewegungsm. A5-07-01</v>
      </c>
      <c r="AY7" t="str">
        <f>IF(HLOOKUP(AY$1,'Datenbank Aktoren'!$F$3:$IB$112,$B7,0)=AY$1,AY$3," - ")</f>
        <v>FBH55ESB Bewegungsm. A5-07-01</v>
      </c>
      <c r="AZ7" t="str">
        <f>IF(HLOOKUP(AZ$1,'Datenbank Aktoren'!$F$3:$IB$112,$B7,0)=AZ$1,AZ$3," - ")</f>
        <v>FBH55ESB FBH A5-08-01</v>
      </c>
      <c r="BA7" t="str">
        <f>IF(HLOOKUP(BA$1,'Datenbank Aktoren'!$F$3:$IB$112,$B7,0)=BA$1,BA$3," - ")</f>
        <v>FBH55SB Bewegungsm. A5-07-01</v>
      </c>
      <c r="BB7" t="str">
        <f>IF(HLOOKUP(BB$1,'Datenbank Aktoren'!$F$3:$IB$112,$B7,0)=BB$1,BB$3," - ")</f>
        <v>FBH55SB FBH A5-08-01</v>
      </c>
      <c r="BC7" t="str">
        <f>IF(HLOOKUP(BC$1,'Datenbank Aktoren'!$F$3:$IB$112,$B7,0)=BC$1,BC$3," - ")</f>
        <v>FBH65 FBH A5-08-01</v>
      </c>
      <c r="BD7" t="str">
        <f>IF(HLOOKUP(BD$1,'Datenbank Aktoren'!$F$3:$IB$112,$B7,0)=BD$1,BD$3," - ")</f>
        <v>FBH65S FBH A5-08-01</v>
      </c>
      <c r="BE7" t="str">
        <f>IF(HLOOKUP(BE$1,'Datenbank Aktoren'!$F$3:$IB$112,$B7,0)=BE$1,BE$3," - ")</f>
        <v>FBH65SB Bewegungsm. A5-07-01</v>
      </c>
      <c r="BF7" t="str">
        <f>IF(HLOOKUP(BF$1,'Datenbank Aktoren'!$F$3:$IB$112,$B7,0)=BF$1,BF$3," - ")</f>
        <v>FBH65SB FBH A5-08-01</v>
      </c>
      <c r="BG7" t="str">
        <f>IF(HLOOKUP(BG$1,'Datenbank Aktoren'!$F$3:$IB$112,$B7,0)=BG$1,BG$3," - ")</f>
        <v xml:space="preserve"> - </v>
      </c>
      <c r="BH7" t="str">
        <f>IF(HLOOKUP(BH$1,'Datenbank Aktoren'!$F$3:$IB$112,$B7,0)=BH$1,BH$3," - ")</f>
        <v xml:space="preserve"> - </v>
      </c>
      <c r="BI7" t="str">
        <f>IF(HLOOKUP(BI$1,'Datenbank Aktoren'!$F$3:$IB$112,$B7,0)=BI$1,BI$3," - ")</f>
        <v>FBH65TF FBH A5-08-01</v>
      </c>
      <c r="BJ7" t="str">
        <f>IF(HLOOKUP(BJ$1,'Datenbank Aktoren'!$F$3:$IB$112,$B7,0)=BJ$1,BJ$3," - ")</f>
        <v>FBHF65SB Bewegungsm. A5-07-01</v>
      </c>
      <c r="BK7" t="str">
        <f>IF(HLOOKUP(BK$1,'Datenbank Aktoren'!$F$3:$IB$112,$B7,0)=BK$1,BK$3," - ")</f>
        <v>FBHF65SB FBH A5-08-01</v>
      </c>
      <c r="BL7" t="str">
        <f>IF(HLOOKUP(BL$1,'Datenbank Aktoren'!$F$3:$IB$112,$B7,0)=BL$1,BL$3," - ")</f>
        <v xml:space="preserve"> - </v>
      </c>
      <c r="BM7" t="str">
        <f>IF(HLOOKUP(BM$1,'Datenbank Aktoren'!$F$3:$IB$112,$B7,0)=BM$1,BM$3," - ")</f>
        <v xml:space="preserve"> - </v>
      </c>
      <c r="BN7" t="str">
        <f>IF(HLOOKUP(BN$1,'Datenbank Aktoren'!$F$3:$IB$112,$B7,0)=BN$1,BN$3," - ")</f>
        <v>FDT55B Software/Drehtaster A5-38-08</v>
      </c>
      <c r="BO7" t="str">
        <f>IF(HLOOKUP(BO$1,'Datenbank Aktoren'!$F$3:$IB$112,$B7,0)=BO$1,BO$3," - ")</f>
        <v>FDT55EB Software/Drehtaster A5-38-08</v>
      </c>
      <c r="BP7" t="str">
        <f>IF(HLOOKUP(BP$1,'Datenbank Aktoren'!$F$3:$IB$112,$B7,0)=BP$1,BP$3," - ")</f>
        <v>FDT65B Software/Drehtaster A5-38-08</v>
      </c>
      <c r="BQ7" t="str">
        <f>IF(HLOOKUP(BQ$1,'Datenbank Aktoren'!$F$3:$IB$112,$B7,0)=BQ$1,BQ$3," - ")</f>
        <v>FDTF65B Software/Drehtaster A5-38-08</v>
      </c>
      <c r="BR7" t="str">
        <f>IF(HLOOKUP(BR$1,'Datenbank Aktoren'!$F$3:$IB$112,$B7,0)=BR$1,BR$3," - ")</f>
        <v>FET55E RPS 1-fach Taster F6-01-01</v>
      </c>
      <c r="BS7" t="str">
        <f>IF(HLOOKUP(BS$1,'Datenbank Aktoren'!$F$3:$IB$112,$B7,0)=BS$1,BS$3," - ")</f>
        <v>FF8 RPS 4-fach Taster F6-02-01</v>
      </c>
      <c r="BT7" t="str">
        <f>IF(HLOOKUP(BT$1,'Datenbank Aktoren'!$F$3:$IB$112,$B7,0)=BT$1,BT$3," - ")</f>
        <v>FFD Software/Drehtaster A5-38-08</v>
      </c>
      <c r="BU7" t="str">
        <f>IF(HLOOKUP(BU$1,'Datenbank Aktoren'!$F$3:$IB$112,$B7,0)=BU$1,BU$3," - ")</f>
        <v>FFD RPS 4-fach Taster F6-02-01</v>
      </c>
      <c r="BV7" t="str">
        <f>IF(HLOOKUP(BV$1,'Datenbank Aktoren'!$F$3:$IB$112,$B7,0)=BV$1,BV$3," - ")</f>
        <v>FFG7B Fenstergriff A5-14-09</v>
      </c>
      <c r="BW7" t="str">
        <f>IF(HLOOKUP(BW$1,'Datenbank Aktoren'!$F$3:$IB$112,$B7,0)=BW$1,BW$3," - ")</f>
        <v>FFG7B Fenstergriff F6-10-00</v>
      </c>
      <c r="BX7" t="str">
        <f>IF(HLOOKUP(BX$1,'Datenbank Aktoren'!$F$3:$IB$112,$B7,0)=BX$1,BX$3," - ")</f>
        <v>FFGB-hg Fenstersensor A5-14-01</v>
      </c>
      <c r="BY7" t="str">
        <f>IF(HLOOKUP(BY$1,'Datenbank Aktoren'!$F$3:$IB$112,$B7,0)=BY$1,BY$3," - ")</f>
        <v>FFGB-hg Fenstersensor A5-14-03</v>
      </c>
      <c r="BZ7" t="str">
        <f>IF(HLOOKUP(BZ$1,'Datenbank Aktoren'!$F$3:$IB$112,$B7,0)=BZ$1,BZ$3," - ")</f>
        <v xml:space="preserve"> - </v>
      </c>
      <c r="CA7" t="str">
        <f>IF(HLOOKUP(CA$1,'Datenbank Aktoren'!$F$3:$IB$112,$B7,0)=CA$1,CA$3," - ")</f>
        <v xml:space="preserve"> - </v>
      </c>
      <c r="CB7" t="str">
        <f>IF(HLOOKUP(CB$1,'Datenbank Aktoren'!$F$3:$IB$112,$B7,0)=CB$1,CB$3," - ")</f>
        <v>FFGB-hg Fenstergriff A5-14-09</v>
      </c>
      <c r="CC7" s="25" t="str">
        <f>IF(HLOOKUP(CC$1,'Datenbank Aktoren'!$F$3:$IB$112,$B7,0)=CC$1,CC$3," - ")</f>
        <v>FFGB-hg Fenstergriff A5-14-0A</v>
      </c>
      <c r="CD7" t="str">
        <f>IF(HLOOKUP(CD$1,'Datenbank Aktoren'!$F$3:$IB$112,$B7,0)=CD$1,CD$3," - ")</f>
        <v>FFGB-hg Fenstergriff F6-10-00</v>
      </c>
      <c r="CE7" t="str">
        <f>IF(HLOOKUP(CE$1,'Datenbank Aktoren'!$F$3:$IB$112,$B7,0)=CE$1,CE$3," - ")</f>
        <v>FFKB Fensterkontakt D5-00-01</v>
      </c>
      <c r="CF7" t="str">
        <f>IF(HLOOKUP(CF$1,'Datenbank Aktoren'!$F$3:$IB$112,$B7,0)=CF$1,CF$3," - ")</f>
        <v xml:space="preserve"> - </v>
      </c>
      <c r="CG7" t="str">
        <f>IF(HLOOKUP(CG$1,'Datenbank Aktoren'!$F$3:$IB$112,$B7,0)=CG$1,CG$3," - ")</f>
        <v>FFT55B Feuchte/Temp. A5-04-03</v>
      </c>
      <c r="CH7" t="str">
        <f>IF(HLOOKUP(CH$1,'Datenbank Aktoren'!$F$3:$IB$112,$B7,0)=CH$1,CH$3," - ")</f>
        <v xml:space="preserve"> - </v>
      </c>
      <c r="CI7" t="str">
        <f>IF(HLOOKUP(CI$1,'Datenbank Aktoren'!$F$3:$IB$112,$B7,0)=CI$1,CI$3," - ")</f>
        <v>FFT55EB Feuchte/Temp. A5-04-03</v>
      </c>
      <c r="CJ7" t="str">
        <f>IF(HLOOKUP(CJ$1,'Datenbank Aktoren'!$F$3:$IB$112,$B7,0)=CJ$1,CJ$3," - ")</f>
        <v xml:space="preserve"> - </v>
      </c>
      <c r="CK7" t="str">
        <f>IF(HLOOKUP(CK$1,'Datenbank Aktoren'!$F$3:$IB$112,$B7,0)=CK$1,CK$3," - ")</f>
        <v>FFT60SB Feuchte/Temp. A5-04-03</v>
      </c>
      <c r="CL7" t="str">
        <f>IF(HLOOKUP(CL$1,'Datenbank Aktoren'!$F$3:$IB$112,$B7,0)=CL$1,CL$3," - ")</f>
        <v xml:space="preserve"> - </v>
      </c>
      <c r="CM7" t="str">
        <f>IF(HLOOKUP(CM$1,'Datenbank Aktoren'!$F$3:$IB$112,$B7,0)=CM$1,CM$3," - ")</f>
        <v>FFT65B Feuchte/Temp. A5-04-03</v>
      </c>
      <c r="CN7" t="str">
        <f>IF(HLOOKUP(CN$1,'Datenbank Aktoren'!$F$3:$IB$112,$B7,0)=CN$1,CN$3," - ")</f>
        <v>FFTE Fenstergriff F6-10-00</v>
      </c>
      <c r="CO7" t="str">
        <f>IF(HLOOKUP(CO$1,'Datenbank Aktoren'!$F$3:$IB$112,$B7,0)=CO$1,CO$3," - ")</f>
        <v xml:space="preserve"> - </v>
      </c>
      <c r="CP7" t="str">
        <f>IF(HLOOKUP(CP$1,'Datenbank Aktoren'!$F$3:$IB$112,$B7,0)=CP$1,CP$3," - ")</f>
        <v>FFTF65B Feuchte/Temp. A5-04-03</v>
      </c>
      <c r="CQ7" t="str">
        <f>IF(HLOOKUP(CQ$1,'Datenbank Aktoren'!$F$3:$IB$112,$B7,0)=CQ$1,CQ$3," - ")</f>
        <v>FHD60SB FAH60/FIH65S A5-06-01</v>
      </c>
      <c r="CR7" t="str">
        <f>IF(HLOOKUP(CR$1,'Datenbank Aktoren'!$F$3:$IB$112,$B7,0)=CR$1,CR$3," - ")</f>
        <v>FHD60SB Software/Drehtaster A5-38-08</v>
      </c>
      <c r="CS7" t="str">
        <f>IF(HLOOKUP(CS$1,'Datenbank Aktoren'!$F$3:$IB$112,$B7,0)=CS$1,CS$3," - ")</f>
        <v>FHD65SB Dämmerungssch. A5-06-02</v>
      </c>
      <c r="CT7" t="str">
        <f>IF(HLOOKUP(CT$1,'Datenbank Aktoren'!$F$3:$IB$112,$B7,0)=CT$1,CT$3," - ")</f>
        <v>FHM2 RPS 4-fach Taster F6-02-01</v>
      </c>
      <c r="CU7" t="str">
        <f>IF(HLOOKUP(CU$1,'Datenbank Aktoren'!$F$3:$IB$112,$B7,0)=CU$1,CU$3," - ")</f>
        <v>FHMB Wasser/Rauch/Hitze A5-30-03</v>
      </c>
      <c r="CV7" t="str">
        <f>IF(HLOOKUP(CV$1,'Datenbank Aktoren'!$F$3:$IB$112,$B7,0)=CV$1,CV$3," - ")</f>
        <v>FHS2 RPS 4-fach Taster F6-02-01</v>
      </c>
      <c r="CW7" t="str">
        <f>IF(HLOOKUP(CW$1,'Datenbank Aktoren'!$F$3:$IB$112,$B7,0)=CW$1,CW$3," - ")</f>
        <v>FHS4 RPS 4-fach Taster F6-02-01</v>
      </c>
      <c r="CX7" t="str">
        <f>IF(HLOOKUP(CX$1,'Datenbank Aktoren'!$F$3:$IB$112,$B7,0)=CX$1,CX$3," - ")</f>
        <v>FIH65B Dämmerungssch. A5-06-02</v>
      </c>
      <c r="CY7" t="str">
        <f>IF(HLOOKUP(CY$1,'Datenbank Aktoren'!$F$3:$IB$112,$B7,0)=CY$1,CY$3," - ")</f>
        <v>FIH65S FAH60/FIH65S A5-06-01</v>
      </c>
      <c r="CZ7" t="str">
        <f>IF(HLOOKUP(CZ$1,'Datenbank Aktoren'!$F$3:$IB$112,$B7,0)=CZ$1,CZ$3," - ")</f>
        <v>FKD RPS 1-fach Taster F6-01-01</v>
      </c>
      <c r="DA7" t="str">
        <f>IF(HLOOKUP(DA$1,'Datenbank Aktoren'!$F$3:$IB$112,$B7,0)=DA$1,DA$3," - ")</f>
        <v>FKF65 Kartenschalter F6-02-01</v>
      </c>
      <c r="DB7" t="str">
        <f>IF(HLOOKUP(DB$1,'Datenbank Aktoren'!$F$3:$IB$112,$B7,0)=DB$1,DB$3," - ")</f>
        <v xml:space="preserve"> - </v>
      </c>
      <c r="DC7" t="str">
        <f>IF(HLOOKUP(DC$1,'Datenbank Aktoren'!$F$3:$IB$112,$B7,0)=DC$1,DC$3," - ")</f>
        <v xml:space="preserve"> - </v>
      </c>
      <c r="DD7" t="str">
        <f>IF(HLOOKUP(DD$1,'Datenbank Aktoren'!$F$3:$IB$112,$B7,0)=DD$1,DD$3," - ")</f>
        <v xml:space="preserve"> - </v>
      </c>
      <c r="DE7" t="str">
        <f>IF(HLOOKUP(DE$1,'Datenbank Aktoren'!$F$3:$IB$112,$B7,0)=DE$1,DE$3," - ")</f>
        <v xml:space="preserve"> - </v>
      </c>
      <c r="DF7" t="str">
        <f>IF(HLOOKUP(DF$1,'Datenbank Aktoren'!$F$3:$IB$112,$B7,0)=DF$1,DF$3," - ")</f>
        <v xml:space="preserve"> - </v>
      </c>
      <c r="DG7" t="str">
        <f>IF(HLOOKUP(DG$1,'Datenbank Aktoren'!$F$3:$IB$112,$B7,0)=DG$1,DG$3," - ")</f>
        <v xml:space="preserve"> - </v>
      </c>
      <c r="DH7" t="str">
        <f>IF(HLOOKUP(DH$1,'Datenbank Aktoren'!$F$3:$IB$112,$B7,0)=DH$1,DH$3," - ")</f>
        <v xml:space="preserve"> - </v>
      </c>
      <c r="DI7" t="str">
        <f>IF(HLOOKUP(DI$1,'Datenbank Aktoren'!$F$3:$IB$112,$B7,0)=DI$1,DI$3," - ")</f>
        <v xml:space="preserve"> - </v>
      </c>
      <c r="DJ7" t="str">
        <f>IF(HLOOKUP(DJ$1,'Datenbank Aktoren'!$F$3:$IB$112,$B7,0)=DJ$1,DJ$3," - ")</f>
        <v xml:space="preserve"> - </v>
      </c>
      <c r="DK7" t="str">
        <f>IF(HLOOKUP(DK$1,'Datenbank Aktoren'!$F$3:$IB$112,$B7,0)=DK$1,DK$3," - ")</f>
        <v xml:space="preserve"> - </v>
      </c>
      <c r="DL7" t="str">
        <f>IF(HLOOKUP(DL$1,'Datenbank Aktoren'!$F$3:$IB$112,$B7,0)=DL$1,DL$3," - ")</f>
        <v xml:space="preserve"> - </v>
      </c>
      <c r="DM7" t="str">
        <f>IF(HLOOKUP(DM$1,'Datenbank Aktoren'!$F$3:$IB$112,$B7,0)=DM$1,DM$3," - ")</f>
        <v>FMH1W RPS 1-fach Taster F6-01-01</v>
      </c>
      <c r="DN7" t="str">
        <f>IF(HLOOKUP(DN$1,'Datenbank Aktoren'!$F$3:$IB$112,$B7,0)=DN$1,DN$3," - ")</f>
        <v>FMH2S RPS 4-fach Taster F6-02-01</v>
      </c>
      <c r="DO7" t="str">
        <f>IF(HLOOKUP(DO$1,'Datenbank Aktoren'!$F$3:$IB$112,$B7,0)=DO$1,DO$3," - ")</f>
        <v>FMH4 RPS 4-fach Taster F6-02-01</v>
      </c>
      <c r="DP7" t="str">
        <f>IF(HLOOKUP(DP$1,'Datenbank Aktoren'!$F$3:$IB$112,$B7,0)=DP$1,DP$3," - ")</f>
        <v>FMH4S RPS 4-fach Taster F6-02-01</v>
      </c>
      <c r="DQ7" t="str">
        <f>IF(HLOOKUP(DQ$1,'Datenbank Aktoren'!$F$3:$IB$112,$B7,0)=DQ$1,DQ$3," - ")</f>
        <v>FMH8 RPS 4-fach Taster F6-02-01</v>
      </c>
      <c r="DR7" t="str">
        <f>IF(HLOOKUP(DR$1,'Datenbank Aktoren'!$F$3:$IB$112,$B7,0)=DR$1,DR$3," - ")</f>
        <v xml:space="preserve"> - </v>
      </c>
      <c r="DS7" t="str">
        <f>IF(HLOOKUP(DS$1,'Datenbank Aktoren'!$F$3:$IB$112,$B7,0)=DS$1,DS$3," - ")</f>
        <v xml:space="preserve"> - </v>
      </c>
      <c r="DT7" t="str">
        <f>IF(HLOOKUP(DT$1,'Datenbank Aktoren'!$F$3:$IB$112,$B7,0)=DT$1,DT$3," - ")</f>
        <v>FMMS44SB Feuchte/Temp. A5-04-03</v>
      </c>
      <c r="DU7" t="str">
        <f>IF(HLOOKUP(DU$1,'Datenbank Aktoren'!$F$3:$IB$112,$B7,0)=DU$1,DU$3," - ")</f>
        <v>FMMS44SB Dämmerungssch. A5-06-02</v>
      </c>
      <c r="DV7" t="str">
        <f>IF(HLOOKUP(DV$1,'Datenbank Aktoren'!$F$3:$IB$112,$B7,0)=DV$1,DV$3," - ")</f>
        <v>FMMS44SB Dämmerungssch. A5-06-03</v>
      </c>
      <c r="DW7" t="str">
        <f>IF(HLOOKUP(DW$1,'Datenbank Aktoren'!$F$3:$IB$112,$B7,0)=DW$1,DW$3," - ")</f>
        <v>FMMS44SB Fenstersensor A5-14-05</v>
      </c>
      <c r="DX7" t="str">
        <f>IF(HLOOKUP(DX$1,'Datenbank Aktoren'!$F$3:$IB$112,$B7,0)=DX$1,DX$3," - ")</f>
        <v xml:space="preserve"> - </v>
      </c>
      <c r="DY7" t="str">
        <f>IF(HLOOKUP(DY$1,'Datenbank Aktoren'!$F$3:$IB$112,$B7,0)=DY$1,DY$3," - ")</f>
        <v xml:space="preserve"> - </v>
      </c>
      <c r="DZ7" t="str">
        <f>IF(HLOOKUP(DZ$1,'Datenbank Aktoren'!$F$3:$IB$112,$B7,0)=DZ$1,DZ$3," - ")</f>
        <v xml:space="preserve"> - </v>
      </c>
      <c r="EA7" t="str">
        <f>IF(HLOOKUP(EA$1,'Datenbank Aktoren'!$F$3:$IB$112,$B7,0)=EA$1,EA$3," - ")</f>
        <v>FMMS44SB Fensterkontakt D5-00-01</v>
      </c>
      <c r="EB7" t="str">
        <f>IF(HLOOKUP(EB$1,'Datenbank Aktoren'!$F$3:$IB$112,$B7,0)=EB$1,EB$3," - ")</f>
        <v xml:space="preserve"> - </v>
      </c>
      <c r="EC7" t="str">
        <f>IF(HLOOKUP(EC$1,'Datenbank Aktoren'!$F$3:$IB$112,$B7,0)=EC$1,EC$3," - ")</f>
        <v xml:space="preserve"> - </v>
      </c>
      <c r="ED7" t="str">
        <f>IF(HLOOKUP(ED$1,'Datenbank Aktoren'!$F$3:$IB$112,$B7,0)=ED$1,ED$3," - ")</f>
        <v xml:space="preserve"> - </v>
      </c>
      <c r="EE7" t="str">
        <f>IF(HLOOKUP(EE$1,'Datenbank Aktoren'!$F$3:$IB$112,$B7,0)=EE$1,EE$3," - ")</f>
        <v>FMS55ESB Feuchte/Temp. A5-04-03</v>
      </c>
      <c r="EF7" t="str">
        <f>IF(HLOOKUP(EF$1,'Datenbank Aktoren'!$F$3:$IB$112,$B7,0)=EF$1,EF$3," - ")</f>
        <v>FMS55ESB Dämmerungssch. A5-06-02</v>
      </c>
      <c r="EG7" t="str">
        <f>IF(HLOOKUP(EG$1,'Datenbank Aktoren'!$F$3:$IB$112,$B7,0)=EG$1,EG$3," - ")</f>
        <v>FMS55ESB Dämmerungssch. A5-06-03</v>
      </c>
      <c r="EH7" t="str">
        <f>IF(HLOOKUP(EH$1,'Datenbank Aktoren'!$F$3:$IB$112,$B7,0)=EH$1,EH$3," - ")</f>
        <v>FMS55ESB Fenstersensor A5-14-05</v>
      </c>
      <c r="EI7" t="str">
        <f>IF(HLOOKUP(EI$1,'Datenbank Aktoren'!$F$3:$IB$112,$B7,0)=EI$1,EI$3," - ")</f>
        <v xml:space="preserve"> - </v>
      </c>
      <c r="EJ7" t="str">
        <f>IF(HLOOKUP(EJ$1,'Datenbank Aktoren'!$F$3:$IB$112,$B7,0)=EJ$1,EJ$3," - ")</f>
        <v xml:space="preserve"> - </v>
      </c>
      <c r="EK7" t="str">
        <f>IF(HLOOKUP(EK$1,'Datenbank Aktoren'!$F$3:$IB$112,$B7,0)=EK$1,EK$3," - ")</f>
        <v xml:space="preserve"> - </v>
      </c>
      <c r="EL7" t="str">
        <f>IF(HLOOKUP(EL$1,'Datenbank Aktoren'!$F$3:$IB$112,$B7,0)=EL$1,EL$3," - ")</f>
        <v xml:space="preserve"> - </v>
      </c>
      <c r="EM7" t="str">
        <f>IF(HLOOKUP(EM$1,'Datenbank Aktoren'!$F$3:$IB$112,$B7,0)=EM$1,EM$3," - ")</f>
        <v>FMS55SB Feuchte/Temp. A5-04-03</v>
      </c>
      <c r="EN7" t="str">
        <f>IF(HLOOKUP(EN$1,'Datenbank Aktoren'!$F$3:$IB$112,$B7,0)=EN$1,EN$3," - ")</f>
        <v>FMS55SB Dämmerungssch. A5-06-02</v>
      </c>
      <c r="EO7" t="str">
        <f>IF(HLOOKUP(EO$1,'Datenbank Aktoren'!$F$3:$IB$112,$B7,0)=EO$1,EO$3," - ")</f>
        <v>FMS55SB Dämmerungssch. A5-06-03</v>
      </c>
      <c r="EP7" t="str">
        <f>IF(HLOOKUP(EP$1,'Datenbank Aktoren'!$F$3:$IB$112,$B7,0)=EP$1,EP$3," - ")</f>
        <v>FMS55SB Fenstersensor A5-14-05</v>
      </c>
      <c r="EQ7" t="str">
        <f>IF(HLOOKUP(EQ$1,'Datenbank Aktoren'!$F$3:$IB$112,$B7,0)=EQ$1,EQ$3," - ")</f>
        <v xml:space="preserve"> - </v>
      </c>
      <c r="ER7" t="str">
        <f>IF(HLOOKUP(ER$1,'Datenbank Aktoren'!$F$3:$IB$112,$B7,0)=ER$1,ER$3," - ")</f>
        <v xml:space="preserve"> - </v>
      </c>
      <c r="ES7" t="str">
        <f>IF(HLOOKUP(ES$1,'Datenbank Aktoren'!$F$3:$IB$112,$B7,0)=ES$1,ES$3," - ")</f>
        <v xml:space="preserve"> - </v>
      </c>
      <c r="ET7" t="str">
        <f>IF(HLOOKUP(ET$1,'Datenbank Aktoren'!$F$3:$IB$112,$B7,0)=ET$1,ET$3," - ")</f>
        <v xml:space="preserve"> - </v>
      </c>
      <c r="EU7" t="str">
        <f>IF(HLOOKUP(EU$1,'Datenbank Aktoren'!$F$3:$IB$112,$B7,0)=EU$1,EU$3," - ")</f>
        <v>FMS65ESB Feuchte/Temp. A5-04-03</v>
      </c>
      <c r="EV7" t="str">
        <f>IF(HLOOKUP(EV$1,'Datenbank Aktoren'!$F$3:$IB$112,$B7,0)=EV$1,EV$3," - ")</f>
        <v>FMS65ESB Dämmerungssch. A5-06-02</v>
      </c>
      <c r="EW7" t="str">
        <f>IF(HLOOKUP(EW$1,'Datenbank Aktoren'!$F$3:$IB$112,$B7,0)=EW$1,EW$3," - ")</f>
        <v>FMS65ESB Dämmerungssch. A5-06-03</v>
      </c>
      <c r="EX7" t="str">
        <f>IF(HLOOKUP(EX$1,'Datenbank Aktoren'!$F$3:$IB$112,$B7,0)=EX$1,EX$3," - ")</f>
        <v>FMS65ESB Fenstersensor A5-14-05</v>
      </c>
      <c r="EY7" t="str">
        <f>IF(HLOOKUP(EY$1,'Datenbank Aktoren'!$F$3:$IB$112,$B7,0)=EY$1,EY$3," - ")</f>
        <v xml:space="preserve"> - </v>
      </c>
      <c r="EZ7" t="str">
        <f>IF(HLOOKUP(EZ$1,'Datenbank Aktoren'!$F$3:$IB$112,$B7,0)=EZ$1,EZ$3," - ")</f>
        <v xml:space="preserve"> - </v>
      </c>
      <c r="FA7" t="str">
        <f>IF(HLOOKUP(FA$1,'Datenbank Aktoren'!$F$3:$IB$112,$B7,0)=FA$1,FA$3," - ")</f>
        <v>FNS55B RPS 1-fach Taster F6-01-01</v>
      </c>
      <c r="FB7" t="str">
        <f>IF(HLOOKUP(FB$1,'Datenbank Aktoren'!$F$3:$IB$112,$B7,0)=FB$1,FB$3," - ")</f>
        <v>FNS55EB RPS 1-fach Taster F6-01-01</v>
      </c>
      <c r="FC7" t="str">
        <f>IF(HLOOKUP(FC$1,'Datenbank Aktoren'!$F$3:$IB$112,$B7,0)=FC$1,FC$3," - ")</f>
        <v>FNS65EB RPS 1-fach Taster F6-01-01</v>
      </c>
      <c r="FD7" t="str">
        <f>IF(HLOOKUP(FD$1,'Datenbank Aktoren'!$F$3:$IB$112,$B7,0)=FD$1,FD$3," - ")</f>
        <v>FPE-1 RPS 1-fach Taster F6-01-01</v>
      </c>
      <c r="FE7" t="str">
        <f>IF(HLOOKUP(FE$1,'Datenbank Aktoren'!$F$3:$IB$112,$B7,0)=FE$1,FE$3," - ")</f>
        <v>FRW RPS Rauchmelder F6-02-01</v>
      </c>
      <c r="FF7" t="str">
        <f>IF(HLOOKUP(FF$1,'Datenbank Aktoren'!$F$3:$IB$112,$B7,0)=FF$1,FF$3," - ")</f>
        <v>FRWB Wasser/Rauch/Hitze A5-30-03</v>
      </c>
      <c r="FG7" t="str">
        <f>IF(HLOOKUP(FG$1,'Datenbank Aktoren'!$F$3:$IB$112,$B7,0)=FG$1,FG$3," - ")</f>
        <v xml:space="preserve"> - </v>
      </c>
      <c r="FH7" t="str">
        <f>IF(HLOOKUP(FH$1,'Datenbank Aktoren'!$F$3:$IB$112,$B7,0)=FH$1,FH$3," - ")</f>
        <v>FSM14 RPS 4-fach Taster F6-02-01</v>
      </c>
      <c r="FI7" t="str">
        <f>IF(HLOOKUP(FI$1,'Datenbank Aktoren'!$F$3:$IB$112,$B7,0)=FI$1,FI$3," - ")</f>
        <v xml:space="preserve"> - </v>
      </c>
      <c r="FJ7" t="str">
        <f>IF(HLOOKUP(FJ$1,'Datenbank Aktoren'!$F$3:$IB$112,$B7,0)=FJ$1,FJ$3," - ")</f>
        <v>FSM60B Wasser/Rauch/Hitze A5-30-03</v>
      </c>
      <c r="FK7" t="str">
        <f>IF(HLOOKUP(FK$1,'Datenbank Aktoren'!$F$3:$IB$112,$B7,0)=FK$1,FK$3," - ")</f>
        <v>FSM60B RPS 4-fach Taster F6-02-01</v>
      </c>
      <c r="FL7" t="str">
        <f>IF(HLOOKUP(FL$1,'Datenbank Aktoren'!$F$3:$IB$112,$B7,0)=FL$1,FL$3," - ")</f>
        <v>FSM61 RPS 4-fach Taster F6-02-01</v>
      </c>
      <c r="FM7" t="str">
        <f>IF(HLOOKUP(FM$1,'Datenbank Aktoren'!$F$3:$IB$112,$B7,0)=FM$1,FM$3," - ")</f>
        <v>FSMTB RPS 4-fach Taster F6-02-01</v>
      </c>
      <c r="FN7" t="str">
        <f>IF(HLOOKUP(FN$1,'Datenbank Aktoren'!$F$3:$IB$112,$B7,0)=FN$1,FN$3," - ")</f>
        <v xml:space="preserve"> - </v>
      </c>
      <c r="FO7" t="str">
        <f>IF(HLOOKUP(FO$1,'Datenbank Aktoren'!$F$3:$IB$112,$B7,0)=FO$1,FO$3," - ")</f>
        <v>FSTAP RPS 4-fach Taster F6-02-01</v>
      </c>
      <c r="FP7" t="str">
        <f>IF(HLOOKUP(FP$1,'Datenbank Aktoren'!$F$3:$IB$112,$B7,0)=FP$1,FP$3," - ")</f>
        <v xml:space="preserve"> - </v>
      </c>
      <c r="FQ7" t="str">
        <f>IF(HLOOKUP(FQ$1,'Datenbank Aktoren'!$F$3:$IB$112,$B7,0)=FQ$1,FQ$3," - ")</f>
        <v>FSU55D Software/Drehtaster A5-38-08</v>
      </c>
      <c r="FR7" t="str">
        <f>IF(HLOOKUP(FR$1,'Datenbank Aktoren'!$F$3:$IB$112,$B7,0)=FR$1,FR$3," - ")</f>
        <v>FSU55D RPS 4-fach Taster F6-02-01</v>
      </c>
      <c r="FS7" t="str">
        <f>IF(HLOOKUP(FS$1,'Datenbank Aktoren'!$F$3:$IB$112,$B7,0)=FS$1,FS$3," - ")</f>
        <v xml:space="preserve"> - </v>
      </c>
      <c r="FT7" t="str">
        <f>IF(HLOOKUP(FT$1,'Datenbank Aktoren'!$F$3:$IB$112,$B7,0)=FT$1,FT$3," - ")</f>
        <v>FSU55ED Software/Drehtaster A5-38-08</v>
      </c>
      <c r="FU7" t="str">
        <f>IF(HLOOKUP(FU$1,'Datenbank Aktoren'!$F$3:$IB$112,$B7,0)=FU$1,FU$3," - ")</f>
        <v>FSU55ED RPS 4-fach Taster F6-02-01</v>
      </c>
      <c r="FV7" t="str">
        <f>IF(HLOOKUP(FV$1,'Datenbank Aktoren'!$F$3:$IB$112,$B7,0)=FV$1,FV$3," - ")</f>
        <v xml:space="preserve"> - </v>
      </c>
      <c r="FW7" t="str">
        <f>IF(HLOOKUP(FW$1,'Datenbank Aktoren'!$F$3:$IB$112,$B7,0)=FW$1,FW$3," - ")</f>
        <v>FSU65D Software/Drehtaster A5-38-08</v>
      </c>
      <c r="FX7" t="str">
        <f>IF(HLOOKUP(FX$1,'Datenbank Aktoren'!$F$3:$IB$112,$B7,0)=FX$1,FX$3," - ")</f>
        <v>FSU65D RPS 4-fach Taster F6-02-01</v>
      </c>
      <c r="FY7" t="str">
        <f>IF(HLOOKUP(FY$1,'Datenbank Aktoren'!$F$3:$IB$112,$B7,0)=FY$1,FY$3," - ")</f>
        <v xml:space="preserve"> - </v>
      </c>
      <c r="FZ7" t="str">
        <f>IF(HLOOKUP(FZ$1,'Datenbank Aktoren'!$F$3:$IB$112,$B7,0)=FZ$1,FZ$3," - ")</f>
        <v>FT4F RPS 4-fach Taster F6-02-01</v>
      </c>
      <c r="GA7" t="str">
        <f>IF(HLOOKUP(GA$1,'Datenbank Aktoren'!$F$3:$IB$112,$B7,0)=GA$1,GA$3," - ")</f>
        <v>FT55 RPS 4-fach Taster F6-02-01</v>
      </c>
      <c r="GB7" t="str">
        <f>IF(HLOOKUP(GB$1,'Datenbank Aktoren'!$F$3:$IB$112,$B7,0)=GB$1,GB$3," - ")</f>
        <v xml:space="preserve"> - </v>
      </c>
      <c r="GC7" t="str">
        <f>IF(HLOOKUP(GC$1,'Datenbank Aktoren'!$F$3:$IB$112,$B7,0)=GC$1,GC$3," - ")</f>
        <v xml:space="preserve"> - </v>
      </c>
      <c r="GD7" t="str">
        <f>IF(HLOOKUP(GD$1,'Datenbank Aktoren'!$F$3:$IB$112,$B7,0)=GD$1,GD$3," - ")</f>
        <v xml:space="preserve"> - </v>
      </c>
      <c r="GE7" t="str">
        <f>IF(HLOOKUP(GE$1,'Datenbank Aktoren'!$F$3:$IB$112,$B7,0)=GE$1,GE$3," - ")</f>
        <v xml:space="preserve"> - </v>
      </c>
      <c r="GF7" t="str">
        <f>IF(HLOOKUP(GF$1,'Datenbank Aktoren'!$F$3:$IB$112,$B7,0)=GF$1,GF$3," - ")</f>
        <v>FTAF55D Raumregler F6-02-01</v>
      </c>
      <c r="GG7" t="str">
        <f>IF(HLOOKUP(GG$1,'Datenbank Aktoren'!$F$3:$IB$112,$B7,0)=GG$1,GG$3," - ")</f>
        <v>FTAF55ED Raumregler F6-02-01</v>
      </c>
      <c r="GH7" t="str">
        <f>IF(HLOOKUP(GH$1,'Datenbank Aktoren'!$F$3:$IB$112,$B7,0)=GH$1,GH$3," - ")</f>
        <v>FTAF65D Raumregler F6-02-01</v>
      </c>
      <c r="GI7" t="str">
        <f>IF(HLOOKUP(GI$1,'Datenbank Aktoren'!$F$3:$IB$112,$B7,0)=GI$1,GI$3," - ")</f>
        <v xml:space="preserve"> - </v>
      </c>
      <c r="GJ7" t="str">
        <f>IF(HLOOKUP(GJ$1,'Datenbank Aktoren'!$F$3:$IB$112,$B7,0)=GJ$1,GJ$3," - ")</f>
        <v xml:space="preserve"> - </v>
      </c>
      <c r="GK7" t="str">
        <f>IF(HLOOKUP(GK$1,'Datenbank Aktoren'!$F$3:$IB$112,$B7,0)=GK$1,GK$3," - ")</f>
        <v>FTFB Feuchte/Temp. A5-04-03</v>
      </c>
      <c r="GL7" t="str">
        <f>IF(HLOOKUP(GL$1,'Datenbank Aktoren'!$F$3:$IB$112,$B7,0)=GL$1,GL$3," - ")</f>
        <v xml:space="preserve"> - </v>
      </c>
      <c r="GM7" t="str">
        <f>IF(HLOOKUP(GM$1,'Datenbank Aktoren'!$F$3:$IB$112,$B7,0)=GM$1,GM$3," - ")</f>
        <v>FTFSB Feuchte/Temp. A5-04-03</v>
      </c>
      <c r="GN7" t="str">
        <f>IF(HLOOKUP(GN$1,'Datenbank Aktoren'!$F$3:$IB$112,$B7,0)=GN$1,GN$3," - ")</f>
        <v>FTK Fensterkontakt D5-00-01</v>
      </c>
      <c r="GO7" t="str">
        <f>IF(HLOOKUP(GO$1,'Datenbank Aktoren'!$F$3:$IB$112,$B7,0)=GO$1,GO$3," - ")</f>
        <v>FTKB-GR Fensterkontakt D5-00-01</v>
      </c>
      <c r="GP7" t="str">
        <f>IF(HLOOKUP(GP$1,'Datenbank Aktoren'!$F$3:$IB$112,$B7,0)=GP$1,GP$3," - ")</f>
        <v>FTKB-hg FTKB Fenstergriff A5-14-0A</v>
      </c>
      <c r="GQ7" t="str">
        <f>IF(HLOOKUP(GQ$1,'Datenbank Aktoren'!$F$3:$IB$112,$B7,0)=GQ$1,GQ$3," - ")</f>
        <v>FTKB-wg Fensterkontakt D5-00-01</v>
      </c>
      <c r="GR7" t="str">
        <f>IF(HLOOKUP(GR$1,'Datenbank Aktoren'!$F$3:$IB$112,$B7,0)=GR$1,GR$3," - ")</f>
        <v>FTKE Fenstergriff F6-10-00 Griff</v>
      </c>
      <c r="GS7" t="str">
        <f>IF(HLOOKUP(GS$1,'Datenbank Aktoren'!$F$3:$IB$112,$B7,0)=GS$1,GS$3," - ")</f>
        <v xml:space="preserve"> - </v>
      </c>
      <c r="GT7" s="14" t="s">
        <v>692</v>
      </c>
      <c r="GU7" t="str">
        <f>IF(HLOOKUP(GU$1,'Datenbank Aktoren'!$F$3:$IB$112,$B7,0)=GU$1,GU$3," - ")</f>
        <v xml:space="preserve"> - </v>
      </c>
      <c r="GV7" s="14" t="s">
        <v>692</v>
      </c>
      <c r="GW7" t="str">
        <f>IF(HLOOKUP(GW$1,'Datenbank Aktoren'!$F$3:$IB$112,$B7,0)=GW$1,GW$3," - ")</f>
        <v xml:space="preserve"> - </v>
      </c>
      <c r="GX7" s="14" t="s">
        <v>692</v>
      </c>
      <c r="GY7" t="str">
        <f>IF(HLOOKUP(GY$1,'Datenbank Aktoren'!$F$3:$IB$112,$B7,0)=GY$1,GY$3," - ")</f>
        <v xml:space="preserve"> - </v>
      </c>
      <c r="GZ7" s="14" t="s">
        <v>692</v>
      </c>
      <c r="HA7" t="str">
        <f>IF(HLOOKUP(HA$1,'Datenbank Aktoren'!$F$3:$IB$112,$B7,0)=HA$1,HA$3," - ")</f>
        <v xml:space="preserve"> - </v>
      </c>
      <c r="HB7" s="14" t="s">
        <v>692</v>
      </c>
      <c r="HC7" t="str">
        <f>IF(HLOOKUP(HC$1,'Datenbank Aktoren'!$F$3:$IB$112,$B7,0)=HC$1,HC$3," - ")</f>
        <v xml:space="preserve"> - </v>
      </c>
      <c r="HD7" s="14" t="s">
        <v>692</v>
      </c>
      <c r="HE7" t="str">
        <f>IF(HLOOKUP(HE$1,'Datenbank Aktoren'!$F$3:$IB$112,$B7,0)=HE$1,HE$3," - ")</f>
        <v xml:space="preserve"> - </v>
      </c>
      <c r="HF7" s="14" t="s">
        <v>692</v>
      </c>
      <c r="HG7" t="str">
        <f>IF(HLOOKUP(HG$1,'Datenbank Aktoren'!$F$3:$IB$112,$B7,0)=HG$1,HG$3," - ")</f>
        <v xml:space="preserve"> - </v>
      </c>
      <c r="HH7" t="str">
        <f>IF(HLOOKUP(HH$1,'Datenbank Aktoren'!$F$3:$IB$112,$B7,0)=HH$1,HH$3," - ")</f>
        <v xml:space="preserve"> - </v>
      </c>
      <c r="HI7" t="str">
        <f>IF(HLOOKUP(HI$1,'Datenbank Aktoren'!$F$3:$IB$112,$B7,0)=HI$1,HI$3," - ")</f>
        <v xml:space="preserve"> - </v>
      </c>
      <c r="HJ7" s="14" t="s">
        <v>692</v>
      </c>
      <c r="HK7" t="str">
        <f>IF(HLOOKUP(HK$1,'Datenbank Aktoren'!$F$3:$IB$112,$B7,0)=HK$1,HK$3," - ")</f>
        <v xml:space="preserve"> - </v>
      </c>
      <c r="HL7" t="str">
        <f>IF(HLOOKUP(HL$1,'Datenbank Aktoren'!$F$3:$IB$112,$B7,0)=HL$1,HL$3," - ")</f>
        <v xml:space="preserve"> - </v>
      </c>
      <c r="HM7" t="str">
        <f>IF(HLOOKUP(HM$1,'Datenbank Aktoren'!$F$3:$IB$112,$B7,0)=HM$1,HM$3," - ")</f>
        <v xml:space="preserve"> - </v>
      </c>
      <c r="HN7" s="14" t="s">
        <v>692</v>
      </c>
      <c r="HO7" t="str">
        <f>IF(HLOOKUP(HO$1,'Datenbank Aktoren'!$F$3:$IB$112,$B7,0)=HO$1,HO$3," - ")</f>
        <v xml:space="preserve"> - </v>
      </c>
      <c r="HP7" s="14" t="s">
        <v>692</v>
      </c>
      <c r="HQ7" t="str">
        <f>IF(HLOOKUP(HQ$1,'Datenbank Aktoren'!$F$3:$IB$112,$B7,0)=HQ$1,HQ$3," - ")</f>
        <v>FTS14EM FBH A5-08-01</v>
      </c>
      <c r="HR7" t="str">
        <f>IF(HLOOKUP(HR$1,'Datenbank Aktoren'!$F$3:$IB$112,$B7,0)=HR$1,HR$3," - ")</f>
        <v>FTS14EM Fensterkontakt D5-00-01</v>
      </c>
      <c r="HS7" t="str">
        <f>IF(HLOOKUP(HS$1,'Datenbank Aktoren'!$F$3:$IB$112,$B7,0)=HS$1,HS$3," - ")</f>
        <v>FTS14EM RPS 4-fach Taster F6-02-01</v>
      </c>
      <c r="HT7" t="str">
        <f>IF(HLOOKUP(HT$1,'Datenbank Aktoren'!$F$3:$IB$112,$B7,0)=HT$1,HT$3," - ")</f>
        <v>FTTB Bewegungsm. A5-07-01</v>
      </c>
      <c r="HU7" t="str">
        <f>IF(HLOOKUP(HU$1,'Datenbank Aktoren'!$F$3:$IB$112,$B7,0)=HU$1,HU$3," - ")</f>
        <v xml:space="preserve"> - </v>
      </c>
      <c r="HV7" t="str">
        <f>IF(HLOOKUP(HV$1,'Datenbank Aktoren'!$F$3:$IB$112,$B7,0)=HV$1,HV$3," - ")</f>
        <v xml:space="preserve"> - </v>
      </c>
      <c r="HW7" t="str">
        <f>IF(HLOOKUP(HW$1,'Datenbank Aktoren'!$F$3:$IB$112,$B7,0)=HW$1,HW$3," - ")</f>
        <v xml:space="preserve"> - </v>
      </c>
      <c r="HX7" t="str">
        <f>IF(HLOOKUP(HX$1,'Datenbank Aktoren'!$F$3:$IB$112,$B7,0)=HX$1,HX$3," - ")</f>
        <v xml:space="preserve"> - </v>
      </c>
      <c r="HY7" t="str">
        <f>IF(HLOOKUP(HY$1,'Datenbank Aktoren'!$F$3:$IB$112,$B7,0)=HY$1,HY$3," - ")</f>
        <v xml:space="preserve"> - </v>
      </c>
      <c r="HZ7" t="str">
        <f>IF(HLOOKUP(HZ$1,'Datenbank Aktoren'!$F$3:$IB$112,$B7,0)=HZ$1,HZ$3," - ")</f>
        <v xml:space="preserve"> - </v>
      </c>
      <c r="IA7" t="str">
        <f>IF(HLOOKUP(IA$1,'Datenbank Aktoren'!$F$3:$IB$112,$B7,0)=IA$1,IA$3," - ")</f>
        <v xml:space="preserve"> - </v>
      </c>
      <c r="IB7" t="str">
        <f>IF(HLOOKUP(IB$1,'Datenbank Aktoren'!$F$3:$IB$112,$B7,0)=IB$1,IB$3," - ")</f>
        <v xml:space="preserve"> - </v>
      </c>
      <c r="IC7" t="str">
        <f>IF(HLOOKUP(IC$1,'Datenbank Aktoren'!$F$3:$IB$112,$B7,0)=IC$1,IC$3," - ")</f>
        <v xml:space="preserve"> - </v>
      </c>
      <c r="ID7" t="str">
        <f>IF(HLOOKUP(ID$1,'Datenbank Aktoren'!$F$3:$IB$112,$B7,0)=ID$1,ID$3," - ")</f>
        <v>FWS81 Kartenschalter F6-02-01</v>
      </c>
      <c r="IE7" t="str">
        <f>IF(HLOOKUP(IE$1,'Datenbank Aktoren'!$F$3:$IB$112,$B7,0)=IE$1,IE$3," - ")</f>
        <v xml:space="preserve"> - </v>
      </c>
      <c r="IF7" t="str">
        <f>IF(HLOOKUP(IF$1,'Datenbank Aktoren'!$F$3:$IB$112,$B7,0)=IF$1,IF$3," - ")</f>
        <v xml:space="preserve"> - </v>
      </c>
      <c r="IG7" t="str">
        <f>IF(HLOOKUP(IG$1,'Datenbank Aktoren'!$F$3:$IB$112,$B7,0)=IG$1,IG$3," - ")</f>
        <v>FZS65 RPS Rauchmelder F6-02-01</v>
      </c>
      <c r="IH7" t="str">
        <f>IF(HLOOKUP(IH$1,'Datenbank Aktoren'!$F$3:$IB$112,$B7,0)=IH$1,IH$3," - ")</f>
        <v>FZT55 RPS 4-fach Taster F6-02-01</v>
      </c>
      <c r="II7" t="str">
        <f>IF(HLOOKUP(II$1,'Datenbank Aktoren'!$F$3:$IB$112,$B7,0)=II$1,II$3," - ")</f>
        <v xml:space="preserve"> - </v>
      </c>
      <c r="IJ7" t="e">
        <f>IF(HLOOKUP(IJ$1,'Datenbank Aktoren'!$F$3:$IB$112,$B7,0)=IJ$1,IJ$3," - ")</f>
        <v>#N/A</v>
      </c>
      <c r="IK7" t="e">
        <f>IF(HLOOKUP(IK$1,'Datenbank Aktoren'!$F$3:$IB$112,$B7,0)=IK$1,IK$3," - ")</f>
        <v>#N/A</v>
      </c>
      <c r="IL7" t="e">
        <f>IF(HLOOKUP(IL$1,'Datenbank Aktoren'!$F$3:$IB$112,$B7,0)=IL$1,IL$3," - ")</f>
        <v>#N/A</v>
      </c>
      <c r="IM7" t="e">
        <f>IF(HLOOKUP(IM$1,'Datenbank Aktoren'!$F$3:$IB$112,$B7,0)=IM$1,IM$3," - ")</f>
        <v>#N/A</v>
      </c>
      <c r="IN7" t="e">
        <f>IF(HLOOKUP(IN$1,'Datenbank Aktoren'!$F$3:$IB$112,$B7,0)=IN$1,IN$3," - ")</f>
        <v>#N/A</v>
      </c>
      <c r="IO7" t="e">
        <f>IF(HLOOKUP(IO$1,'Datenbank Aktoren'!$F$3:$IB$112,$B7,0)=IO$1,IO$3," - ")</f>
        <v>#N/A</v>
      </c>
      <c r="IP7" t="e">
        <f>IF(HLOOKUP(IP$1,'Datenbank Aktoren'!$F$3:$IB$112,$B7,0)=IP$1,IP$3," - ")</f>
        <v>#N/A</v>
      </c>
      <c r="IQ7" t="e">
        <f>IF(HLOOKUP(IQ$1,'Datenbank Aktoren'!$F$3:$IB$112,$B7,0)=IQ$1,IQ$3," - ")</f>
        <v>#N/A</v>
      </c>
      <c r="IR7" t="e">
        <f>IF(HLOOKUP(IR$1,'Datenbank Aktoren'!$F$3:$IB$112,$B7,0)=IR$1,IR$3," - ")</f>
        <v>#N/A</v>
      </c>
      <c r="IS7" t="e">
        <f>IF(HLOOKUP(IS$1,'Datenbank Aktoren'!$F$3:$IB$112,$B7,0)=IS$1,IS$3," - ")</f>
        <v>#N/A</v>
      </c>
      <c r="IT7" t="e">
        <f>IF(HLOOKUP(IT$1,'Datenbank Aktoren'!$F$3:$IB$112,$B7,0)=IT$1,IT$3," - ")</f>
        <v>#N/A</v>
      </c>
      <c r="IU7" t="e">
        <f>IF(HLOOKUP(IU$1,'Datenbank Aktoren'!$F$3:$IB$112,$B7,0)=IU$1,IU$3," - ")</f>
        <v>#N/A</v>
      </c>
    </row>
    <row r="8" spans="1:255" x14ac:dyDescent="0.25">
      <c r="A8" t="s">
        <v>24</v>
      </c>
      <c r="B8">
        <v>6</v>
      </c>
      <c r="D8" t="s">
        <v>24</v>
      </c>
      <c r="E8" s="3" t="s">
        <v>443</v>
      </c>
      <c r="F8" t="str">
        <f>IF(HLOOKUP(F$1,'Datenbank Aktoren'!$F$3:$IB$112,$B8,0)=F$1,F$3," - ")</f>
        <v xml:space="preserve"> - </v>
      </c>
      <c r="G8" t="str">
        <f>IF(HLOOKUP(G$1,'Datenbank Aktoren'!$F$3:$IB$112,$B8,0)=G$1,G$3," - ")</f>
        <v xml:space="preserve"> - </v>
      </c>
      <c r="H8" t="str">
        <f>IF(HLOOKUP(H$1,'Datenbank Aktoren'!$F$3:$IB$112,$B8,0)=H$1,H$3," - ")</f>
        <v>F1FT65 RPS 1-fach Taster F6-01-01</v>
      </c>
      <c r="I8" t="str">
        <f>IF(HLOOKUP(I$1,'Datenbank Aktoren'!$F$3:$IB$112,$B8,0)=I$1,I$3," - ")</f>
        <v>F1ITAP RPS 1-fach Taster F6-01-01</v>
      </c>
      <c r="J8" t="str">
        <f>IF(HLOOKUP(J$1,'Datenbank Aktoren'!$F$3:$IB$112,$B8,0)=J$1,J$3," - ")</f>
        <v>F1T55E RPS 1-fach Taster F6-01-01</v>
      </c>
      <c r="K8" t="str">
        <f>IF(HLOOKUP(K$1,'Datenbank Aktoren'!$F$3:$IB$112,$B8,0)=K$1,K$3," - ")</f>
        <v>F1T65 RPS 1-fach Taster F6-01-01</v>
      </c>
      <c r="L8" t="str">
        <f>IF(HLOOKUP(L$1,'Datenbank Aktoren'!$F$3:$IB$112,$B8,0)=L$1,L$3," - ")</f>
        <v>F265B RPS 4-fach Taster F6-02-01</v>
      </c>
      <c r="M8" t="str">
        <f>IF(HLOOKUP(M$1,'Datenbank Aktoren'!$F$3:$IB$112,$B8,0)=M$1,M$3," - ")</f>
        <v>F2FT65 RPS 4-fach Taster F6-02-01</v>
      </c>
      <c r="N8" t="str">
        <f>IF(HLOOKUP(N$1,'Datenbank Aktoren'!$F$3:$IB$112,$B8,0)=N$1,N$3," - ")</f>
        <v>F2FT65B RPS 4-fach Taster F6-02-01</v>
      </c>
      <c r="O8" t="str">
        <f>IF(HLOOKUP(O$1,'Datenbank Aktoren'!$F$3:$IB$112,$B8,0)=O$1,O$3," - ")</f>
        <v>F2FZT65B RPS 4-fach Taster F6-02-01</v>
      </c>
      <c r="P8" t="str">
        <f>IF(HLOOKUP(P$1,'Datenbank Aktoren'!$F$3:$IB$112,$B8,0)=P$1,P$3," - ")</f>
        <v>F2T55E RPS 4-fach Taster F6-02-01</v>
      </c>
      <c r="Q8" t="str">
        <f>IF(HLOOKUP(Q$1,'Datenbank Aktoren'!$F$3:$IB$112,$B8,0)=Q$1,Q$3," - ")</f>
        <v>F2T55EB RPS 4-fach Taster F6-02-01</v>
      </c>
      <c r="R8" t="str">
        <f>IF(HLOOKUP(R$1,'Datenbank Aktoren'!$F$3:$IB$112,$B8,0)=R$1,R$3," - ")</f>
        <v>F2T65 RPS 4-fach Taster F6-02-01</v>
      </c>
      <c r="S8" t="str">
        <f>IF(HLOOKUP(S$1,'Datenbank Aktoren'!$F$3:$IB$112,$B8,0)=S$1,S$3," - ")</f>
        <v>F2ZT55E RPS 4-fach Taster F6-02-01</v>
      </c>
      <c r="T8" t="str">
        <f>IF(HLOOKUP(T$1,'Datenbank Aktoren'!$F$3:$IB$112,$B8,0)=T$1,T$3," - ")</f>
        <v>F2ZT65 RPS 4-fach Taster F6-02-01</v>
      </c>
      <c r="U8" t="str">
        <f>IF(HLOOKUP(U$1,'Datenbank Aktoren'!$F$3:$IB$112,$B8,0)=U$1,U$3," - ")</f>
        <v xml:space="preserve"> - </v>
      </c>
      <c r="V8" t="str">
        <f>IF(HLOOKUP(V$1,'Datenbank Aktoren'!$F$3:$IB$112,$B8,0)=V$1,V$3," - ")</f>
        <v xml:space="preserve"> - </v>
      </c>
      <c r="W8" t="str">
        <f>IF(HLOOKUP(W$1,'Datenbank Aktoren'!$F$3:$IB$112,$B8,0)=W$1,W$3," - ")</f>
        <v xml:space="preserve"> - </v>
      </c>
      <c r="X8" t="str">
        <f>IF(HLOOKUP(X$1,'Datenbank Aktoren'!$F$3:$IB$112,$B8,0)=X$1,X$3," - ")</f>
        <v>F4FT65 RPS 4-fach Taster F6-02-01</v>
      </c>
      <c r="Y8" t="str">
        <f>IF(HLOOKUP(Y$1,'Datenbank Aktoren'!$F$3:$IB$112,$B8,0)=Y$1,Y$3," - ")</f>
        <v>F4FT65B RPS 4-fach Taster F6-02-01</v>
      </c>
      <c r="Z8" t="str">
        <f>IF(HLOOKUP(Z$1,'Datenbank Aktoren'!$F$3:$IB$112,$B8,0)=Z$1,Z$3," - ")</f>
        <v>F4PT RPS 4-fach Taster F6-02-01</v>
      </c>
      <c r="AA8" t="str">
        <f>IF(HLOOKUP(AA$1,'Datenbank Aktoren'!$F$3:$IB$112,$B8,0)=AA$1,AA$3," - ")</f>
        <v>F4T55B RPS 4-fach Taster F6-02-01</v>
      </c>
      <c r="AB8" t="str">
        <f>IF(HLOOKUP(AB$1,'Datenbank Aktoren'!$F$3:$IB$112,$B8,0)=AB$1,AB$3," - ")</f>
        <v>F4T55E RPS 4-fach Taster F6-02-01</v>
      </c>
      <c r="AC8" t="str">
        <f>IF(HLOOKUP(AC$1,'Datenbank Aktoren'!$F$3:$IB$112,$B8,0)=AC$1,AC$3," - ")</f>
        <v>F4T55EB RPS 4-fach Taster F6-02-01</v>
      </c>
      <c r="AD8" t="str">
        <f>IF(HLOOKUP(AD$1,'Datenbank Aktoren'!$F$3:$IB$112,$B8,0)=AD$1,AD$3," - ")</f>
        <v>F4T65 RPS 4-fach Taster F6-02-01</v>
      </c>
      <c r="AE8" t="str">
        <f>IF(HLOOKUP(AE$1,'Datenbank Aktoren'!$F$3:$IB$112,$B8,0)=AE$1,AE$3," - ")</f>
        <v>F4T65B RPS 4-fach Taster F6-02-01</v>
      </c>
      <c r="AF8" t="str">
        <f>IF(HLOOKUP(AF$1,'Datenbank Aktoren'!$F$3:$IB$112,$B8,0)=AF$1,AF$3," - ")</f>
        <v xml:space="preserve"> - </v>
      </c>
      <c r="AG8" t="str">
        <f>IF(HLOOKUP(AG$1,'Datenbank Aktoren'!$F$3:$IB$112,$B8,0)=AG$1,AG$3," - ")</f>
        <v>F4USM61B FBH A5-08-01</v>
      </c>
      <c r="AH8" t="str">
        <f>IF(HLOOKUP(AH$1,'Datenbank Aktoren'!$F$3:$IB$112,$B8,0)=AH$1,AH$3," - ")</f>
        <v>F4USM61B Software/Drehtaster A5-38-08</v>
      </c>
      <c r="AI8" t="str">
        <f>IF(HLOOKUP(AI$1,'Datenbank Aktoren'!$F$3:$IB$112,$B8,0)=AI$1,AI$3," - ")</f>
        <v>F4USM61B Fensterkontakt D5-00-01</v>
      </c>
      <c r="AJ8" t="str">
        <f>IF(HLOOKUP(AJ$1,'Datenbank Aktoren'!$F$3:$IB$112,$B8,0)=AJ$1,AJ$3," - ")</f>
        <v>F4USM61B RPS 4-fach Taster F6-02-01</v>
      </c>
      <c r="AK8" t="str">
        <f>IF(HLOOKUP(AK$1,'Datenbank Aktoren'!$F$3:$IB$112,$B8,0)=AK$1,AK$3," - ")</f>
        <v>F5PT55 RPS 4-fach Taster F6-02-01</v>
      </c>
      <c r="AL8" t="str">
        <f>IF(HLOOKUP(AL$1,'Datenbank Aktoren'!$F$3:$IB$112,$B8,0)=AL$1,AL$3," - ")</f>
        <v xml:space="preserve"> - </v>
      </c>
      <c r="AM8" t="str">
        <f>IF(HLOOKUP(AM$1,'Datenbank Aktoren'!$F$3:$IB$112,$B8,0)=AM$1,AM$3," - ")</f>
        <v>F6T55B RPS 4-fach Taster F6-02-01</v>
      </c>
      <c r="AN8" t="str">
        <f>IF(HLOOKUP(AN$1,'Datenbank Aktoren'!$F$3:$IB$112,$B8,0)=AN$1,AN$3," - ")</f>
        <v xml:space="preserve"> - </v>
      </c>
      <c r="AO8" t="str">
        <f>IF(HLOOKUP(AO$1,'Datenbank Aktoren'!$F$3:$IB$112,$B8,0)=AO$1,AO$3," - ")</f>
        <v>F6T65B RPS 4-fach Taster F6-02-01</v>
      </c>
      <c r="AP8" t="str">
        <f>IF(HLOOKUP(AP$1,'Datenbank Aktoren'!$F$3:$IB$112,$B8,0)=AP$1,AP$3," - ")</f>
        <v>FABH130 RPS 4-fach Taster F6-02-01</v>
      </c>
      <c r="AQ8" t="str">
        <f>IF(HLOOKUP(AQ$1,'Datenbank Aktoren'!$F$3:$IB$112,$B8,0)=AQ$1,AQ$3," - ")</f>
        <v>FABH65S FBH A5-08-01</v>
      </c>
      <c r="AR8" t="str">
        <f>IF(HLOOKUP(AR$1,'Datenbank Aktoren'!$F$3:$IB$112,$B8,0)=AR$1,AR$3," - ")</f>
        <v xml:space="preserve"> - </v>
      </c>
      <c r="AS8" t="str">
        <f>IF(HLOOKUP(AS$1,'Datenbank Aktoren'!$F$3:$IB$112,$B8,0)=AS$1,AS$3," - ")</f>
        <v xml:space="preserve"> - </v>
      </c>
      <c r="AT8" t="str">
        <f>IF(HLOOKUP(AT$1,'Datenbank Aktoren'!$F$3:$IB$112,$B8,0)=AT$1,AT$3," - ")</f>
        <v>FASM60 RPS 4-fach Taster F6-02-01</v>
      </c>
      <c r="AU8" t="str">
        <f>IF(HLOOKUP(AU$1,'Datenbank Aktoren'!$F$3:$IB$112,$B8,0)=AU$1,AU$3," - ")</f>
        <v xml:space="preserve"> - </v>
      </c>
      <c r="AV8" t="str">
        <f>IF(HLOOKUP(AV$1,'Datenbank Aktoren'!$F$3:$IB$112,$B8,0)=AV$1,AV$3," - ")</f>
        <v xml:space="preserve"> - </v>
      </c>
      <c r="AW8" t="str">
        <f>IF(HLOOKUP(AW$1,'Datenbank Aktoren'!$F$3:$IB$112,$B8,0)=AW$1,AW$3," - ")</f>
        <v xml:space="preserve"> - </v>
      </c>
      <c r="AX8" t="str">
        <f>IF(HLOOKUP(AX$1,'Datenbank Aktoren'!$F$3:$IB$112,$B8,0)=AX$1,AX$3," - ")</f>
        <v xml:space="preserve"> - </v>
      </c>
      <c r="AY8" t="str">
        <f>IF(HLOOKUP(AY$1,'Datenbank Aktoren'!$F$3:$IB$112,$B8,0)=AY$1,AY$3," - ")</f>
        <v xml:space="preserve"> - </v>
      </c>
      <c r="AZ8" t="str">
        <f>IF(HLOOKUP(AZ$1,'Datenbank Aktoren'!$F$3:$IB$112,$B8,0)=AZ$1,AZ$3," - ")</f>
        <v>FBH55ESB FBH A5-08-01</v>
      </c>
      <c r="BA8" t="str">
        <f>IF(HLOOKUP(BA$1,'Datenbank Aktoren'!$F$3:$IB$112,$B8,0)=BA$1,BA$3," - ")</f>
        <v xml:space="preserve"> - </v>
      </c>
      <c r="BB8" t="str">
        <f>IF(HLOOKUP(BB$1,'Datenbank Aktoren'!$F$3:$IB$112,$B8,0)=BB$1,BB$3," - ")</f>
        <v>FBH55SB FBH A5-08-01</v>
      </c>
      <c r="BC8" t="str">
        <f>IF(HLOOKUP(BC$1,'Datenbank Aktoren'!$F$3:$IB$112,$B8,0)=BC$1,BC$3," - ")</f>
        <v>FBH65 FBH A5-08-01</v>
      </c>
      <c r="BD8" t="str">
        <f>IF(HLOOKUP(BD$1,'Datenbank Aktoren'!$F$3:$IB$112,$B8,0)=BD$1,BD$3," - ")</f>
        <v>FBH65S FBH A5-08-01</v>
      </c>
      <c r="BE8" t="str">
        <f>IF(HLOOKUP(BE$1,'Datenbank Aktoren'!$F$3:$IB$112,$B8,0)=BE$1,BE$3," - ")</f>
        <v xml:space="preserve"> - </v>
      </c>
      <c r="BF8" t="str">
        <f>IF(HLOOKUP(BF$1,'Datenbank Aktoren'!$F$3:$IB$112,$B8,0)=BF$1,BF$3," - ")</f>
        <v>FBH65SB FBH A5-08-01</v>
      </c>
      <c r="BG8" t="str">
        <f>IF(HLOOKUP(BG$1,'Datenbank Aktoren'!$F$3:$IB$112,$B8,0)=BG$1,BG$3," - ")</f>
        <v xml:space="preserve"> - </v>
      </c>
      <c r="BH8" t="str">
        <f>IF(HLOOKUP(BH$1,'Datenbank Aktoren'!$F$3:$IB$112,$B8,0)=BH$1,BH$3," - ")</f>
        <v>FBH65TF Feuchte/Temp. A5-04-02</v>
      </c>
      <c r="BI8" t="str">
        <f>IF(HLOOKUP(BI$1,'Datenbank Aktoren'!$F$3:$IB$112,$B8,0)=BI$1,BI$3," - ")</f>
        <v>FBH65TF FBH A5-08-01</v>
      </c>
      <c r="BJ8" t="str">
        <f>IF(HLOOKUP(BJ$1,'Datenbank Aktoren'!$F$3:$IB$112,$B8,0)=BJ$1,BJ$3," - ")</f>
        <v xml:space="preserve"> - </v>
      </c>
      <c r="BK8" t="str">
        <f>IF(HLOOKUP(BK$1,'Datenbank Aktoren'!$F$3:$IB$112,$B8,0)=BK$1,BK$3," - ")</f>
        <v>FBHF65SB FBH A5-08-01</v>
      </c>
      <c r="BL8" t="str">
        <f>IF(HLOOKUP(BL$1,'Datenbank Aktoren'!$F$3:$IB$112,$B8,0)=BL$1,BL$3," - ")</f>
        <v>FCO2TF65 CO2/Feuchte/Temp A5-09-04</v>
      </c>
      <c r="BM8" t="str">
        <f>IF(HLOOKUP(BM$1,'Datenbank Aktoren'!$F$3:$IB$112,$B8,0)=BM$1,BM$3," - ")</f>
        <v>FCO2TS CO2/Feuchte/Temp A5-09-04</v>
      </c>
      <c r="BN8" s="14" t="s">
        <v>692</v>
      </c>
      <c r="BO8" s="14" t="s">
        <v>692</v>
      </c>
      <c r="BP8" s="14" t="s">
        <v>692</v>
      </c>
      <c r="BQ8" s="14" t="s">
        <v>692</v>
      </c>
      <c r="BR8" t="str">
        <f>IF(HLOOKUP(BR$1,'Datenbank Aktoren'!$F$3:$IB$112,$B8,0)=BR$1,BR$3," - ")</f>
        <v>FET55E RPS 1-fach Taster F6-01-01</v>
      </c>
      <c r="BS8" t="str">
        <f>IF(HLOOKUP(BS$1,'Datenbank Aktoren'!$F$3:$IB$112,$B8,0)=BS$1,BS$3," - ")</f>
        <v>FF8 RPS 4-fach Taster F6-02-01</v>
      </c>
      <c r="BT8" t="str">
        <f>IF(HLOOKUP(BT$1,'Datenbank Aktoren'!$F$3:$IB$112,$B8,0)=BT$1,BT$3," - ")</f>
        <v>FFD Software/Drehtaster A5-38-08</v>
      </c>
      <c r="BU8" t="str">
        <f>IF(HLOOKUP(BU$1,'Datenbank Aktoren'!$F$3:$IB$112,$B8,0)=BU$1,BU$3," - ")</f>
        <v>FFD RPS 4-fach Taster F6-02-01</v>
      </c>
      <c r="BV8" t="str">
        <f>IF(HLOOKUP(BV$1,'Datenbank Aktoren'!$F$3:$IB$112,$B8,0)=BV$1,BV$3," - ")</f>
        <v xml:space="preserve"> - </v>
      </c>
      <c r="BW8" t="str">
        <f>IF(HLOOKUP(BW$1,'Datenbank Aktoren'!$F$3:$IB$112,$B8,0)=BW$1,BW$3," - ")</f>
        <v>FFG7B Fenstergriff F6-10-00</v>
      </c>
      <c r="BX8" t="str">
        <f>IF(HLOOKUP(BX$1,'Datenbank Aktoren'!$F$3:$IB$112,$B8,0)=BX$1,BX$3," - ")</f>
        <v>FFGB-hg Fenstersensor A5-14-01</v>
      </c>
      <c r="BY8" t="str">
        <f>IF(HLOOKUP(BY$1,'Datenbank Aktoren'!$F$3:$IB$112,$B8,0)=BY$1,BY$3," - ")</f>
        <v>FFGB-hg Fenstersensor A5-14-03</v>
      </c>
      <c r="BZ8" t="str">
        <f>IF(HLOOKUP(BZ$1,'Datenbank Aktoren'!$F$3:$IB$112,$B8,0)=BZ$1,BZ$3," - ")</f>
        <v xml:space="preserve"> - </v>
      </c>
      <c r="CA8" t="str">
        <f>IF(HLOOKUP(CA$1,'Datenbank Aktoren'!$F$3:$IB$112,$B8,0)=CA$1,CA$3," - ")</f>
        <v xml:space="preserve"> - </v>
      </c>
      <c r="CB8" t="str">
        <f>IF(HLOOKUP(CB$1,'Datenbank Aktoren'!$F$3:$IB$112,$B8,0)=CB$1,CB$3," - ")</f>
        <v xml:space="preserve"> - </v>
      </c>
      <c r="CC8" s="25" t="str">
        <f>IF(HLOOKUP(CC$1,'Datenbank Aktoren'!$F$3:$IB$112,$B8,0)=CC$1,CC$3," - ")</f>
        <v xml:space="preserve"> - </v>
      </c>
      <c r="CD8" t="str">
        <f>IF(HLOOKUP(CD$1,'Datenbank Aktoren'!$F$3:$IB$112,$B8,0)=CD$1,CD$3," - ")</f>
        <v>FFGB-hg Fenstergriff F6-10-00</v>
      </c>
      <c r="CE8" t="str">
        <f>IF(HLOOKUP(CE$1,'Datenbank Aktoren'!$F$3:$IB$112,$B8,0)=CE$1,CE$3," - ")</f>
        <v>FFKB Fensterkontakt D5-00-01</v>
      </c>
      <c r="CF8" t="str">
        <f>IF(HLOOKUP(CF$1,'Datenbank Aktoren'!$F$3:$IB$112,$B8,0)=CF$1,CF$3," - ")</f>
        <v>FFT55B Feuchte/Temp. A5-04-02</v>
      </c>
      <c r="CG8" t="str">
        <f>IF(HLOOKUP(CG$1,'Datenbank Aktoren'!$F$3:$IB$112,$B8,0)=CG$1,CG$3," - ")</f>
        <v xml:space="preserve"> - </v>
      </c>
      <c r="CH8" t="str">
        <f>IF(HLOOKUP(CH$1,'Datenbank Aktoren'!$F$3:$IB$112,$B8,0)=CH$1,CH$3," - ")</f>
        <v>FFT55EB Feuchte/Temp. A5-04-02</v>
      </c>
      <c r="CI8" t="str">
        <f>IF(HLOOKUP(CI$1,'Datenbank Aktoren'!$F$3:$IB$112,$B8,0)=CI$1,CI$3," - ")</f>
        <v xml:space="preserve"> - </v>
      </c>
      <c r="CJ8" t="str">
        <f>IF(HLOOKUP(CJ$1,'Datenbank Aktoren'!$F$3:$IB$112,$B8,0)=CJ$1,CJ$3," - ")</f>
        <v>FFT60SB Feuchte/Temp. A5-04-02</v>
      </c>
      <c r="CK8" t="str">
        <f>IF(HLOOKUP(CK$1,'Datenbank Aktoren'!$F$3:$IB$112,$B8,0)=CK$1,CK$3," - ")</f>
        <v xml:space="preserve"> - </v>
      </c>
      <c r="CL8" t="str">
        <f>IF(HLOOKUP(CL$1,'Datenbank Aktoren'!$F$3:$IB$112,$B8,0)=CL$1,CL$3," - ")</f>
        <v>FFT65B Feuchte/Temp. A5-04-02</v>
      </c>
      <c r="CM8" t="str">
        <f>IF(HLOOKUP(CM$1,'Datenbank Aktoren'!$F$3:$IB$112,$B8,0)=CM$1,CM$3," - ")</f>
        <v xml:space="preserve"> - </v>
      </c>
      <c r="CN8" t="str">
        <f>IF(HLOOKUP(CN$1,'Datenbank Aktoren'!$F$3:$IB$112,$B8,0)=CN$1,CN$3," - ")</f>
        <v>FFTE Fenstergriff F6-10-00</v>
      </c>
      <c r="CO8" t="str">
        <f>IF(HLOOKUP(CO$1,'Datenbank Aktoren'!$F$3:$IB$112,$B8,0)=CO$1,CO$3," - ")</f>
        <v>FFTF65B Feuchte/Temp. A5-04-02</v>
      </c>
      <c r="CP8" t="str">
        <f>IF(HLOOKUP(CP$1,'Datenbank Aktoren'!$F$3:$IB$112,$B8,0)=CP$1,CP$3," - ")</f>
        <v xml:space="preserve"> - </v>
      </c>
      <c r="CQ8" t="str">
        <f>IF(HLOOKUP(CQ$1,'Datenbank Aktoren'!$F$3:$IB$112,$B8,0)=CQ$1,CQ$3," - ")</f>
        <v xml:space="preserve"> - </v>
      </c>
      <c r="CR8" t="str">
        <f>IF(HLOOKUP(CR$1,'Datenbank Aktoren'!$F$3:$IB$112,$B8,0)=CR$1,CR$3," - ")</f>
        <v>FHD60SB Software/Drehtaster A5-38-08</v>
      </c>
      <c r="CS8" t="str">
        <f>IF(HLOOKUP(CS$1,'Datenbank Aktoren'!$F$3:$IB$112,$B8,0)=CS$1,CS$3," - ")</f>
        <v xml:space="preserve"> - </v>
      </c>
      <c r="CT8" t="str">
        <f>IF(HLOOKUP(CT$1,'Datenbank Aktoren'!$F$3:$IB$112,$B8,0)=CT$1,CT$3," - ")</f>
        <v>FHM2 RPS 4-fach Taster F6-02-01</v>
      </c>
      <c r="CU8" t="str">
        <f>IF(HLOOKUP(CU$1,'Datenbank Aktoren'!$F$3:$IB$112,$B8,0)=CU$1,CU$3," - ")</f>
        <v xml:space="preserve"> - </v>
      </c>
      <c r="CV8" t="str">
        <f>IF(HLOOKUP(CV$1,'Datenbank Aktoren'!$F$3:$IB$112,$B8,0)=CV$1,CV$3," - ")</f>
        <v>FHS2 RPS 4-fach Taster F6-02-01</v>
      </c>
      <c r="CW8" t="str">
        <f>IF(HLOOKUP(CW$1,'Datenbank Aktoren'!$F$3:$IB$112,$B8,0)=CW$1,CW$3," - ")</f>
        <v>FHS4 RPS 4-fach Taster F6-02-01</v>
      </c>
      <c r="CX8" t="str">
        <f>IF(HLOOKUP(CX$1,'Datenbank Aktoren'!$F$3:$IB$112,$B8,0)=CX$1,CX$3," - ")</f>
        <v xml:space="preserve"> - </v>
      </c>
      <c r="CY8" t="str">
        <f>IF(HLOOKUP(CY$1,'Datenbank Aktoren'!$F$3:$IB$112,$B8,0)=CY$1,CY$3," - ")</f>
        <v xml:space="preserve"> - </v>
      </c>
      <c r="CZ8" t="str">
        <f>IF(HLOOKUP(CZ$1,'Datenbank Aktoren'!$F$3:$IB$112,$B8,0)=CZ$1,CZ$3," - ")</f>
        <v>FKD RPS 1-fach Taster F6-01-01</v>
      </c>
      <c r="DA8" t="str">
        <f>IF(HLOOKUP(DA$1,'Datenbank Aktoren'!$F$3:$IB$112,$B8,0)=DA$1,DA$3," - ")</f>
        <v>FKF65 Kartenschalter F6-02-01</v>
      </c>
      <c r="DB8" t="str">
        <f>IF(HLOOKUP(DB$1,'Datenbank Aktoren'!$F$3:$IB$112,$B8,0)=DB$1,DB$3," - ")</f>
        <v xml:space="preserve"> - </v>
      </c>
      <c r="DC8" t="str">
        <f>IF(HLOOKUP(DC$1,'Datenbank Aktoren'!$F$3:$IB$112,$B8,0)=DC$1,DC$3," - ")</f>
        <v xml:space="preserve"> - </v>
      </c>
      <c r="DD8" t="str">
        <f>IF(HLOOKUP(DD$1,'Datenbank Aktoren'!$F$3:$IB$112,$B8,0)=DD$1,DD$3," - ")</f>
        <v xml:space="preserve"> - </v>
      </c>
      <c r="DE8" t="str">
        <f>IF(HLOOKUP(DE$1,'Datenbank Aktoren'!$F$3:$IB$112,$B8,0)=DE$1,DE$3," - ")</f>
        <v>FLGTF55E Feuchte/Temp. A5-04-02</v>
      </c>
      <c r="DF8" t="str">
        <f>IF(HLOOKUP(DF$1,'Datenbank Aktoren'!$F$3:$IB$112,$B8,0)=DF$1,DF$3," - ")</f>
        <v>FLGTF55E Luftgüte A5-09-0C</v>
      </c>
      <c r="DG8" t="str">
        <f>IF(HLOOKUP(DG$1,'Datenbank Aktoren'!$F$3:$IB$112,$B8,0)=DG$1,DG$3," - ")</f>
        <v>FLGTF55 Feuchte/Temp. A5-04-02</v>
      </c>
      <c r="DH8" t="str">
        <f>IF(HLOOKUP(DH$1,'Datenbank Aktoren'!$F$3:$IB$112,$B8,0)=DH$1,DH$3," - ")</f>
        <v>FLGTF55 Luftgüte A5-09-0C</v>
      </c>
      <c r="DI8" t="str">
        <f>IF(HLOOKUP(DI$1,'Datenbank Aktoren'!$F$3:$IB$112,$B8,0)=DI$1,DI$3," - ")</f>
        <v>FLGTF65 Feuchte/Temp. A5-04-02</v>
      </c>
      <c r="DJ8" t="str">
        <f>IF(HLOOKUP(DJ$1,'Datenbank Aktoren'!$F$3:$IB$112,$B8,0)=DJ$1,DJ$3," - ")</f>
        <v>FLGTF65 Luftgüte A5-09-0C</v>
      </c>
      <c r="DK8" t="str">
        <f>IF(HLOOKUP(DK$1,'Datenbank Aktoren'!$F$3:$IB$112,$B8,0)=DK$1,DK$3," - ")</f>
        <v>FLT58 VOC A5-09-05</v>
      </c>
      <c r="DL8" t="str">
        <f>IF(HLOOKUP(DL$1,'Datenbank Aktoren'!$F$3:$IB$112,$B8,0)=DL$1,DL$3," - ")</f>
        <v xml:space="preserve"> - </v>
      </c>
      <c r="DM8" t="str">
        <f>IF(HLOOKUP(DM$1,'Datenbank Aktoren'!$F$3:$IB$112,$B8,0)=DM$1,DM$3," - ")</f>
        <v>FMH1W RPS 1-fach Taster F6-01-01</v>
      </c>
      <c r="DN8" t="str">
        <f>IF(HLOOKUP(DN$1,'Datenbank Aktoren'!$F$3:$IB$112,$B8,0)=DN$1,DN$3," - ")</f>
        <v>FMH2S RPS 4-fach Taster F6-02-01</v>
      </c>
      <c r="DO8" t="str">
        <f>IF(HLOOKUP(DO$1,'Datenbank Aktoren'!$F$3:$IB$112,$B8,0)=DO$1,DO$3," - ")</f>
        <v>FMH4 RPS 4-fach Taster F6-02-01</v>
      </c>
      <c r="DP8" t="str">
        <f>IF(HLOOKUP(DP$1,'Datenbank Aktoren'!$F$3:$IB$112,$B8,0)=DP$1,DP$3," - ")</f>
        <v>FMH4S RPS 4-fach Taster F6-02-01</v>
      </c>
      <c r="DQ8" t="str">
        <f>IF(HLOOKUP(DQ$1,'Datenbank Aktoren'!$F$3:$IB$112,$B8,0)=DQ$1,DQ$3," - ")</f>
        <v>FMH8 RPS 4-fach Taster F6-02-01</v>
      </c>
      <c r="DR8" t="str">
        <f>IF(HLOOKUP(DR$1,'Datenbank Aktoren'!$F$3:$IB$112,$B8,0)=DR$1,DR$3," - ")</f>
        <v>FMMS44SB Temp.Fühler A5-02-05</v>
      </c>
      <c r="DS8" t="str">
        <f>IF(HLOOKUP(DS$1,'Datenbank Aktoren'!$F$3:$IB$112,$B8,0)=DS$1,DS$3," - ")</f>
        <v xml:space="preserve"> - </v>
      </c>
      <c r="DT8" t="str">
        <f>IF(HLOOKUP(DT$1,'Datenbank Aktoren'!$F$3:$IB$112,$B8,0)=DT$1,DT$3," - ")</f>
        <v xml:space="preserve"> - </v>
      </c>
      <c r="DU8" t="str">
        <f>IF(HLOOKUP(DU$1,'Datenbank Aktoren'!$F$3:$IB$112,$B8,0)=DU$1,DU$3," - ")</f>
        <v xml:space="preserve"> - </v>
      </c>
      <c r="DV8" t="str">
        <f>IF(HLOOKUP(DV$1,'Datenbank Aktoren'!$F$3:$IB$112,$B8,0)=DV$1,DV$3," - ")</f>
        <v xml:space="preserve"> - </v>
      </c>
      <c r="DW8" t="str">
        <f>IF(HLOOKUP(DW$1,'Datenbank Aktoren'!$F$3:$IB$112,$B8,0)=DW$1,DW$3," - ")</f>
        <v>FMMS44SB Fenstersensor A5-14-05</v>
      </c>
      <c r="DX8" t="str">
        <f>IF(HLOOKUP(DX$1,'Datenbank Aktoren'!$F$3:$IB$112,$B8,0)=DX$1,DX$3," - ")</f>
        <v xml:space="preserve"> - </v>
      </c>
      <c r="DY8" t="str">
        <f>IF(HLOOKUP(DY$1,'Datenbank Aktoren'!$F$3:$IB$112,$B8,0)=DY$1,DY$3," - ")</f>
        <v xml:space="preserve"> - </v>
      </c>
      <c r="DZ8" t="str">
        <f>IF(HLOOKUP(DZ$1,'Datenbank Aktoren'!$F$3:$IB$112,$B8,0)=DZ$1,DZ$3," - ")</f>
        <v xml:space="preserve"> - </v>
      </c>
      <c r="EA8" t="str">
        <f>IF(HLOOKUP(EA$1,'Datenbank Aktoren'!$F$3:$IB$112,$B8,0)=EA$1,EA$3," - ")</f>
        <v>FMMS44SB Fensterkontakt D5-00-01</v>
      </c>
      <c r="EB8" t="str">
        <f>IF(HLOOKUP(EB$1,'Datenbank Aktoren'!$F$3:$IB$112,$B8,0)=EB$1,EB$3," - ")</f>
        <v xml:space="preserve"> - </v>
      </c>
      <c r="EC8" t="str">
        <f>IF(HLOOKUP(EC$1,'Datenbank Aktoren'!$F$3:$IB$112,$B8,0)=EC$1,EC$3," - ")</f>
        <v>FMS55ESB Temp.Fühler A5-02-05</v>
      </c>
      <c r="ED8" t="str">
        <f>IF(HLOOKUP(ED$1,'Datenbank Aktoren'!$F$3:$IB$112,$B8,0)=ED$1,ED$3," - ")</f>
        <v xml:space="preserve"> - </v>
      </c>
      <c r="EE8" t="str">
        <f>IF(HLOOKUP(EE$1,'Datenbank Aktoren'!$F$3:$IB$112,$B8,0)=EE$1,EE$3," - ")</f>
        <v xml:space="preserve"> - </v>
      </c>
      <c r="EF8" t="str">
        <f>IF(HLOOKUP(EF$1,'Datenbank Aktoren'!$F$3:$IB$112,$B8,0)=EF$1,EF$3," - ")</f>
        <v xml:space="preserve"> - </v>
      </c>
      <c r="EG8" t="str">
        <f>IF(HLOOKUP(EG$1,'Datenbank Aktoren'!$F$3:$IB$112,$B8,0)=EG$1,EG$3," - ")</f>
        <v xml:space="preserve"> - </v>
      </c>
      <c r="EH8" t="str">
        <f>IF(HLOOKUP(EH$1,'Datenbank Aktoren'!$F$3:$IB$112,$B8,0)=EH$1,EH$3," - ")</f>
        <v>FMS55ESB Fenstersensor A5-14-05</v>
      </c>
      <c r="EI8" t="str">
        <f>IF(HLOOKUP(EI$1,'Datenbank Aktoren'!$F$3:$IB$112,$B8,0)=EI$1,EI$3," - ")</f>
        <v xml:space="preserve"> - </v>
      </c>
      <c r="EJ8" t="str">
        <f>IF(HLOOKUP(EJ$1,'Datenbank Aktoren'!$F$3:$IB$112,$B8,0)=EJ$1,EJ$3," - ")</f>
        <v xml:space="preserve"> - </v>
      </c>
      <c r="EK8" t="str">
        <f>IF(HLOOKUP(EK$1,'Datenbank Aktoren'!$F$3:$IB$112,$B8,0)=EK$1,EK$3," - ")</f>
        <v>FMS55SB Temp.Fühler A5-02-05</v>
      </c>
      <c r="EL8" t="str">
        <f>IF(HLOOKUP(EL$1,'Datenbank Aktoren'!$F$3:$IB$112,$B8,0)=EL$1,EL$3," - ")</f>
        <v xml:space="preserve"> - </v>
      </c>
      <c r="EM8" t="str">
        <f>IF(HLOOKUP(EM$1,'Datenbank Aktoren'!$F$3:$IB$112,$B8,0)=EM$1,EM$3," - ")</f>
        <v xml:space="preserve"> - </v>
      </c>
      <c r="EN8" t="str">
        <f>IF(HLOOKUP(EN$1,'Datenbank Aktoren'!$F$3:$IB$112,$B8,0)=EN$1,EN$3," - ")</f>
        <v xml:space="preserve"> - </v>
      </c>
      <c r="EO8" t="str">
        <f>IF(HLOOKUP(EO$1,'Datenbank Aktoren'!$F$3:$IB$112,$B8,0)=EO$1,EO$3," - ")</f>
        <v xml:space="preserve"> - </v>
      </c>
      <c r="EP8" t="str">
        <f>IF(HLOOKUP(EP$1,'Datenbank Aktoren'!$F$3:$IB$112,$B8,0)=EP$1,EP$3," - ")</f>
        <v>FMS55SB Fenstersensor A5-14-05</v>
      </c>
      <c r="EQ8" t="str">
        <f>IF(HLOOKUP(EQ$1,'Datenbank Aktoren'!$F$3:$IB$112,$B8,0)=EQ$1,EQ$3," - ")</f>
        <v xml:space="preserve"> - </v>
      </c>
      <c r="ER8" t="str">
        <f>IF(HLOOKUP(ER$1,'Datenbank Aktoren'!$F$3:$IB$112,$B8,0)=ER$1,ER$3," - ")</f>
        <v xml:space="preserve"> - </v>
      </c>
      <c r="ES8" t="str">
        <f>IF(HLOOKUP(ES$1,'Datenbank Aktoren'!$F$3:$IB$112,$B8,0)=ES$1,ES$3," - ")</f>
        <v>FMS65ESB Temp.Fühler A5-02-05</v>
      </c>
      <c r="ET8" t="str">
        <f>IF(HLOOKUP(ET$1,'Datenbank Aktoren'!$F$3:$IB$112,$B8,0)=ET$1,ET$3," - ")</f>
        <v xml:space="preserve"> - </v>
      </c>
      <c r="EU8" t="str">
        <f>IF(HLOOKUP(EU$1,'Datenbank Aktoren'!$F$3:$IB$112,$B8,0)=EU$1,EU$3," - ")</f>
        <v xml:space="preserve"> - </v>
      </c>
      <c r="EV8" t="str">
        <f>IF(HLOOKUP(EV$1,'Datenbank Aktoren'!$F$3:$IB$112,$B8,0)=EV$1,EV$3," - ")</f>
        <v xml:space="preserve"> - </v>
      </c>
      <c r="EW8" t="str">
        <f>IF(HLOOKUP(EW$1,'Datenbank Aktoren'!$F$3:$IB$112,$B8,0)=EW$1,EW$3," - ")</f>
        <v xml:space="preserve"> - </v>
      </c>
      <c r="EX8" t="str">
        <f>IF(HLOOKUP(EX$1,'Datenbank Aktoren'!$F$3:$IB$112,$B8,0)=EX$1,EX$3," - ")</f>
        <v>FMS65ESB Fenstersensor A5-14-05</v>
      </c>
      <c r="EY8" t="str">
        <f>IF(HLOOKUP(EY$1,'Datenbank Aktoren'!$F$3:$IB$112,$B8,0)=EY$1,EY$3," - ")</f>
        <v xml:space="preserve"> - </v>
      </c>
      <c r="EZ8" t="str">
        <f>IF(HLOOKUP(EZ$1,'Datenbank Aktoren'!$F$3:$IB$112,$B8,0)=EZ$1,EZ$3," - ")</f>
        <v xml:space="preserve"> - </v>
      </c>
      <c r="FA8" t="str">
        <f>IF(HLOOKUP(FA$1,'Datenbank Aktoren'!$F$3:$IB$112,$B8,0)=FA$1,FA$3," - ")</f>
        <v>FNS55B RPS 1-fach Taster F6-01-01</v>
      </c>
      <c r="FB8" t="str">
        <f>IF(HLOOKUP(FB$1,'Datenbank Aktoren'!$F$3:$IB$112,$B8,0)=FB$1,FB$3," - ")</f>
        <v>FNS55EB RPS 1-fach Taster F6-01-01</v>
      </c>
      <c r="FC8" t="str">
        <f>IF(HLOOKUP(FC$1,'Datenbank Aktoren'!$F$3:$IB$112,$B8,0)=FC$1,FC$3," - ")</f>
        <v>FNS65EB RPS 1-fach Taster F6-01-01</v>
      </c>
      <c r="FD8" t="str">
        <f>IF(HLOOKUP(FD$1,'Datenbank Aktoren'!$F$3:$IB$112,$B8,0)=FD$1,FD$3," - ")</f>
        <v>FPE-1 RPS 1-fach Taster F6-01-01</v>
      </c>
      <c r="FE8" t="str">
        <f>IF(HLOOKUP(FE$1,'Datenbank Aktoren'!$F$3:$IB$112,$B8,0)=FE$1,FE$3," - ")</f>
        <v>FRW RPS Rauchmelder F6-02-01</v>
      </c>
      <c r="FF8" t="str">
        <f>IF(HLOOKUP(FF$1,'Datenbank Aktoren'!$F$3:$IB$112,$B8,0)=FF$1,FF$3," - ")</f>
        <v xml:space="preserve"> - </v>
      </c>
      <c r="FG8" t="str">
        <f>IF(HLOOKUP(FG$1,'Datenbank Aktoren'!$F$3:$IB$112,$B8,0)=FG$1,FG$3," - ")</f>
        <v xml:space="preserve"> - </v>
      </c>
      <c r="FH8" t="str">
        <f>IF(HLOOKUP(FH$1,'Datenbank Aktoren'!$F$3:$IB$112,$B8,0)=FH$1,FH$3," - ")</f>
        <v>FSM14 RPS 4-fach Taster F6-02-01</v>
      </c>
      <c r="FI8" t="str">
        <f>IF(HLOOKUP(FI$1,'Datenbank Aktoren'!$F$3:$IB$112,$B8,0)=FI$1,FI$3," - ")</f>
        <v xml:space="preserve"> - </v>
      </c>
      <c r="FJ8" t="str">
        <f>IF(HLOOKUP(FJ$1,'Datenbank Aktoren'!$F$3:$IB$112,$B8,0)=FJ$1,FJ$3," - ")</f>
        <v xml:space="preserve"> - </v>
      </c>
      <c r="FK8" t="str">
        <f>IF(HLOOKUP(FK$1,'Datenbank Aktoren'!$F$3:$IB$112,$B8,0)=FK$1,FK$3," - ")</f>
        <v>FSM60B RPS 4-fach Taster F6-02-01</v>
      </c>
      <c r="FL8" t="str">
        <f>IF(HLOOKUP(FL$1,'Datenbank Aktoren'!$F$3:$IB$112,$B8,0)=FL$1,FL$3," - ")</f>
        <v>FSM61 RPS 4-fach Taster F6-02-01</v>
      </c>
      <c r="FM8" t="str">
        <f>IF(HLOOKUP(FM$1,'Datenbank Aktoren'!$F$3:$IB$112,$B8,0)=FM$1,FM$3," - ")</f>
        <v>FSMTB RPS 4-fach Taster F6-02-01</v>
      </c>
      <c r="FN8" t="str">
        <f>IF(HLOOKUP(FN$1,'Datenbank Aktoren'!$F$3:$IB$112,$B8,0)=FN$1,FN$3," - ")</f>
        <v xml:space="preserve"> - </v>
      </c>
      <c r="FO8" t="str">
        <f>IF(HLOOKUP(FO$1,'Datenbank Aktoren'!$F$3:$IB$112,$B8,0)=FO$1,FO$3," - ")</f>
        <v>FSTAP RPS 4-fach Taster F6-02-01</v>
      </c>
      <c r="FP8" t="str">
        <f>IF(HLOOKUP(FP$1,'Datenbank Aktoren'!$F$3:$IB$112,$B8,0)=FP$1,FP$3," - ")</f>
        <v xml:space="preserve"> - </v>
      </c>
      <c r="FQ8" s="14" t="s">
        <v>692</v>
      </c>
      <c r="FR8" t="str">
        <f>IF(HLOOKUP(FR$1,'Datenbank Aktoren'!$F$3:$IB$112,$B8,0)=FR$1,FR$3," - ")</f>
        <v>FSU55D RPS 4-fach Taster F6-02-01</v>
      </c>
      <c r="FS8" t="str">
        <f>IF(HLOOKUP(FS$1,'Datenbank Aktoren'!$F$3:$IB$112,$B8,0)=FS$1,FS$3," - ")</f>
        <v xml:space="preserve"> - </v>
      </c>
      <c r="FT8" s="14" t="s">
        <v>692</v>
      </c>
      <c r="FU8" t="str">
        <f>IF(HLOOKUP(FU$1,'Datenbank Aktoren'!$F$3:$IB$112,$B8,0)=FU$1,FU$3," - ")</f>
        <v>FSU55ED RPS 4-fach Taster F6-02-01</v>
      </c>
      <c r="FV8" t="str">
        <f>IF(HLOOKUP(FV$1,'Datenbank Aktoren'!$F$3:$IB$112,$B8,0)=FV$1,FV$3," - ")</f>
        <v xml:space="preserve"> - </v>
      </c>
      <c r="FW8" s="14" t="s">
        <v>692</v>
      </c>
      <c r="FX8" t="str">
        <f>IF(HLOOKUP(FX$1,'Datenbank Aktoren'!$F$3:$IB$112,$B8,0)=FX$1,FX$3," - ")</f>
        <v>FSU65D RPS 4-fach Taster F6-02-01</v>
      </c>
      <c r="FY8" t="str">
        <f>IF(HLOOKUP(FY$1,'Datenbank Aktoren'!$F$3:$IB$112,$B8,0)=FY$1,FY$3," - ")</f>
        <v xml:space="preserve"> - </v>
      </c>
      <c r="FZ8" t="str">
        <f>IF(HLOOKUP(FZ$1,'Datenbank Aktoren'!$F$3:$IB$112,$B8,0)=FZ$1,FZ$3," - ")</f>
        <v>FT4F RPS 4-fach Taster F6-02-01</v>
      </c>
      <c r="GA8" t="str">
        <f>IF(HLOOKUP(GA$1,'Datenbank Aktoren'!$F$3:$IB$112,$B8,0)=GA$1,GA$3," - ")</f>
        <v>FT55 RPS 4-fach Taster F6-02-01</v>
      </c>
      <c r="GB8" t="str">
        <f>IF(HLOOKUP(GB$1,'Datenbank Aktoren'!$F$3:$IB$112,$B8,0)=GB$1,GB$3," - ")</f>
        <v xml:space="preserve"> - </v>
      </c>
      <c r="GC8" t="str">
        <f>IF(HLOOKUP(GC$1,'Datenbank Aktoren'!$F$3:$IB$112,$B8,0)=GC$1,GC$3," - ")</f>
        <v xml:space="preserve"> - </v>
      </c>
      <c r="GD8" t="str">
        <f>IF(HLOOKUP(GD$1,'Datenbank Aktoren'!$F$3:$IB$112,$B8,0)=GD$1,GD$3," - ")</f>
        <v xml:space="preserve"> - </v>
      </c>
      <c r="GE8" t="str">
        <f>IF(HLOOKUP(GE$1,'Datenbank Aktoren'!$F$3:$IB$112,$B8,0)=GE$1,GE$3," - ")</f>
        <v xml:space="preserve"> - </v>
      </c>
      <c r="GF8" t="str">
        <f>IF(HLOOKUP(GF$1,'Datenbank Aktoren'!$F$3:$IB$112,$B8,0)=GF$1,GF$3," - ")</f>
        <v>FTAF55D Raumregler F6-02-01</v>
      </c>
      <c r="GG8" t="str">
        <f>IF(HLOOKUP(GG$1,'Datenbank Aktoren'!$F$3:$IB$112,$B8,0)=GG$1,GG$3," - ")</f>
        <v>FTAF55ED Raumregler F6-02-01</v>
      </c>
      <c r="GH8" t="str">
        <f>IF(HLOOKUP(GH$1,'Datenbank Aktoren'!$F$3:$IB$112,$B8,0)=GH$1,GH$3," - ")</f>
        <v>FTAF65D Raumregler F6-02-01</v>
      </c>
      <c r="GI8" t="str">
        <f>IF(HLOOKUP(GI$1,'Datenbank Aktoren'!$F$3:$IB$112,$B8,0)=GI$1,GI$3," - ")</f>
        <v>FTF65S Temp.Fühler A5-02-05</v>
      </c>
      <c r="GJ8" t="str">
        <f>IF(HLOOKUP(GJ$1,'Datenbank Aktoren'!$F$3:$IB$112,$B8,0)=GJ$1,GJ$3," - ")</f>
        <v>FTFB Feuchte/Temp. A5-04-02</v>
      </c>
      <c r="GK8" t="str">
        <f>IF(HLOOKUP(GK$1,'Datenbank Aktoren'!$F$3:$IB$112,$B8,0)=GK$1,GK$3," - ")</f>
        <v xml:space="preserve"> - </v>
      </c>
      <c r="GL8" t="str">
        <f>IF(HLOOKUP(GL$1,'Datenbank Aktoren'!$F$3:$IB$112,$B8,0)=GL$1,GL$3," - ")</f>
        <v>FTFSB Feuchte/Temp. A5-04-02</v>
      </c>
      <c r="GM8" t="str">
        <f>IF(HLOOKUP(GM$1,'Datenbank Aktoren'!$F$3:$IB$112,$B8,0)=GM$1,GM$3," - ")</f>
        <v xml:space="preserve"> - </v>
      </c>
      <c r="GN8" t="str">
        <f>IF(HLOOKUP(GN$1,'Datenbank Aktoren'!$F$3:$IB$112,$B8,0)=GN$1,GN$3," - ")</f>
        <v>FTK Fensterkontakt D5-00-01</v>
      </c>
      <c r="GO8" t="str">
        <f>IF(HLOOKUP(GO$1,'Datenbank Aktoren'!$F$3:$IB$112,$B8,0)=GO$1,GO$3," - ")</f>
        <v>FTKB-GR Fensterkontakt D5-00-01</v>
      </c>
      <c r="GP8" t="str">
        <f>IF(HLOOKUP(GP$1,'Datenbank Aktoren'!$F$3:$IB$112,$B8,0)=GP$1,GP$3," - ")</f>
        <v xml:space="preserve"> - </v>
      </c>
      <c r="GQ8" t="str">
        <f>IF(HLOOKUP(GQ$1,'Datenbank Aktoren'!$F$3:$IB$112,$B8,0)=GQ$1,GQ$3," - ")</f>
        <v>FTKB-wg Fensterkontakt D5-00-01</v>
      </c>
      <c r="GR8" t="str">
        <f>IF(HLOOKUP(GR$1,'Datenbank Aktoren'!$F$3:$IB$112,$B8,0)=GR$1,GR$3," - ")</f>
        <v>FTKE Fenstergriff F6-10-00 Griff</v>
      </c>
      <c r="GS8" t="str">
        <f>IF(HLOOKUP(GS$1,'Datenbank Aktoren'!$F$3:$IB$112,$B8,0)=GS$1,GS$3," - ")</f>
        <v xml:space="preserve"> - </v>
      </c>
      <c r="GT8" s="14" t="s">
        <v>692</v>
      </c>
      <c r="GU8" t="str">
        <f>IF(HLOOKUP(GU$1,'Datenbank Aktoren'!$F$3:$IB$112,$B8,0)=GU$1,GU$3," - ")</f>
        <v xml:space="preserve"> - </v>
      </c>
      <c r="GV8" s="14" t="s">
        <v>692</v>
      </c>
      <c r="GW8" t="str">
        <f>IF(HLOOKUP(GW$1,'Datenbank Aktoren'!$F$3:$IB$112,$B8,0)=GW$1,GW$3," - ")</f>
        <v xml:space="preserve"> - </v>
      </c>
      <c r="GX8" s="14" t="s">
        <v>692</v>
      </c>
      <c r="GY8" t="str">
        <f>IF(HLOOKUP(GY$1,'Datenbank Aktoren'!$F$3:$IB$112,$B8,0)=GY$1,GY$3," - ")</f>
        <v xml:space="preserve"> - </v>
      </c>
      <c r="GZ8" s="14" t="s">
        <v>692</v>
      </c>
      <c r="HA8" t="str">
        <f>IF(HLOOKUP(HA$1,'Datenbank Aktoren'!$F$3:$IB$112,$B8,0)=HA$1,HA$3," - ")</f>
        <v xml:space="preserve"> - </v>
      </c>
      <c r="HB8" s="14" t="s">
        <v>692</v>
      </c>
      <c r="HC8" t="str">
        <f>IF(HLOOKUP(HC$1,'Datenbank Aktoren'!$F$3:$IB$112,$B8,0)=HC$1,HC$3," - ")</f>
        <v xml:space="preserve"> - </v>
      </c>
      <c r="HD8" s="14" t="s">
        <v>692</v>
      </c>
      <c r="HE8" t="str">
        <f>IF(HLOOKUP(HE$1,'Datenbank Aktoren'!$F$3:$IB$112,$B8,0)=HE$1,HE$3," - ")</f>
        <v xml:space="preserve"> - </v>
      </c>
      <c r="HF8" s="14" t="s">
        <v>692</v>
      </c>
      <c r="HG8" t="str">
        <f>IF(HLOOKUP(HG$1,'Datenbank Aktoren'!$F$3:$IB$112,$B8,0)=HG$1,HG$3," - ")</f>
        <v xml:space="preserve"> - </v>
      </c>
      <c r="HH8" t="str">
        <f>IF(HLOOKUP(HH$1,'Datenbank Aktoren'!$F$3:$IB$112,$B8,0)=HH$1,HH$3," - ")</f>
        <v xml:space="preserve"> - </v>
      </c>
      <c r="HI8" t="str">
        <f>IF(HLOOKUP(HI$1,'Datenbank Aktoren'!$F$3:$IB$112,$B8,0)=HI$1,HI$3," - ")</f>
        <v xml:space="preserve"> - </v>
      </c>
      <c r="HJ8" s="14" t="s">
        <v>692</v>
      </c>
      <c r="HK8" t="str">
        <f>IF(HLOOKUP(HK$1,'Datenbank Aktoren'!$F$3:$IB$112,$B8,0)=HK$1,HK$3," - ")</f>
        <v xml:space="preserve"> - </v>
      </c>
      <c r="HL8" t="str">
        <f>IF(HLOOKUP(HL$1,'Datenbank Aktoren'!$F$3:$IB$112,$B8,0)=HL$1,HL$3," - ")</f>
        <v xml:space="preserve"> - </v>
      </c>
      <c r="HM8" t="str">
        <f>IF(HLOOKUP(HM$1,'Datenbank Aktoren'!$F$3:$IB$112,$B8,0)=HM$1,HM$3," - ")</f>
        <v xml:space="preserve"> - </v>
      </c>
      <c r="HN8" s="14" t="s">
        <v>692</v>
      </c>
      <c r="HO8" t="str">
        <f>IF(HLOOKUP(HO$1,'Datenbank Aktoren'!$F$3:$IB$112,$B8,0)=HO$1,HO$3," - ")</f>
        <v xml:space="preserve"> - </v>
      </c>
      <c r="HP8" s="14" t="s">
        <v>692</v>
      </c>
      <c r="HQ8" t="str">
        <f>IF(HLOOKUP(HQ$1,'Datenbank Aktoren'!$F$3:$IB$112,$B8,0)=HQ$1,HQ$3," - ")</f>
        <v>FTS14EM FBH A5-08-01</v>
      </c>
      <c r="HR8" t="str">
        <f>IF(HLOOKUP(HR$1,'Datenbank Aktoren'!$F$3:$IB$112,$B8,0)=HR$1,HR$3," - ")</f>
        <v>FTS14EM Fensterkontakt D5-00-01</v>
      </c>
      <c r="HS8" t="str">
        <f>IF(HLOOKUP(HS$1,'Datenbank Aktoren'!$F$3:$IB$112,$B8,0)=HS$1,HS$3," - ")</f>
        <v>FTS14EM RPS 4-fach Taster F6-02-01</v>
      </c>
      <c r="HT8" t="str">
        <f>IF(HLOOKUP(HT$1,'Datenbank Aktoren'!$F$3:$IB$112,$B8,0)=HT$1,HT$3," - ")</f>
        <v xml:space="preserve"> - </v>
      </c>
      <c r="HU8" t="str">
        <f>IF(HLOOKUP(HU$1,'Datenbank Aktoren'!$F$3:$IB$112,$B8,0)=HU$1,HU$3," - ")</f>
        <v xml:space="preserve"> - </v>
      </c>
      <c r="HV8" t="str">
        <f>IF(HLOOKUP(HV$1,'Datenbank Aktoren'!$F$3:$IB$112,$B8,0)=HV$1,HV$3," - ")</f>
        <v xml:space="preserve"> - </v>
      </c>
      <c r="HW8" t="str">
        <f>IF(HLOOKUP(HW$1,'Datenbank Aktoren'!$F$3:$IB$112,$B8,0)=HW$1,HW$3," - ")</f>
        <v xml:space="preserve"> - </v>
      </c>
      <c r="HX8" t="str">
        <f>IF(HLOOKUP(HX$1,'Datenbank Aktoren'!$F$3:$IB$112,$B8,0)=HX$1,HX$3," - ")</f>
        <v xml:space="preserve"> - </v>
      </c>
      <c r="HY8" t="str">
        <f>IF(HLOOKUP(HY$1,'Datenbank Aktoren'!$F$3:$IB$112,$B8,0)=HY$1,HY$3," - ")</f>
        <v xml:space="preserve"> - </v>
      </c>
      <c r="HZ8" t="str">
        <f>IF(HLOOKUP(HZ$1,'Datenbank Aktoren'!$F$3:$IB$112,$B8,0)=HZ$1,HZ$3," - ")</f>
        <v xml:space="preserve"> - </v>
      </c>
      <c r="IA8" t="str">
        <f>IF(HLOOKUP(IA$1,'Datenbank Aktoren'!$F$3:$IB$112,$B8,0)=IA$1,IA$3," - ")</f>
        <v xml:space="preserve"> - </v>
      </c>
      <c r="IB8" t="str">
        <f>IF(HLOOKUP(IB$1,'Datenbank Aktoren'!$F$3:$IB$112,$B8,0)=IB$1,IB$3," - ")</f>
        <v xml:space="preserve"> - </v>
      </c>
      <c r="IC8" t="str">
        <f>IF(HLOOKUP(IC$1,'Datenbank Aktoren'!$F$3:$IB$112,$B8,0)=IC$1,IC$3," - ")</f>
        <v xml:space="preserve"> - </v>
      </c>
      <c r="ID8" t="str">
        <f>IF(HLOOKUP(ID$1,'Datenbank Aktoren'!$F$3:$IB$112,$B8,0)=ID$1,ID$3," - ")</f>
        <v>FWS81 Kartenschalter F6-02-01</v>
      </c>
      <c r="IE8" t="str">
        <f>IF(HLOOKUP(IE$1,'Datenbank Aktoren'!$F$3:$IB$112,$B8,0)=IE$1,IE$3," - ")</f>
        <v xml:space="preserve"> - </v>
      </c>
      <c r="IF8" t="str">
        <f>IF(HLOOKUP(IF$1,'Datenbank Aktoren'!$F$3:$IB$112,$B8,0)=IF$1,IF$3," - ")</f>
        <v xml:space="preserve"> - </v>
      </c>
      <c r="IG8" t="str">
        <f>IF(HLOOKUP(IG$1,'Datenbank Aktoren'!$F$3:$IB$112,$B8,0)=IG$1,IG$3," - ")</f>
        <v>FZS65 RPS Rauchmelder F6-02-01</v>
      </c>
      <c r="IH8" t="str">
        <f>IF(HLOOKUP(IH$1,'Datenbank Aktoren'!$F$3:$IB$112,$B8,0)=IH$1,IH$3," - ")</f>
        <v>FZT55 RPS 4-fach Taster F6-02-01</v>
      </c>
      <c r="II8" t="str">
        <f>IF(HLOOKUP(II$1,'Datenbank Aktoren'!$F$3:$IB$112,$B8,0)=II$1,II$3," - ")</f>
        <v xml:space="preserve"> - </v>
      </c>
      <c r="IJ8" t="e">
        <f>IF(HLOOKUP(IJ$1,'Datenbank Aktoren'!$F$3:$IB$112,$B8,0)=IJ$1,IJ$3," - ")</f>
        <v>#N/A</v>
      </c>
      <c r="IK8" t="e">
        <f>IF(HLOOKUP(IK$1,'Datenbank Aktoren'!$F$3:$IB$112,$B8,0)=IK$1,IK$3," - ")</f>
        <v>#N/A</v>
      </c>
      <c r="IL8" t="e">
        <f>IF(HLOOKUP(IL$1,'Datenbank Aktoren'!$F$3:$IB$112,$B8,0)=IL$1,IL$3," - ")</f>
        <v>#N/A</v>
      </c>
      <c r="IM8" t="e">
        <f>IF(HLOOKUP(IM$1,'Datenbank Aktoren'!$F$3:$IB$112,$B8,0)=IM$1,IM$3," - ")</f>
        <v>#N/A</v>
      </c>
      <c r="IN8" t="e">
        <f>IF(HLOOKUP(IN$1,'Datenbank Aktoren'!$F$3:$IB$112,$B8,0)=IN$1,IN$3," - ")</f>
        <v>#N/A</v>
      </c>
      <c r="IO8" t="e">
        <f>IF(HLOOKUP(IO$1,'Datenbank Aktoren'!$F$3:$IB$112,$B8,0)=IO$1,IO$3," - ")</f>
        <v>#N/A</v>
      </c>
      <c r="IP8" t="e">
        <f>IF(HLOOKUP(IP$1,'Datenbank Aktoren'!$F$3:$IB$112,$B8,0)=IP$1,IP$3," - ")</f>
        <v>#N/A</v>
      </c>
      <c r="IQ8" t="e">
        <f>IF(HLOOKUP(IQ$1,'Datenbank Aktoren'!$F$3:$IB$112,$B8,0)=IQ$1,IQ$3," - ")</f>
        <v>#N/A</v>
      </c>
      <c r="IR8" t="e">
        <f>IF(HLOOKUP(IR$1,'Datenbank Aktoren'!$F$3:$IB$112,$B8,0)=IR$1,IR$3," - ")</f>
        <v>#N/A</v>
      </c>
      <c r="IS8" t="e">
        <f>IF(HLOOKUP(IS$1,'Datenbank Aktoren'!$F$3:$IB$112,$B8,0)=IS$1,IS$3," - ")</f>
        <v>#N/A</v>
      </c>
      <c r="IT8" t="e">
        <f>IF(HLOOKUP(IT$1,'Datenbank Aktoren'!$F$3:$IB$112,$B8,0)=IT$1,IT$3," - ")</f>
        <v>#N/A</v>
      </c>
      <c r="IU8" t="e">
        <f>IF(HLOOKUP(IU$1,'Datenbank Aktoren'!$F$3:$IB$112,$B8,0)=IU$1,IU$3," - ")</f>
        <v>#N/A</v>
      </c>
    </row>
    <row r="9" spans="1:255" x14ac:dyDescent="0.25">
      <c r="A9" t="s">
        <v>26</v>
      </c>
      <c r="B9">
        <v>7</v>
      </c>
      <c r="D9" t="s">
        <v>26</v>
      </c>
      <c r="E9" s="3" t="s">
        <v>443</v>
      </c>
      <c r="F9" t="str">
        <f>IF(HLOOKUP(F$1,'Datenbank Aktoren'!$F$3:$IB$112,$B9,0)=F$1,F$3," - ")</f>
        <v xml:space="preserve"> - </v>
      </c>
      <c r="G9" t="str">
        <f>IF(HLOOKUP(G$1,'Datenbank Aktoren'!$F$3:$IB$112,$B9,0)=G$1,G$3," - ")</f>
        <v xml:space="preserve"> - </v>
      </c>
      <c r="H9" t="str">
        <f>IF(HLOOKUP(H$1,'Datenbank Aktoren'!$F$3:$IB$112,$B9,0)=H$1,H$3," - ")</f>
        <v>F1FT65 RPS 1-fach Taster F6-01-01</v>
      </c>
      <c r="I9" t="str">
        <f>IF(HLOOKUP(I$1,'Datenbank Aktoren'!$F$3:$IB$112,$B9,0)=I$1,I$3," - ")</f>
        <v>F1ITAP RPS 1-fach Taster F6-01-01</v>
      </c>
      <c r="J9" t="str">
        <f>IF(HLOOKUP(J$1,'Datenbank Aktoren'!$F$3:$IB$112,$B9,0)=J$1,J$3," - ")</f>
        <v>F1T55E RPS 1-fach Taster F6-01-01</v>
      </c>
      <c r="K9" t="str">
        <f>IF(HLOOKUP(K$1,'Datenbank Aktoren'!$F$3:$IB$112,$B9,0)=K$1,K$3," - ")</f>
        <v>F1T65 RPS 1-fach Taster F6-01-01</v>
      </c>
      <c r="L9" t="str">
        <f>IF(HLOOKUP(L$1,'Datenbank Aktoren'!$F$3:$IB$112,$B9,0)=L$1,L$3," - ")</f>
        <v>F265B RPS 4-fach Taster F6-02-01</v>
      </c>
      <c r="M9" t="str">
        <f>IF(HLOOKUP(M$1,'Datenbank Aktoren'!$F$3:$IB$112,$B9,0)=M$1,M$3," - ")</f>
        <v>F2FT65 RPS 4-fach Taster F6-02-01</v>
      </c>
      <c r="N9" t="str">
        <f>IF(HLOOKUP(N$1,'Datenbank Aktoren'!$F$3:$IB$112,$B9,0)=N$1,N$3," - ")</f>
        <v>F2FT65B RPS 4-fach Taster F6-02-01</v>
      </c>
      <c r="O9" t="str">
        <f>IF(HLOOKUP(O$1,'Datenbank Aktoren'!$F$3:$IB$112,$B9,0)=O$1,O$3," - ")</f>
        <v>F2FZT65B RPS 4-fach Taster F6-02-01</v>
      </c>
      <c r="P9" t="str">
        <f>IF(HLOOKUP(P$1,'Datenbank Aktoren'!$F$3:$IB$112,$B9,0)=P$1,P$3," - ")</f>
        <v>F2T55E RPS 4-fach Taster F6-02-01</v>
      </c>
      <c r="Q9" t="str">
        <f>IF(HLOOKUP(Q$1,'Datenbank Aktoren'!$F$3:$IB$112,$B9,0)=Q$1,Q$3," - ")</f>
        <v>F2T55EB RPS 4-fach Taster F6-02-01</v>
      </c>
      <c r="R9" t="str">
        <f>IF(HLOOKUP(R$1,'Datenbank Aktoren'!$F$3:$IB$112,$B9,0)=R$1,R$3," - ")</f>
        <v>F2T65 RPS 4-fach Taster F6-02-01</v>
      </c>
      <c r="S9" t="str">
        <f>IF(HLOOKUP(S$1,'Datenbank Aktoren'!$F$3:$IB$112,$B9,0)=S$1,S$3," - ")</f>
        <v>F2ZT55E RPS 4-fach Taster F6-02-01</v>
      </c>
      <c r="T9" t="str">
        <f>IF(HLOOKUP(T$1,'Datenbank Aktoren'!$F$3:$IB$112,$B9,0)=T$1,T$3," - ")</f>
        <v>F2ZT65 RPS 4-fach Taster F6-02-01</v>
      </c>
      <c r="U9" t="str">
        <f>IF(HLOOKUP(U$1,'Datenbank Aktoren'!$F$3:$IB$112,$B9,0)=U$1,U$3," - ")</f>
        <v xml:space="preserve"> - </v>
      </c>
      <c r="V9" t="str">
        <f>IF(HLOOKUP(V$1,'Datenbank Aktoren'!$F$3:$IB$112,$B9,0)=V$1,V$3," - ")</f>
        <v xml:space="preserve"> - </v>
      </c>
      <c r="W9" t="str">
        <f>IF(HLOOKUP(W$1,'Datenbank Aktoren'!$F$3:$IB$112,$B9,0)=W$1,W$3," - ")</f>
        <v xml:space="preserve"> - </v>
      </c>
      <c r="X9" t="str">
        <f>IF(HLOOKUP(X$1,'Datenbank Aktoren'!$F$3:$IB$112,$B9,0)=X$1,X$3," - ")</f>
        <v>F4FT65 RPS 4-fach Taster F6-02-01</v>
      </c>
      <c r="Y9" t="str">
        <f>IF(HLOOKUP(Y$1,'Datenbank Aktoren'!$F$3:$IB$112,$B9,0)=Y$1,Y$3," - ")</f>
        <v>F4FT65B RPS 4-fach Taster F6-02-01</v>
      </c>
      <c r="Z9" t="str">
        <f>IF(HLOOKUP(Z$1,'Datenbank Aktoren'!$F$3:$IB$112,$B9,0)=Z$1,Z$3," - ")</f>
        <v>F4PT RPS 4-fach Taster F6-02-01</v>
      </c>
      <c r="AA9" t="str">
        <f>IF(HLOOKUP(AA$1,'Datenbank Aktoren'!$F$3:$IB$112,$B9,0)=AA$1,AA$3," - ")</f>
        <v>F4T55B RPS 4-fach Taster F6-02-01</v>
      </c>
      <c r="AB9" t="str">
        <f>IF(HLOOKUP(AB$1,'Datenbank Aktoren'!$F$3:$IB$112,$B9,0)=AB$1,AB$3," - ")</f>
        <v>F4T55E RPS 4-fach Taster F6-02-01</v>
      </c>
      <c r="AC9" t="str">
        <f>IF(HLOOKUP(AC$1,'Datenbank Aktoren'!$F$3:$IB$112,$B9,0)=AC$1,AC$3," - ")</f>
        <v>F4T55EB RPS 4-fach Taster F6-02-01</v>
      </c>
      <c r="AD9" t="str">
        <f>IF(HLOOKUP(AD$1,'Datenbank Aktoren'!$F$3:$IB$112,$B9,0)=AD$1,AD$3," - ")</f>
        <v>F4T65 RPS 4-fach Taster F6-02-01</v>
      </c>
      <c r="AE9" t="str">
        <f>IF(HLOOKUP(AE$1,'Datenbank Aktoren'!$F$3:$IB$112,$B9,0)=AE$1,AE$3," - ")</f>
        <v>F4T65B RPS 4-fach Taster F6-02-01</v>
      </c>
      <c r="AF9" t="str">
        <f>IF(HLOOKUP(AF$1,'Datenbank Aktoren'!$F$3:$IB$112,$B9,0)=AF$1,AF$3," - ")</f>
        <v xml:space="preserve"> - </v>
      </c>
      <c r="AG9" t="str">
        <f>IF(HLOOKUP(AG$1,'Datenbank Aktoren'!$F$3:$IB$112,$B9,0)=AG$1,AG$3," - ")</f>
        <v>F4USM61B FBH A5-08-01</v>
      </c>
      <c r="AH9" t="str">
        <f>IF(HLOOKUP(AH$1,'Datenbank Aktoren'!$F$3:$IB$112,$B9,0)=AH$1,AH$3," - ")</f>
        <v>F4USM61B Software/Drehtaster A5-38-08</v>
      </c>
      <c r="AI9" t="str">
        <f>IF(HLOOKUP(AI$1,'Datenbank Aktoren'!$F$3:$IB$112,$B9,0)=AI$1,AI$3," - ")</f>
        <v>F4USM61B Fensterkontakt D5-00-01</v>
      </c>
      <c r="AJ9" t="str">
        <f>IF(HLOOKUP(AJ$1,'Datenbank Aktoren'!$F$3:$IB$112,$B9,0)=AJ$1,AJ$3," - ")</f>
        <v>F4USM61B RPS 4-fach Taster F6-02-01</v>
      </c>
      <c r="AK9" t="str">
        <f>IF(HLOOKUP(AK$1,'Datenbank Aktoren'!$F$3:$IB$112,$B9,0)=AK$1,AK$3," - ")</f>
        <v>F5PT55 RPS 4-fach Taster F6-02-01</v>
      </c>
      <c r="AL9" t="str">
        <f>IF(HLOOKUP(AL$1,'Datenbank Aktoren'!$F$3:$IB$112,$B9,0)=AL$1,AL$3," - ")</f>
        <v xml:space="preserve"> - </v>
      </c>
      <c r="AM9" t="str">
        <f>IF(HLOOKUP(AM$1,'Datenbank Aktoren'!$F$3:$IB$112,$B9,0)=AM$1,AM$3," - ")</f>
        <v>F6T55B RPS 4-fach Taster F6-02-01</v>
      </c>
      <c r="AN9" t="str">
        <f>IF(HLOOKUP(AN$1,'Datenbank Aktoren'!$F$3:$IB$112,$B9,0)=AN$1,AN$3," - ")</f>
        <v xml:space="preserve"> - </v>
      </c>
      <c r="AO9" t="str">
        <f>IF(HLOOKUP(AO$1,'Datenbank Aktoren'!$F$3:$IB$112,$B9,0)=AO$1,AO$3," - ")</f>
        <v>F6T65B RPS 4-fach Taster F6-02-01</v>
      </c>
      <c r="AP9" t="str">
        <f>IF(HLOOKUP(AP$1,'Datenbank Aktoren'!$F$3:$IB$112,$B9,0)=AP$1,AP$3," - ")</f>
        <v>FABH130 RPS 4-fach Taster F6-02-01</v>
      </c>
      <c r="AQ9" t="str">
        <f>IF(HLOOKUP(AQ$1,'Datenbank Aktoren'!$F$3:$IB$112,$B9,0)=AQ$1,AQ$3," - ")</f>
        <v>FABH65S FBH A5-08-01</v>
      </c>
      <c r="AR9" t="str">
        <f>IF(HLOOKUP(AR$1,'Datenbank Aktoren'!$F$3:$IB$112,$B9,0)=AR$1,AR$3," - ")</f>
        <v xml:space="preserve"> - </v>
      </c>
      <c r="AS9" t="str">
        <f>IF(HLOOKUP(AS$1,'Datenbank Aktoren'!$F$3:$IB$112,$B9,0)=AS$1,AS$3," - ")</f>
        <v xml:space="preserve"> - </v>
      </c>
      <c r="AT9" t="str">
        <f>IF(HLOOKUP(AT$1,'Datenbank Aktoren'!$F$3:$IB$112,$B9,0)=AT$1,AT$3," - ")</f>
        <v>FASM60 RPS 4-fach Taster F6-02-01</v>
      </c>
      <c r="AU9" t="str">
        <f>IF(HLOOKUP(AU$1,'Datenbank Aktoren'!$F$3:$IB$112,$B9,0)=AU$1,AU$3," - ")</f>
        <v xml:space="preserve"> - </v>
      </c>
      <c r="AV9" t="str">
        <f>IF(HLOOKUP(AV$1,'Datenbank Aktoren'!$F$3:$IB$112,$B9,0)=AV$1,AV$3," - ")</f>
        <v xml:space="preserve"> - </v>
      </c>
      <c r="AW9" t="str">
        <f>IF(HLOOKUP(AW$1,'Datenbank Aktoren'!$F$3:$IB$112,$B9,0)=AW$1,AW$3," - ")</f>
        <v xml:space="preserve"> - </v>
      </c>
      <c r="AX9" t="str">
        <f>IF(HLOOKUP(AX$1,'Datenbank Aktoren'!$F$3:$IB$112,$B9,0)=AX$1,AX$3," - ")</f>
        <v xml:space="preserve"> - </v>
      </c>
      <c r="AY9" t="str">
        <f>IF(HLOOKUP(AY$1,'Datenbank Aktoren'!$F$3:$IB$112,$B9,0)=AY$1,AY$3," - ")</f>
        <v xml:space="preserve"> - </v>
      </c>
      <c r="AZ9" t="str">
        <f>IF(HLOOKUP(AZ$1,'Datenbank Aktoren'!$F$3:$IB$112,$B9,0)=AZ$1,AZ$3," - ")</f>
        <v>FBH55ESB FBH A5-08-01</v>
      </c>
      <c r="BA9" t="str">
        <f>IF(HLOOKUP(BA$1,'Datenbank Aktoren'!$F$3:$IB$112,$B9,0)=BA$1,BA$3," - ")</f>
        <v xml:space="preserve"> - </v>
      </c>
      <c r="BB9" t="str">
        <f>IF(HLOOKUP(BB$1,'Datenbank Aktoren'!$F$3:$IB$112,$B9,0)=BB$1,BB$3," - ")</f>
        <v>FBH55SB FBH A5-08-01</v>
      </c>
      <c r="BC9" t="str">
        <f>IF(HLOOKUP(BC$1,'Datenbank Aktoren'!$F$3:$IB$112,$B9,0)=BC$1,BC$3," - ")</f>
        <v>FBH65 FBH A5-08-01</v>
      </c>
      <c r="BD9" t="str">
        <f>IF(HLOOKUP(BD$1,'Datenbank Aktoren'!$F$3:$IB$112,$B9,0)=BD$1,BD$3," - ")</f>
        <v>FBH65S FBH A5-08-01</v>
      </c>
      <c r="BE9" t="str">
        <f>IF(HLOOKUP(BE$1,'Datenbank Aktoren'!$F$3:$IB$112,$B9,0)=BE$1,BE$3," - ")</f>
        <v xml:space="preserve"> - </v>
      </c>
      <c r="BF9" t="str">
        <f>IF(HLOOKUP(BF$1,'Datenbank Aktoren'!$F$3:$IB$112,$B9,0)=BF$1,BF$3," - ")</f>
        <v>FBH65SB FBH A5-08-01</v>
      </c>
      <c r="BG9" t="str">
        <f>IF(HLOOKUP(BG$1,'Datenbank Aktoren'!$F$3:$IB$112,$B9,0)=BG$1,BG$3," - ")</f>
        <v xml:space="preserve"> - </v>
      </c>
      <c r="BH9" t="str">
        <f>IF(HLOOKUP(BH$1,'Datenbank Aktoren'!$F$3:$IB$112,$B9,0)=BH$1,BH$3," - ")</f>
        <v>FBH65TF Feuchte/Temp. A5-04-02</v>
      </c>
      <c r="BI9" t="str">
        <f>IF(HLOOKUP(BI$1,'Datenbank Aktoren'!$F$3:$IB$112,$B9,0)=BI$1,BI$3," - ")</f>
        <v>FBH65TF FBH A5-08-01</v>
      </c>
      <c r="BJ9" t="str">
        <f>IF(HLOOKUP(BJ$1,'Datenbank Aktoren'!$F$3:$IB$112,$B9,0)=BJ$1,BJ$3," - ")</f>
        <v xml:space="preserve"> - </v>
      </c>
      <c r="BK9" t="str">
        <f>IF(HLOOKUP(BK$1,'Datenbank Aktoren'!$F$3:$IB$112,$B9,0)=BK$1,BK$3," - ")</f>
        <v>FBHF65SB FBH A5-08-01</v>
      </c>
      <c r="BL9" t="str">
        <f>IF(HLOOKUP(BL$1,'Datenbank Aktoren'!$F$3:$IB$112,$B9,0)=BL$1,BL$3," - ")</f>
        <v>FCO2TF65 CO2/Feuchte/Temp A5-09-04</v>
      </c>
      <c r="BM9" t="str">
        <f>IF(HLOOKUP(BM$1,'Datenbank Aktoren'!$F$3:$IB$112,$B9,0)=BM$1,BM$3," - ")</f>
        <v>FCO2TS CO2/Feuchte/Temp A5-09-04</v>
      </c>
      <c r="BN9" s="14" t="s">
        <v>692</v>
      </c>
      <c r="BO9" s="14" t="s">
        <v>692</v>
      </c>
      <c r="BP9" s="14" t="s">
        <v>692</v>
      </c>
      <c r="BQ9" s="14" t="s">
        <v>692</v>
      </c>
      <c r="BR9" t="str">
        <f>IF(HLOOKUP(BR$1,'Datenbank Aktoren'!$F$3:$IB$112,$B9,0)=BR$1,BR$3," - ")</f>
        <v>FET55E RPS 1-fach Taster F6-01-01</v>
      </c>
      <c r="BS9" t="str">
        <f>IF(HLOOKUP(BS$1,'Datenbank Aktoren'!$F$3:$IB$112,$B9,0)=BS$1,BS$3," - ")</f>
        <v>FF8 RPS 4-fach Taster F6-02-01</v>
      </c>
      <c r="BT9" t="str">
        <f>IF(HLOOKUP(BT$1,'Datenbank Aktoren'!$F$3:$IB$112,$B9,0)=BT$1,BT$3," - ")</f>
        <v>FFD Software/Drehtaster A5-38-08</v>
      </c>
      <c r="BU9" t="str">
        <f>IF(HLOOKUP(BU$1,'Datenbank Aktoren'!$F$3:$IB$112,$B9,0)=BU$1,BU$3," - ")</f>
        <v>FFD RPS 4-fach Taster F6-02-01</v>
      </c>
      <c r="BV9" t="str">
        <f>IF(HLOOKUP(BV$1,'Datenbank Aktoren'!$F$3:$IB$112,$B9,0)=BV$1,BV$3," - ")</f>
        <v xml:space="preserve"> - </v>
      </c>
      <c r="BW9" t="str">
        <f>IF(HLOOKUP(BW$1,'Datenbank Aktoren'!$F$3:$IB$112,$B9,0)=BW$1,BW$3," - ")</f>
        <v>FFG7B Fenstergriff F6-10-00</v>
      </c>
      <c r="BX9" t="str">
        <f>IF(HLOOKUP(BX$1,'Datenbank Aktoren'!$F$3:$IB$112,$B9,0)=BX$1,BX$3," - ")</f>
        <v>FFGB-hg Fenstersensor A5-14-01</v>
      </c>
      <c r="BY9" t="str">
        <f>IF(HLOOKUP(BY$1,'Datenbank Aktoren'!$F$3:$IB$112,$B9,0)=BY$1,BY$3," - ")</f>
        <v>FFGB-hg Fenstersensor A5-14-03</v>
      </c>
      <c r="BZ9" t="str">
        <f>IF(HLOOKUP(BZ$1,'Datenbank Aktoren'!$F$3:$IB$112,$B9,0)=BZ$1,BZ$3," - ")</f>
        <v xml:space="preserve"> - </v>
      </c>
      <c r="CA9" t="str">
        <f>IF(HLOOKUP(CA$1,'Datenbank Aktoren'!$F$3:$IB$112,$B9,0)=CA$1,CA$3," - ")</f>
        <v xml:space="preserve"> - </v>
      </c>
      <c r="CB9" t="str">
        <f>IF(HLOOKUP(CB$1,'Datenbank Aktoren'!$F$3:$IB$112,$B9,0)=CB$1,CB$3," - ")</f>
        <v xml:space="preserve"> - </v>
      </c>
      <c r="CC9" s="25" t="str">
        <f>IF(HLOOKUP(CC$1,'Datenbank Aktoren'!$F$3:$IB$112,$B9,0)=CC$1,CC$3," - ")</f>
        <v xml:space="preserve"> - </v>
      </c>
      <c r="CD9" t="str">
        <f>IF(HLOOKUP(CD$1,'Datenbank Aktoren'!$F$3:$IB$112,$B9,0)=CD$1,CD$3," - ")</f>
        <v>FFGB-hg Fenstergriff F6-10-00</v>
      </c>
      <c r="CE9" t="str">
        <f>IF(HLOOKUP(CE$1,'Datenbank Aktoren'!$F$3:$IB$112,$B9,0)=CE$1,CE$3," - ")</f>
        <v>FFKB Fensterkontakt D5-00-01</v>
      </c>
      <c r="CF9" t="str">
        <f>IF(HLOOKUP(CF$1,'Datenbank Aktoren'!$F$3:$IB$112,$B9,0)=CF$1,CF$3," - ")</f>
        <v>FFT55B Feuchte/Temp. A5-04-02</v>
      </c>
      <c r="CG9" t="str">
        <f>IF(HLOOKUP(CG$1,'Datenbank Aktoren'!$F$3:$IB$112,$B9,0)=CG$1,CG$3," - ")</f>
        <v xml:space="preserve"> - </v>
      </c>
      <c r="CH9" t="str">
        <f>IF(HLOOKUP(CH$1,'Datenbank Aktoren'!$F$3:$IB$112,$B9,0)=CH$1,CH$3," - ")</f>
        <v>FFT55EB Feuchte/Temp. A5-04-02</v>
      </c>
      <c r="CI9" t="str">
        <f>IF(HLOOKUP(CI$1,'Datenbank Aktoren'!$F$3:$IB$112,$B9,0)=CI$1,CI$3," - ")</f>
        <v xml:space="preserve"> - </v>
      </c>
      <c r="CJ9" t="str">
        <f>IF(HLOOKUP(CJ$1,'Datenbank Aktoren'!$F$3:$IB$112,$B9,0)=CJ$1,CJ$3," - ")</f>
        <v>FFT60SB Feuchte/Temp. A5-04-02</v>
      </c>
      <c r="CK9" t="str">
        <f>IF(HLOOKUP(CK$1,'Datenbank Aktoren'!$F$3:$IB$112,$B9,0)=CK$1,CK$3," - ")</f>
        <v xml:space="preserve"> - </v>
      </c>
      <c r="CL9" t="str">
        <f>IF(HLOOKUP(CL$1,'Datenbank Aktoren'!$F$3:$IB$112,$B9,0)=CL$1,CL$3," - ")</f>
        <v>FFT65B Feuchte/Temp. A5-04-02</v>
      </c>
      <c r="CM9" t="str">
        <f>IF(HLOOKUP(CM$1,'Datenbank Aktoren'!$F$3:$IB$112,$B9,0)=CM$1,CM$3," - ")</f>
        <v xml:space="preserve"> - </v>
      </c>
      <c r="CN9" t="str">
        <f>IF(HLOOKUP(CN$1,'Datenbank Aktoren'!$F$3:$IB$112,$B9,0)=CN$1,CN$3," - ")</f>
        <v>FFTE Fenstergriff F6-10-00</v>
      </c>
      <c r="CO9" t="str">
        <f>IF(HLOOKUP(CO$1,'Datenbank Aktoren'!$F$3:$IB$112,$B9,0)=CO$1,CO$3," - ")</f>
        <v>FFTF65B Feuchte/Temp. A5-04-02</v>
      </c>
      <c r="CP9" t="str">
        <f>IF(HLOOKUP(CP$1,'Datenbank Aktoren'!$F$3:$IB$112,$B9,0)=CP$1,CP$3," - ")</f>
        <v xml:space="preserve"> - </v>
      </c>
      <c r="CQ9" t="str">
        <f>IF(HLOOKUP(CQ$1,'Datenbank Aktoren'!$F$3:$IB$112,$B9,0)=CQ$1,CQ$3," - ")</f>
        <v xml:space="preserve"> - </v>
      </c>
      <c r="CR9" t="str">
        <f>IF(HLOOKUP(CR$1,'Datenbank Aktoren'!$F$3:$IB$112,$B9,0)=CR$1,CR$3," - ")</f>
        <v>FHD60SB Software/Drehtaster A5-38-08</v>
      </c>
      <c r="CS9" t="str">
        <f>IF(HLOOKUP(CS$1,'Datenbank Aktoren'!$F$3:$IB$112,$B9,0)=CS$1,CS$3," - ")</f>
        <v xml:space="preserve"> - </v>
      </c>
      <c r="CT9" t="str">
        <f>IF(HLOOKUP(CT$1,'Datenbank Aktoren'!$F$3:$IB$112,$B9,0)=CT$1,CT$3," - ")</f>
        <v>FHM2 RPS 4-fach Taster F6-02-01</v>
      </c>
      <c r="CU9" t="str">
        <f>IF(HLOOKUP(CU$1,'Datenbank Aktoren'!$F$3:$IB$112,$B9,0)=CU$1,CU$3," - ")</f>
        <v xml:space="preserve"> - </v>
      </c>
      <c r="CV9" t="str">
        <f>IF(HLOOKUP(CV$1,'Datenbank Aktoren'!$F$3:$IB$112,$B9,0)=CV$1,CV$3," - ")</f>
        <v>FHS2 RPS 4-fach Taster F6-02-01</v>
      </c>
      <c r="CW9" t="str">
        <f>IF(HLOOKUP(CW$1,'Datenbank Aktoren'!$F$3:$IB$112,$B9,0)=CW$1,CW$3," - ")</f>
        <v>FHS4 RPS 4-fach Taster F6-02-01</v>
      </c>
      <c r="CX9" t="str">
        <f>IF(HLOOKUP(CX$1,'Datenbank Aktoren'!$F$3:$IB$112,$B9,0)=CX$1,CX$3," - ")</f>
        <v xml:space="preserve"> - </v>
      </c>
      <c r="CY9" t="str">
        <f>IF(HLOOKUP(CY$1,'Datenbank Aktoren'!$F$3:$IB$112,$B9,0)=CY$1,CY$3," - ")</f>
        <v xml:space="preserve"> - </v>
      </c>
      <c r="CZ9" t="str">
        <f>IF(HLOOKUP(CZ$1,'Datenbank Aktoren'!$F$3:$IB$112,$B9,0)=CZ$1,CZ$3," - ")</f>
        <v>FKD RPS 1-fach Taster F6-01-01</v>
      </c>
      <c r="DA9" t="str">
        <f>IF(HLOOKUP(DA$1,'Datenbank Aktoren'!$F$3:$IB$112,$B9,0)=DA$1,DA$3," - ")</f>
        <v>FKF65 Kartenschalter F6-02-01</v>
      </c>
      <c r="DB9" t="str">
        <f>IF(HLOOKUP(DB$1,'Datenbank Aktoren'!$F$3:$IB$112,$B9,0)=DB$1,DB$3," - ")</f>
        <v xml:space="preserve"> - </v>
      </c>
      <c r="DC9" t="str">
        <f>IF(HLOOKUP(DC$1,'Datenbank Aktoren'!$F$3:$IB$112,$B9,0)=DC$1,DC$3," - ")</f>
        <v xml:space="preserve"> - </v>
      </c>
      <c r="DD9" t="str">
        <f>IF(HLOOKUP(DD$1,'Datenbank Aktoren'!$F$3:$IB$112,$B9,0)=DD$1,DD$3," - ")</f>
        <v xml:space="preserve"> - </v>
      </c>
      <c r="DE9" t="str">
        <f>IF(HLOOKUP(DE$1,'Datenbank Aktoren'!$F$3:$IB$112,$B9,0)=DE$1,DE$3," - ")</f>
        <v>FLGTF55E Feuchte/Temp. A5-04-02</v>
      </c>
      <c r="DF9" t="str">
        <f>IF(HLOOKUP(DF$1,'Datenbank Aktoren'!$F$3:$IB$112,$B9,0)=DF$1,DF$3," - ")</f>
        <v>FLGTF55E Luftgüte A5-09-0C</v>
      </c>
      <c r="DG9" t="str">
        <f>IF(HLOOKUP(DG$1,'Datenbank Aktoren'!$F$3:$IB$112,$B9,0)=DG$1,DG$3," - ")</f>
        <v>FLGTF55 Feuchte/Temp. A5-04-02</v>
      </c>
      <c r="DH9" t="str">
        <f>IF(HLOOKUP(DH$1,'Datenbank Aktoren'!$F$3:$IB$112,$B9,0)=DH$1,DH$3," - ")</f>
        <v>FLGTF55 Luftgüte A5-09-0C</v>
      </c>
      <c r="DI9" t="str">
        <f>IF(HLOOKUP(DI$1,'Datenbank Aktoren'!$F$3:$IB$112,$B9,0)=DI$1,DI$3," - ")</f>
        <v>FLGTF65 Feuchte/Temp. A5-04-02</v>
      </c>
      <c r="DJ9" t="str">
        <f>IF(HLOOKUP(DJ$1,'Datenbank Aktoren'!$F$3:$IB$112,$B9,0)=DJ$1,DJ$3," - ")</f>
        <v>FLGTF65 Luftgüte A5-09-0C</v>
      </c>
      <c r="DK9" t="str">
        <f>IF(HLOOKUP(DK$1,'Datenbank Aktoren'!$F$3:$IB$112,$B9,0)=DK$1,DK$3," - ")</f>
        <v>FLT58 VOC A5-09-05</v>
      </c>
      <c r="DL9" t="str">
        <f>IF(HLOOKUP(DL$1,'Datenbank Aktoren'!$F$3:$IB$112,$B9,0)=DL$1,DL$3," - ")</f>
        <v xml:space="preserve"> - </v>
      </c>
      <c r="DM9" t="str">
        <f>IF(HLOOKUP(DM$1,'Datenbank Aktoren'!$F$3:$IB$112,$B9,0)=DM$1,DM$3," - ")</f>
        <v>FMH1W RPS 1-fach Taster F6-01-01</v>
      </c>
      <c r="DN9" t="str">
        <f>IF(HLOOKUP(DN$1,'Datenbank Aktoren'!$F$3:$IB$112,$B9,0)=DN$1,DN$3," - ")</f>
        <v>FMH2S RPS 4-fach Taster F6-02-01</v>
      </c>
      <c r="DO9" t="str">
        <f>IF(HLOOKUP(DO$1,'Datenbank Aktoren'!$F$3:$IB$112,$B9,0)=DO$1,DO$3," - ")</f>
        <v>FMH4 RPS 4-fach Taster F6-02-01</v>
      </c>
      <c r="DP9" t="str">
        <f>IF(HLOOKUP(DP$1,'Datenbank Aktoren'!$F$3:$IB$112,$B9,0)=DP$1,DP$3," - ")</f>
        <v>FMH4S RPS 4-fach Taster F6-02-01</v>
      </c>
      <c r="DQ9" t="str">
        <f>IF(HLOOKUP(DQ$1,'Datenbank Aktoren'!$F$3:$IB$112,$B9,0)=DQ$1,DQ$3," - ")</f>
        <v>FMH8 RPS 4-fach Taster F6-02-01</v>
      </c>
      <c r="DR9" t="str">
        <f>IF(HLOOKUP(DR$1,'Datenbank Aktoren'!$F$3:$IB$112,$B9,0)=DR$1,DR$3," - ")</f>
        <v>FMMS44SB Temp.Fühler A5-02-05</v>
      </c>
      <c r="DS9" t="str">
        <f>IF(HLOOKUP(DS$1,'Datenbank Aktoren'!$F$3:$IB$112,$B9,0)=DS$1,DS$3," - ")</f>
        <v xml:space="preserve"> - </v>
      </c>
      <c r="DT9" t="str">
        <f>IF(HLOOKUP(DT$1,'Datenbank Aktoren'!$F$3:$IB$112,$B9,0)=DT$1,DT$3," - ")</f>
        <v xml:space="preserve"> - </v>
      </c>
      <c r="DU9" t="str">
        <f>IF(HLOOKUP(DU$1,'Datenbank Aktoren'!$F$3:$IB$112,$B9,0)=DU$1,DU$3," - ")</f>
        <v xml:space="preserve"> - </v>
      </c>
      <c r="DV9" t="str">
        <f>IF(HLOOKUP(DV$1,'Datenbank Aktoren'!$F$3:$IB$112,$B9,0)=DV$1,DV$3," - ")</f>
        <v xml:space="preserve"> - </v>
      </c>
      <c r="DW9" t="str">
        <f>IF(HLOOKUP(DW$1,'Datenbank Aktoren'!$F$3:$IB$112,$B9,0)=DW$1,DW$3," - ")</f>
        <v>FMMS44SB Fenstersensor A5-14-05</v>
      </c>
      <c r="DX9" t="str">
        <f>IF(HLOOKUP(DX$1,'Datenbank Aktoren'!$F$3:$IB$112,$B9,0)=DX$1,DX$3," - ")</f>
        <v xml:space="preserve"> - </v>
      </c>
      <c r="DY9" t="str">
        <f>IF(HLOOKUP(DY$1,'Datenbank Aktoren'!$F$3:$IB$112,$B9,0)=DY$1,DY$3," - ")</f>
        <v xml:space="preserve"> - </v>
      </c>
      <c r="DZ9" t="str">
        <f>IF(HLOOKUP(DZ$1,'Datenbank Aktoren'!$F$3:$IB$112,$B9,0)=DZ$1,DZ$3," - ")</f>
        <v xml:space="preserve"> - </v>
      </c>
      <c r="EA9" t="str">
        <f>IF(HLOOKUP(EA$1,'Datenbank Aktoren'!$F$3:$IB$112,$B9,0)=EA$1,EA$3," - ")</f>
        <v>FMMS44SB Fensterkontakt D5-00-01</v>
      </c>
      <c r="EB9" t="str">
        <f>IF(HLOOKUP(EB$1,'Datenbank Aktoren'!$F$3:$IB$112,$B9,0)=EB$1,EB$3," - ")</f>
        <v xml:space="preserve"> - </v>
      </c>
      <c r="EC9" t="str">
        <f>IF(HLOOKUP(EC$1,'Datenbank Aktoren'!$F$3:$IB$112,$B9,0)=EC$1,EC$3," - ")</f>
        <v>FMS55ESB Temp.Fühler A5-02-05</v>
      </c>
      <c r="ED9" t="str">
        <f>IF(HLOOKUP(ED$1,'Datenbank Aktoren'!$F$3:$IB$112,$B9,0)=ED$1,ED$3," - ")</f>
        <v xml:space="preserve"> - </v>
      </c>
      <c r="EE9" t="str">
        <f>IF(HLOOKUP(EE$1,'Datenbank Aktoren'!$F$3:$IB$112,$B9,0)=EE$1,EE$3," - ")</f>
        <v xml:space="preserve"> - </v>
      </c>
      <c r="EF9" t="str">
        <f>IF(HLOOKUP(EF$1,'Datenbank Aktoren'!$F$3:$IB$112,$B9,0)=EF$1,EF$3," - ")</f>
        <v xml:space="preserve"> - </v>
      </c>
      <c r="EG9" t="str">
        <f>IF(HLOOKUP(EG$1,'Datenbank Aktoren'!$F$3:$IB$112,$B9,0)=EG$1,EG$3," - ")</f>
        <v xml:space="preserve"> - </v>
      </c>
      <c r="EH9" t="str">
        <f>IF(HLOOKUP(EH$1,'Datenbank Aktoren'!$F$3:$IB$112,$B9,0)=EH$1,EH$3," - ")</f>
        <v>FMS55ESB Fenstersensor A5-14-05</v>
      </c>
      <c r="EI9" t="str">
        <f>IF(HLOOKUP(EI$1,'Datenbank Aktoren'!$F$3:$IB$112,$B9,0)=EI$1,EI$3," - ")</f>
        <v xml:space="preserve"> - </v>
      </c>
      <c r="EJ9" t="str">
        <f>IF(HLOOKUP(EJ$1,'Datenbank Aktoren'!$F$3:$IB$112,$B9,0)=EJ$1,EJ$3," - ")</f>
        <v xml:space="preserve"> - </v>
      </c>
      <c r="EK9" t="str">
        <f>IF(HLOOKUP(EK$1,'Datenbank Aktoren'!$F$3:$IB$112,$B9,0)=EK$1,EK$3," - ")</f>
        <v>FMS55SB Temp.Fühler A5-02-05</v>
      </c>
      <c r="EL9" t="str">
        <f>IF(HLOOKUP(EL$1,'Datenbank Aktoren'!$F$3:$IB$112,$B9,0)=EL$1,EL$3," - ")</f>
        <v xml:space="preserve"> - </v>
      </c>
      <c r="EM9" t="str">
        <f>IF(HLOOKUP(EM$1,'Datenbank Aktoren'!$F$3:$IB$112,$B9,0)=EM$1,EM$3," - ")</f>
        <v xml:space="preserve"> - </v>
      </c>
      <c r="EN9" t="str">
        <f>IF(HLOOKUP(EN$1,'Datenbank Aktoren'!$F$3:$IB$112,$B9,0)=EN$1,EN$3," - ")</f>
        <v xml:space="preserve"> - </v>
      </c>
      <c r="EO9" t="str">
        <f>IF(HLOOKUP(EO$1,'Datenbank Aktoren'!$F$3:$IB$112,$B9,0)=EO$1,EO$3," - ")</f>
        <v xml:space="preserve"> - </v>
      </c>
      <c r="EP9" t="str">
        <f>IF(HLOOKUP(EP$1,'Datenbank Aktoren'!$F$3:$IB$112,$B9,0)=EP$1,EP$3," - ")</f>
        <v>FMS55SB Fenstersensor A5-14-05</v>
      </c>
      <c r="EQ9" t="str">
        <f>IF(HLOOKUP(EQ$1,'Datenbank Aktoren'!$F$3:$IB$112,$B9,0)=EQ$1,EQ$3," - ")</f>
        <v xml:space="preserve"> - </v>
      </c>
      <c r="ER9" t="str">
        <f>IF(HLOOKUP(ER$1,'Datenbank Aktoren'!$F$3:$IB$112,$B9,0)=ER$1,ER$3," - ")</f>
        <v xml:space="preserve"> - </v>
      </c>
      <c r="ES9" t="str">
        <f>IF(HLOOKUP(ES$1,'Datenbank Aktoren'!$F$3:$IB$112,$B9,0)=ES$1,ES$3," - ")</f>
        <v>FMS65ESB Temp.Fühler A5-02-05</v>
      </c>
      <c r="ET9" t="str">
        <f>IF(HLOOKUP(ET$1,'Datenbank Aktoren'!$F$3:$IB$112,$B9,0)=ET$1,ET$3," - ")</f>
        <v xml:space="preserve"> - </v>
      </c>
      <c r="EU9" t="str">
        <f>IF(HLOOKUP(EU$1,'Datenbank Aktoren'!$F$3:$IB$112,$B9,0)=EU$1,EU$3," - ")</f>
        <v xml:space="preserve"> - </v>
      </c>
      <c r="EV9" t="str">
        <f>IF(HLOOKUP(EV$1,'Datenbank Aktoren'!$F$3:$IB$112,$B9,0)=EV$1,EV$3," - ")</f>
        <v xml:space="preserve"> - </v>
      </c>
      <c r="EW9" t="str">
        <f>IF(HLOOKUP(EW$1,'Datenbank Aktoren'!$F$3:$IB$112,$B9,0)=EW$1,EW$3," - ")</f>
        <v xml:space="preserve"> - </v>
      </c>
      <c r="EX9" t="str">
        <f>IF(HLOOKUP(EX$1,'Datenbank Aktoren'!$F$3:$IB$112,$B9,0)=EX$1,EX$3," - ")</f>
        <v>FMS65ESB Fenstersensor A5-14-05</v>
      </c>
      <c r="EY9" t="str">
        <f>IF(HLOOKUP(EY$1,'Datenbank Aktoren'!$F$3:$IB$112,$B9,0)=EY$1,EY$3," - ")</f>
        <v xml:space="preserve"> - </v>
      </c>
      <c r="EZ9" t="str">
        <f>IF(HLOOKUP(EZ$1,'Datenbank Aktoren'!$F$3:$IB$112,$B9,0)=EZ$1,EZ$3," - ")</f>
        <v xml:space="preserve"> - </v>
      </c>
      <c r="FA9" t="str">
        <f>IF(HLOOKUP(FA$1,'Datenbank Aktoren'!$F$3:$IB$112,$B9,0)=FA$1,FA$3," - ")</f>
        <v>FNS55B RPS 1-fach Taster F6-01-01</v>
      </c>
      <c r="FB9" t="str">
        <f>IF(HLOOKUP(FB$1,'Datenbank Aktoren'!$F$3:$IB$112,$B9,0)=FB$1,FB$3," - ")</f>
        <v>FNS55EB RPS 1-fach Taster F6-01-01</v>
      </c>
      <c r="FC9" t="str">
        <f>IF(HLOOKUP(FC$1,'Datenbank Aktoren'!$F$3:$IB$112,$B9,0)=FC$1,FC$3," - ")</f>
        <v>FNS65EB RPS 1-fach Taster F6-01-01</v>
      </c>
      <c r="FD9" t="str">
        <f>IF(HLOOKUP(FD$1,'Datenbank Aktoren'!$F$3:$IB$112,$B9,0)=FD$1,FD$3," - ")</f>
        <v>FPE-1 RPS 1-fach Taster F6-01-01</v>
      </c>
      <c r="FE9" t="str">
        <f>IF(HLOOKUP(FE$1,'Datenbank Aktoren'!$F$3:$IB$112,$B9,0)=FE$1,FE$3," - ")</f>
        <v>FRW RPS Rauchmelder F6-02-01</v>
      </c>
      <c r="FF9" t="str">
        <f>IF(HLOOKUP(FF$1,'Datenbank Aktoren'!$F$3:$IB$112,$B9,0)=FF$1,FF$3," - ")</f>
        <v xml:space="preserve"> - </v>
      </c>
      <c r="FG9" t="str">
        <f>IF(HLOOKUP(FG$1,'Datenbank Aktoren'!$F$3:$IB$112,$B9,0)=FG$1,FG$3," - ")</f>
        <v xml:space="preserve"> - </v>
      </c>
      <c r="FH9" t="str">
        <f>IF(HLOOKUP(FH$1,'Datenbank Aktoren'!$F$3:$IB$112,$B9,0)=FH$1,FH$3," - ")</f>
        <v>FSM14 RPS 4-fach Taster F6-02-01</v>
      </c>
      <c r="FI9" t="str">
        <f>IF(HLOOKUP(FI$1,'Datenbank Aktoren'!$F$3:$IB$112,$B9,0)=FI$1,FI$3," - ")</f>
        <v xml:space="preserve"> - </v>
      </c>
      <c r="FJ9" t="str">
        <f>IF(HLOOKUP(FJ$1,'Datenbank Aktoren'!$F$3:$IB$112,$B9,0)=FJ$1,FJ$3," - ")</f>
        <v xml:space="preserve"> - </v>
      </c>
      <c r="FK9" t="str">
        <f>IF(HLOOKUP(FK$1,'Datenbank Aktoren'!$F$3:$IB$112,$B9,0)=FK$1,FK$3," - ")</f>
        <v>FSM60B RPS 4-fach Taster F6-02-01</v>
      </c>
      <c r="FL9" t="str">
        <f>IF(HLOOKUP(FL$1,'Datenbank Aktoren'!$F$3:$IB$112,$B9,0)=FL$1,FL$3," - ")</f>
        <v>FSM61 RPS 4-fach Taster F6-02-01</v>
      </c>
      <c r="FM9" t="str">
        <f>IF(HLOOKUP(FM$1,'Datenbank Aktoren'!$F$3:$IB$112,$B9,0)=FM$1,FM$3," - ")</f>
        <v>FSMTB RPS 4-fach Taster F6-02-01</v>
      </c>
      <c r="FN9" t="str">
        <f>IF(HLOOKUP(FN$1,'Datenbank Aktoren'!$F$3:$IB$112,$B9,0)=FN$1,FN$3," - ")</f>
        <v xml:space="preserve"> - </v>
      </c>
      <c r="FO9" t="str">
        <f>IF(HLOOKUP(FO$1,'Datenbank Aktoren'!$F$3:$IB$112,$B9,0)=FO$1,FO$3," - ")</f>
        <v>FSTAP RPS 4-fach Taster F6-02-01</v>
      </c>
      <c r="FP9" t="str">
        <f>IF(HLOOKUP(FP$1,'Datenbank Aktoren'!$F$3:$IB$112,$B9,0)=FP$1,FP$3," - ")</f>
        <v xml:space="preserve"> - </v>
      </c>
      <c r="FQ9" s="14" t="s">
        <v>692</v>
      </c>
      <c r="FR9" t="str">
        <f>IF(HLOOKUP(FR$1,'Datenbank Aktoren'!$F$3:$IB$112,$B9,0)=FR$1,FR$3," - ")</f>
        <v>FSU55D RPS 4-fach Taster F6-02-01</v>
      </c>
      <c r="FS9" t="str">
        <f>IF(HLOOKUP(FS$1,'Datenbank Aktoren'!$F$3:$IB$112,$B9,0)=FS$1,FS$3," - ")</f>
        <v xml:space="preserve"> - </v>
      </c>
      <c r="FT9" s="14" t="s">
        <v>692</v>
      </c>
      <c r="FU9" t="str">
        <f>IF(HLOOKUP(FU$1,'Datenbank Aktoren'!$F$3:$IB$112,$B9,0)=FU$1,FU$3," - ")</f>
        <v>FSU55ED RPS 4-fach Taster F6-02-01</v>
      </c>
      <c r="FV9" t="str">
        <f>IF(HLOOKUP(FV$1,'Datenbank Aktoren'!$F$3:$IB$112,$B9,0)=FV$1,FV$3," - ")</f>
        <v xml:space="preserve"> - </v>
      </c>
      <c r="FW9" s="14" t="s">
        <v>692</v>
      </c>
      <c r="FX9" t="str">
        <f>IF(HLOOKUP(FX$1,'Datenbank Aktoren'!$F$3:$IB$112,$B9,0)=FX$1,FX$3," - ")</f>
        <v>FSU65D RPS 4-fach Taster F6-02-01</v>
      </c>
      <c r="FY9" t="str">
        <f>IF(HLOOKUP(FY$1,'Datenbank Aktoren'!$F$3:$IB$112,$B9,0)=FY$1,FY$3," - ")</f>
        <v xml:space="preserve"> - </v>
      </c>
      <c r="FZ9" t="str">
        <f>IF(HLOOKUP(FZ$1,'Datenbank Aktoren'!$F$3:$IB$112,$B9,0)=FZ$1,FZ$3," - ")</f>
        <v>FT4F RPS 4-fach Taster F6-02-01</v>
      </c>
      <c r="GA9" t="str">
        <f>IF(HLOOKUP(GA$1,'Datenbank Aktoren'!$F$3:$IB$112,$B9,0)=GA$1,GA$3," - ")</f>
        <v>FT55 RPS 4-fach Taster F6-02-01</v>
      </c>
      <c r="GB9" t="str">
        <f>IF(HLOOKUP(GB$1,'Datenbank Aktoren'!$F$3:$IB$112,$B9,0)=GB$1,GB$3," - ")</f>
        <v xml:space="preserve"> - </v>
      </c>
      <c r="GC9" t="str">
        <f>IF(HLOOKUP(GC$1,'Datenbank Aktoren'!$F$3:$IB$112,$B9,0)=GC$1,GC$3," - ")</f>
        <v xml:space="preserve"> - </v>
      </c>
      <c r="GD9" t="str">
        <f>IF(HLOOKUP(GD$1,'Datenbank Aktoren'!$F$3:$IB$112,$B9,0)=GD$1,GD$3," - ")</f>
        <v xml:space="preserve"> - </v>
      </c>
      <c r="GE9" t="str">
        <f>IF(HLOOKUP(GE$1,'Datenbank Aktoren'!$F$3:$IB$112,$B9,0)=GE$1,GE$3," - ")</f>
        <v xml:space="preserve"> - </v>
      </c>
      <c r="GF9" t="str">
        <f>IF(HLOOKUP(GF$1,'Datenbank Aktoren'!$F$3:$IB$112,$B9,0)=GF$1,GF$3," - ")</f>
        <v>FTAF55D Raumregler F6-02-01</v>
      </c>
      <c r="GG9" t="str">
        <f>IF(HLOOKUP(GG$1,'Datenbank Aktoren'!$F$3:$IB$112,$B9,0)=GG$1,GG$3," - ")</f>
        <v>FTAF55ED Raumregler F6-02-01</v>
      </c>
      <c r="GH9" t="str">
        <f>IF(HLOOKUP(GH$1,'Datenbank Aktoren'!$F$3:$IB$112,$B9,0)=GH$1,GH$3," - ")</f>
        <v>FTAF65D Raumregler F6-02-01</v>
      </c>
      <c r="GI9" t="str">
        <f>IF(HLOOKUP(GI$1,'Datenbank Aktoren'!$F$3:$IB$112,$B9,0)=GI$1,GI$3," - ")</f>
        <v>FTF65S Temp.Fühler A5-02-05</v>
      </c>
      <c r="GJ9" t="str">
        <f>IF(HLOOKUP(GJ$1,'Datenbank Aktoren'!$F$3:$IB$112,$B9,0)=GJ$1,GJ$3," - ")</f>
        <v>FTFB Feuchte/Temp. A5-04-02</v>
      </c>
      <c r="GK9" t="str">
        <f>IF(HLOOKUP(GK$1,'Datenbank Aktoren'!$F$3:$IB$112,$B9,0)=GK$1,GK$3," - ")</f>
        <v xml:space="preserve"> - </v>
      </c>
      <c r="GL9" t="str">
        <f>IF(HLOOKUP(GL$1,'Datenbank Aktoren'!$F$3:$IB$112,$B9,0)=GL$1,GL$3," - ")</f>
        <v>FTFSB Feuchte/Temp. A5-04-02</v>
      </c>
      <c r="GM9" t="str">
        <f>IF(HLOOKUP(GM$1,'Datenbank Aktoren'!$F$3:$IB$112,$B9,0)=GM$1,GM$3," - ")</f>
        <v xml:space="preserve"> - </v>
      </c>
      <c r="GN9" t="str">
        <f>IF(HLOOKUP(GN$1,'Datenbank Aktoren'!$F$3:$IB$112,$B9,0)=GN$1,GN$3," - ")</f>
        <v>FTK Fensterkontakt D5-00-01</v>
      </c>
      <c r="GO9" t="str">
        <f>IF(HLOOKUP(GO$1,'Datenbank Aktoren'!$F$3:$IB$112,$B9,0)=GO$1,GO$3," - ")</f>
        <v>FTKB-GR Fensterkontakt D5-00-01</v>
      </c>
      <c r="GP9" t="str">
        <f>IF(HLOOKUP(GP$1,'Datenbank Aktoren'!$F$3:$IB$112,$B9,0)=GP$1,GP$3," - ")</f>
        <v xml:space="preserve"> - </v>
      </c>
      <c r="GQ9" t="str">
        <f>IF(HLOOKUP(GQ$1,'Datenbank Aktoren'!$F$3:$IB$112,$B9,0)=GQ$1,GQ$3," - ")</f>
        <v>FTKB-wg Fensterkontakt D5-00-01</v>
      </c>
      <c r="GR9" t="str">
        <f>IF(HLOOKUP(GR$1,'Datenbank Aktoren'!$F$3:$IB$112,$B9,0)=GR$1,GR$3," - ")</f>
        <v>FTKE Fenstergriff F6-10-00 Griff</v>
      </c>
      <c r="GS9" t="str">
        <f>IF(HLOOKUP(GS$1,'Datenbank Aktoren'!$F$3:$IB$112,$B9,0)=GS$1,GS$3," - ")</f>
        <v xml:space="preserve"> - </v>
      </c>
      <c r="GT9" s="14" t="s">
        <v>692</v>
      </c>
      <c r="GU9" t="str">
        <f>IF(HLOOKUP(GU$1,'Datenbank Aktoren'!$F$3:$IB$112,$B9,0)=GU$1,GU$3," - ")</f>
        <v xml:space="preserve"> - </v>
      </c>
      <c r="GV9" s="14" t="s">
        <v>692</v>
      </c>
      <c r="GW9" t="str">
        <f>IF(HLOOKUP(GW$1,'Datenbank Aktoren'!$F$3:$IB$112,$B9,0)=GW$1,GW$3," - ")</f>
        <v xml:space="preserve"> - </v>
      </c>
      <c r="GX9" s="14" t="s">
        <v>692</v>
      </c>
      <c r="GY9" t="str">
        <f>IF(HLOOKUP(GY$1,'Datenbank Aktoren'!$F$3:$IB$112,$B9,0)=GY$1,GY$3," - ")</f>
        <v xml:space="preserve"> - </v>
      </c>
      <c r="GZ9" s="14" t="s">
        <v>692</v>
      </c>
      <c r="HA9" t="str">
        <f>IF(HLOOKUP(HA$1,'Datenbank Aktoren'!$F$3:$IB$112,$B9,0)=HA$1,HA$3," - ")</f>
        <v xml:space="preserve"> - </v>
      </c>
      <c r="HB9" s="14" t="s">
        <v>692</v>
      </c>
      <c r="HC9" t="str">
        <f>IF(HLOOKUP(HC$1,'Datenbank Aktoren'!$F$3:$IB$112,$B9,0)=HC$1,HC$3," - ")</f>
        <v xml:space="preserve"> - </v>
      </c>
      <c r="HD9" s="14" t="s">
        <v>692</v>
      </c>
      <c r="HE9" t="str">
        <f>IF(HLOOKUP(HE$1,'Datenbank Aktoren'!$F$3:$IB$112,$B9,0)=HE$1,HE$3," - ")</f>
        <v xml:space="preserve"> - </v>
      </c>
      <c r="HF9" s="14" t="s">
        <v>692</v>
      </c>
      <c r="HG9" t="str">
        <f>IF(HLOOKUP(HG$1,'Datenbank Aktoren'!$F$3:$IB$112,$B9,0)=HG$1,HG$3," - ")</f>
        <v xml:space="preserve"> - </v>
      </c>
      <c r="HH9" t="str">
        <f>IF(HLOOKUP(HH$1,'Datenbank Aktoren'!$F$3:$IB$112,$B9,0)=HH$1,HH$3," - ")</f>
        <v xml:space="preserve"> - </v>
      </c>
      <c r="HI9" t="str">
        <f>IF(HLOOKUP(HI$1,'Datenbank Aktoren'!$F$3:$IB$112,$B9,0)=HI$1,HI$3," - ")</f>
        <v xml:space="preserve"> - </v>
      </c>
      <c r="HJ9" s="14" t="s">
        <v>692</v>
      </c>
      <c r="HK9" t="str">
        <f>IF(HLOOKUP(HK$1,'Datenbank Aktoren'!$F$3:$IB$112,$B9,0)=HK$1,HK$3," - ")</f>
        <v xml:space="preserve"> - </v>
      </c>
      <c r="HL9" t="str">
        <f>IF(HLOOKUP(HL$1,'Datenbank Aktoren'!$F$3:$IB$112,$B9,0)=HL$1,HL$3," - ")</f>
        <v xml:space="preserve"> - </v>
      </c>
      <c r="HM9" t="str">
        <f>IF(HLOOKUP(HM$1,'Datenbank Aktoren'!$F$3:$IB$112,$B9,0)=HM$1,HM$3," - ")</f>
        <v xml:space="preserve"> - </v>
      </c>
      <c r="HN9" s="14" t="s">
        <v>692</v>
      </c>
      <c r="HO9" t="str">
        <f>IF(HLOOKUP(HO$1,'Datenbank Aktoren'!$F$3:$IB$112,$B9,0)=HO$1,HO$3," - ")</f>
        <v xml:space="preserve"> - </v>
      </c>
      <c r="HP9" s="14" t="s">
        <v>692</v>
      </c>
      <c r="HQ9" t="str">
        <f>IF(HLOOKUP(HQ$1,'Datenbank Aktoren'!$F$3:$IB$112,$B9,0)=HQ$1,HQ$3," - ")</f>
        <v>FTS14EM FBH A5-08-01</v>
      </c>
      <c r="HR9" t="str">
        <f>IF(HLOOKUP(HR$1,'Datenbank Aktoren'!$F$3:$IB$112,$B9,0)=HR$1,HR$3," - ")</f>
        <v>FTS14EM Fensterkontakt D5-00-01</v>
      </c>
      <c r="HS9" t="str">
        <f>IF(HLOOKUP(HS$1,'Datenbank Aktoren'!$F$3:$IB$112,$B9,0)=HS$1,HS$3," - ")</f>
        <v>FTS14EM RPS 4-fach Taster F6-02-01</v>
      </c>
      <c r="HT9" t="str">
        <f>IF(HLOOKUP(HT$1,'Datenbank Aktoren'!$F$3:$IB$112,$B9,0)=HT$1,HT$3," - ")</f>
        <v xml:space="preserve"> - </v>
      </c>
      <c r="HU9" t="str">
        <f>IF(HLOOKUP(HU$1,'Datenbank Aktoren'!$F$3:$IB$112,$B9,0)=HU$1,HU$3," - ")</f>
        <v xml:space="preserve"> - </v>
      </c>
      <c r="HV9" t="str">
        <f>IF(HLOOKUP(HV$1,'Datenbank Aktoren'!$F$3:$IB$112,$B9,0)=HV$1,HV$3," - ")</f>
        <v xml:space="preserve"> - </v>
      </c>
      <c r="HW9" t="str">
        <f>IF(HLOOKUP(HW$1,'Datenbank Aktoren'!$F$3:$IB$112,$B9,0)=HW$1,HW$3," - ")</f>
        <v xml:space="preserve"> - </v>
      </c>
      <c r="HX9" t="str">
        <f>IF(HLOOKUP(HX$1,'Datenbank Aktoren'!$F$3:$IB$112,$B9,0)=HX$1,HX$3," - ")</f>
        <v xml:space="preserve"> - </v>
      </c>
      <c r="HY9" t="str">
        <f>IF(HLOOKUP(HY$1,'Datenbank Aktoren'!$F$3:$IB$112,$B9,0)=HY$1,HY$3," - ")</f>
        <v xml:space="preserve"> - </v>
      </c>
      <c r="HZ9" t="str">
        <f>IF(HLOOKUP(HZ$1,'Datenbank Aktoren'!$F$3:$IB$112,$B9,0)=HZ$1,HZ$3," - ")</f>
        <v xml:space="preserve"> - </v>
      </c>
      <c r="IA9" t="str">
        <f>IF(HLOOKUP(IA$1,'Datenbank Aktoren'!$F$3:$IB$112,$B9,0)=IA$1,IA$3," - ")</f>
        <v xml:space="preserve"> - </v>
      </c>
      <c r="IB9" t="str">
        <f>IF(HLOOKUP(IB$1,'Datenbank Aktoren'!$F$3:$IB$112,$B9,0)=IB$1,IB$3," - ")</f>
        <v xml:space="preserve"> - </v>
      </c>
      <c r="IC9" t="str">
        <f>IF(HLOOKUP(IC$1,'Datenbank Aktoren'!$F$3:$IB$112,$B9,0)=IC$1,IC$3," - ")</f>
        <v xml:space="preserve"> - </v>
      </c>
      <c r="ID9" t="str">
        <f>IF(HLOOKUP(ID$1,'Datenbank Aktoren'!$F$3:$IB$112,$B9,0)=ID$1,ID$3," - ")</f>
        <v>FWS81 Kartenschalter F6-02-01</v>
      </c>
      <c r="IE9" t="str">
        <f>IF(HLOOKUP(IE$1,'Datenbank Aktoren'!$F$3:$IB$112,$B9,0)=IE$1,IE$3," - ")</f>
        <v xml:space="preserve"> - </v>
      </c>
      <c r="IF9" t="str">
        <f>IF(HLOOKUP(IF$1,'Datenbank Aktoren'!$F$3:$IB$112,$B9,0)=IF$1,IF$3," - ")</f>
        <v xml:space="preserve"> - </v>
      </c>
      <c r="IG9" t="str">
        <f>IF(HLOOKUP(IG$1,'Datenbank Aktoren'!$F$3:$IB$112,$B9,0)=IG$1,IG$3," - ")</f>
        <v>FZS65 RPS Rauchmelder F6-02-01</v>
      </c>
      <c r="IH9" t="str">
        <f>IF(HLOOKUP(IH$1,'Datenbank Aktoren'!$F$3:$IB$112,$B9,0)=IH$1,IH$3," - ")</f>
        <v>FZT55 RPS 4-fach Taster F6-02-01</v>
      </c>
      <c r="II9" t="str">
        <f>IF(HLOOKUP(II$1,'Datenbank Aktoren'!$F$3:$IB$112,$B9,0)=II$1,II$3," - ")</f>
        <v xml:space="preserve"> - </v>
      </c>
      <c r="IJ9" t="e">
        <f>IF(HLOOKUP(IJ$1,'Datenbank Aktoren'!$F$3:$IB$112,$B9,0)=IJ$1,IJ$3," - ")</f>
        <v>#N/A</v>
      </c>
      <c r="IK9" t="e">
        <f>IF(HLOOKUP(IK$1,'Datenbank Aktoren'!$F$3:$IB$112,$B9,0)=IK$1,IK$3," - ")</f>
        <v>#N/A</v>
      </c>
      <c r="IL9" t="e">
        <f>IF(HLOOKUP(IL$1,'Datenbank Aktoren'!$F$3:$IB$112,$B9,0)=IL$1,IL$3," - ")</f>
        <v>#N/A</v>
      </c>
      <c r="IM9" t="e">
        <f>IF(HLOOKUP(IM$1,'Datenbank Aktoren'!$F$3:$IB$112,$B9,0)=IM$1,IM$3," - ")</f>
        <v>#N/A</v>
      </c>
      <c r="IN9" t="e">
        <f>IF(HLOOKUP(IN$1,'Datenbank Aktoren'!$F$3:$IB$112,$B9,0)=IN$1,IN$3," - ")</f>
        <v>#N/A</v>
      </c>
      <c r="IO9" t="e">
        <f>IF(HLOOKUP(IO$1,'Datenbank Aktoren'!$F$3:$IB$112,$B9,0)=IO$1,IO$3," - ")</f>
        <v>#N/A</v>
      </c>
      <c r="IP9" t="e">
        <f>IF(HLOOKUP(IP$1,'Datenbank Aktoren'!$F$3:$IB$112,$B9,0)=IP$1,IP$3," - ")</f>
        <v>#N/A</v>
      </c>
      <c r="IQ9" t="e">
        <f>IF(HLOOKUP(IQ$1,'Datenbank Aktoren'!$F$3:$IB$112,$B9,0)=IQ$1,IQ$3," - ")</f>
        <v>#N/A</v>
      </c>
      <c r="IR9" t="e">
        <f>IF(HLOOKUP(IR$1,'Datenbank Aktoren'!$F$3:$IB$112,$B9,0)=IR$1,IR$3," - ")</f>
        <v>#N/A</v>
      </c>
      <c r="IS9" t="e">
        <f>IF(HLOOKUP(IS$1,'Datenbank Aktoren'!$F$3:$IB$112,$B9,0)=IS$1,IS$3," - ")</f>
        <v>#N/A</v>
      </c>
      <c r="IT9" t="e">
        <f>IF(HLOOKUP(IT$1,'Datenbank Aktoren'!$F$3:$IB$112,$B9,0)=IT$1,IT$3," - ")</f>
        <v>#N/A</v>
      </c>
      <c r="IU9" t="e">
        <f>IF(HLOOKUP(IU$1,'Datenbank Aktoren'!$F$3:$IB$112,$B9,0)=IU$1,IU$3," - ")</f>
        <v>#N/A</v>
      </c>
    </row>
    <row r="10" spans="1:255" x14ac:dyDescent="0.25">
      <c r="A10" t="s">
        <v>28</v>
      </c>
      <c r="B10">
        <v>8</v>
      </c>
      <c r="D10" t="s">
        <v>28</v>
      </c>
      <c r="E10" s="3" t="s">
        <v>433</v>
      </c>
      <c r="F10" t="str">
        <f>IF(HLOOKUP(F$1,'Datenbank Aktoren'!$F$3:$IB$112,$B10,0)=F$1,F$3," - ")</f>
        <v xml:space="preserve"> - </v>
      </c>
      <c r="G10" t="str">
        <f>IF(HLOOKUP(G$1,'Datenbank Aktoren'!$F$3:$IB$112,$B10,0)=G$1,G$3," - ")</f>
        <v xml:space="preserve"> - </v>
      </c>
      <c r="H10" t="str">
        <f>IF(HLOOKUP(H$1,'Datenbank Aktoren'!$F$3:$IB$112,$B10,0)=H$1,H$3," - ")</f>
        <v xml:space="preserve"> - </v>
      </c>
      <c r="I10" t="str">
        <f>IF(HLOOKUP(I$1,'Datenbank Aktoren'!$F$3:$IB$112,$B10,0)=I$1,I$3," - ")</f>
        <v xml:space="preserve"> - </v>
      </c>
      <c r="J10" t="str">
        <f>IF(HLOOKUP(J$1,'Datenbank Aktoren'!$F$3:$IB$112,$B10,0)=J$1,J$3," - ")</f>
        <v xml:space="preserve"> - </v>
      </c>
      <c r="K10" t="str">
        <f>IF(HLOOKUP(K$1,'Datenbank Aktoren'!$F$3:$IB$112,$B10,0)=K$1,K$3," - ")</f>
        <v xml:space="preserve"> - </v>
      </c>
      <c r="L10" t="str">
        <f>IF(HLOOKUP(L$1,'Datenbank Aktoren'!$F$3:$IB$112,$B10,0)=L$1,L$3," - ")</f>
        <v>F265B RPS 4-fach Taster F6-02-01</v>
      </c>
      <c r="M10" t="str">
        <f>IF(HLOOKUP(M$1,'Datenbank Aktoren'!$F$3:$IB$112,$B10,0)=M$1,M$3," - ")</f>
        <v>F2FT65 RPS 4-fach Taster F6-02-01</v>
      </c>
      <c r="N10" t="str">
        <f>IF(HLOOKUP(N$1,'Datenbank Aktoren'!$F$3:$IB$112,$B10,0)=N$1,N$3," - ")</f>
        <v>F2FT65B RPS 4-fach Taster F6-02-01</v>
      </c>
      <c r="O10" t="str">
        <f>IF(HLOOKUP(O$1,'Datenbank Aktoren'!$F$3:$IB$112,$B10,0)=O$1,O$3," - ")</f>
        <v>F2FZT65B RPS 4-fach Taster F6-02-01</v>
      </c>
      <c r="P10" t="str">
        <f>IF(HLOOKUP(P$1,'Datenbank Aktoren'!$F$3:$IB$112,$B10,0)=P$1,P$3," - ")</f>
        <v>F2T55E RPS 4-fach Taster F6-02-01</v>
      </c>
      <c r="Q10" t="str">
        <f>IF(HLOOKUP(Q$1,'Datenbank Aktoren'!$F$3:$IB$112,$B10,0)=Q$1,Q$3," - ")</f>
        <v>F2T55EB RPS 4-fach Taster F6-02-01</v>
      </c>
      <c r="R10" t="str">
        <f>IF(HLOOKUP(R$1,'Datenbank Aktoren'!$F$3:$IB$112,$B10,0)=R$1,R$3," - ")</f>
        <v>F2T65 RPS 4-fach Taster F6-02-01</v>
      </c>
      <c r="S10" t="str">
        <f>IF(HLOOKUP(S$1,'Datenbank Aktoren'!$F$3:$IB$112,$B10,0)=S$1,S$3," - ")</f>
        <v>F2ZT55E RPS 4-fach Taster F6-02-01</v>
      </c>
      <c r="T10" t="str">
        <f>IF(HLOOKUP(T$1,'Datenbank Aktoren'!$F$3:$IB$112,$B10,0)=T$1,T$3," - ")</f>
        <v>F2ZT65 RPS 4-fach Taster F6-02-01</v>
      </c>
      <c r="U10" t="str">
        <f>IF(HLOOKUP(U$1,'Datenbank Aktoren'!$F$3:$IB$112,$B10,0)=U$1,U$3," - ")</f>
        <v xml:space="preserve"> - </v>
      </c>
      <c r="V10" t="str">
        <f>IF(HLOOKUP(V$1,'Datenbank Aktoren'!$F$3:$IB$112,$B10,0)=V$1,V$3," - ")</f>
        <v xml:space="preserve"> - </v>
      </c>
      <c r="W10" t="str">
        <f>IF(HLOOKUP(W$1,'Datenbank Aktoren'!$F$3:$IB$112,$B10,0)=W$1,W$3," - ")</f>
        <v xml:space="preserve"> - </v>
      </c>
      <c r="X10" t="str">
        <f>IF(HLOOKUP(X$1,'Datenbank Aktoren'!$F$3:$IB$112,$B10,0)=X$1,X$3," - ")</f>
        <v>F4FT65 RPS 4-fach Taster F6-02-01</v>
      </c>
      <c r="Y10" t="str">
        <f>IF(HLOOKUP(Y$1,'Datenbank Aktoren'!$F$3:$IB$112,$B10,0)=Y$1,Y$3," - ")</f>
        <v>F4FT65B RPS 4-fach Taster F6-02-01</v>
      </c>
      <c r="Z10" t="str">
        <f>IF(HLOOKUP(Z$1,'Datenbank Aktoren'!$F$3:$IB$112,$B10,0)=Z$1,Z$3," - ")</f>
        <v>F4PT RPS 4-fach Taster F6-02-01</v>
      </c>
      <c r="AA10" t="str">
        <f>IF(HLOOKUP(AA$1,'Datenbank Aktoren'!$F$3:$IB$112,$B10,0)=AA$1,AA$3," - ")</f>
        <v>F4T55B RPS 4-fach Taster F6-02-01</v>
      </c>
      <c r="AB10" t="str">
        <f>IF(HLOOKUP(AB$1,'Datenbank Aktoren'!$F$3:$IB$112,$B10,0)=AB$1,AB$3," - ")</f>
        <v>F4T55E RPS 4-fach Taster F6-02-01</v>
      </c>
      <c r="AC10" t="str">
        <f>IF(HLOOKUP(AC$1,'Datenbank Aktoren'!$F$3:$IB$112,$B10,0)=AC$1,AC$3," - ")</f>
        <v>F4T55EB RPS 4-fach Taster F6-02-01</v>
      </c>
      <c r="AD10" t="str">
        <f>IF(HLOOKUP(AD$1,'Datenbank Aktoren'!$F$3:$IB$112,$B10,0)=AD$1,AD$3," - ")</f>
        <v>F4T65 RPS 4-fach Taster F6-02-01</v>
      </c>
      <c r="AE10" t="str">
        <f>IF(HLOOKUP(AE$1,'Datenbank Aktoren'!$F$3:$IB$112,$B10,0)=AE$1,AE$3," - ")</f>
        <v>F4T65B RPS 4-fach Taster F6-02-01</v>
      </c>
      <c r="AF10" t="str">
        <f>IF(HLOOKUP(AF$1,'Datenbank Aktoren'!$F$3:$IB$112,$B10,0)=AF$1,AF$3," - ")</f>
        <v>F4USM61B Bewegungsm. A5-07-01</v>
      </c>
      <c r="AG10" t="str">
        <f>IF(HLOOKUP(AG$1,'Datenbank Aktoren'!$F$3:$IB$112,$B10,0)=AG$1,AG$3," - ")</f>
        <v>F4USM61B FBH A5-08-01</v>
      </c>
      <c r="AH10" t="str">
        <f>IF(HLOOKUP(AH$1,'Datenbank Aktoren'!$F$3:$IB$112,$B10,0)=AH$1,AH$3," - ")</f>
        <v xml:space="preserve"> - </v>
      </c>
      <c r="AI10" t="str">
        <f>IF(HLOOKUP(AI$1,'Datenbank Aktoren'!$F$3:$IB$112,$B10,0)=AI$1,AI$3," - ")</f>
        <v>F4USM61B Fensterkontakt D5-00-01</v>
      </c>
      <c r="AJ10" t="str">
        <f>IF(HLOOKUP(AJ$1,'Datenbank Aktoren'!$F$3:$IB$112,$B10,0)=AJ$1,AJ$3," - ")</f>
        <v>F4USM61B RPS 4-fach Taster F6-02-01</v>
      </c>
      <c r="AK10" t="str">
        <f>IF(HLOOKUP(AK$1,'Datenbank Aktoren'!$F$3:$IB$112,$B10,0)=AK$1,AK$3," - ")</f>
        <v>F5PT55 RPS 4-fach Taster F6-02-01</v>
      </c>
      <c r="AL10" t="str">
        <f>IF(HLOOKUP(AL$1,'Datenbank Aktoren'!$F$3:$IB$112,$B10,0)=AL$1,AL$3," - ")</f>
        <v>F6T55B Bewegungsm. A5-07-01</v>
      </c>
      <c r="AM10" t="str">
        <f>IF(HLOOKUP(AM$1,'Datenbank Aktoren'!$F$3:$IB$112,$B10,0)=AM$1,AM$3," - ")</f>
        <v>F6T55B RPS 4-fach Taster F6-02-01</v>
      </c>
      <c r="AN10" t="str">
        <f>IF(HLOOKUP(AN$1,'Datenbank Aktoren'!$F$3:$IB$112,$B10,0)=AN$1,AN$3," - ")</f>
        <v>F6T65B Bewegungsm. A5-07-01</v>
      </c>
      <c r="AO10" t="str">
        <f>IF(HLOOKUP(AO$1,'Datenbank Aktoren'!$F$3:$IB$112,$B10,0)=AO$1,AO$3," - ")</f>
        <v>F6T65B RPS 4-fach Taster F6-02-01</v>
      </c>
      <c r="AP10" t="str">
        <f>IF(HLOOKUP(AP$1,'Datenbank Aktoren'!$F$3:$IB$112,$B10,0)=AP$1,AP$3," - ")</f>
        <v>FABH130 RPS 4-fach Taster F6-02-01</v>
      </c>
      <c r="AQ10" t="str">
        <f>IF(HLOOKUP(AQ$1,'Datenbank Aktoren'!$F$3:$IB$112,$B10,0)=AQ$1,AQ$3," - ")</f>
        <v>FABH65S FBH A5-08-01</v>
      </c>
      <c r="AR10" t="str">
        <f>IF(HLOOKUP(AR$1,'Datenbank Aktoren'!$F$3:$IB$112,$B10,0)=AR$1,AR$3," - ")</f>
        <v xml:space="preserve"> - </v>
      </c>
      <c r="AS10" t="str">
        <f>IF(HLOOKUP(AS$1,'Datenbank Aktoren'!$F$3:$IB$112,$B10,0)=AS$1,AS$3," - ")</f>
        <v xml:space="preserve"> - </v>
      </c>
      <c r="AT10" t="str">
        <f>IF(HLOOKUP(AT$1,'Datenbank Aktoren'!$F$3:$IB$112,$B10,0)=AT$1,AT$3," - ")</f>
        <v>FASM60 RPS 4-fach Taster F6-02-01</v>
      </c>
      <c r="AU10" t="str">
        <f>IF(HLOOKUP(AU$1,'Datenbank Aktoren'!$F$3:$IB$112,$B10,0)=AU$1,AU$3," - ")</f>
        <v xml:space="preserve"> - </v>
      </c>
      <c r="AV10" t="str">
        <f>IF(HLOOKUP(AV$1,'Datenbank Aktoren'!$F$3:$IB$112,$B10,0)=AV$1,AV$3," - ")</f>
        <v>FB55B Bewegungsm. A5-07-01</v>
      </c>
      <c r="AW10" t="str">
        <f>IF(HLOOKUP(AW$1,'Datenbank Aktoren'!$F$3:$IB$112,$B10,0)=AW$1,AW$3," - ")</f>
        <v>FB55EB Bewegungsm. A5-07-01</v>
      </c>
      <c r="AX10" t="str">
        <f>IF(HLOOKUP(AX$1,'Datenbank Aktoren'!$F$3:$IB$112,$B10,0)=AX$1,AX$3," - ")</f>
        <v>FB65B Bewegungsm. A5-07-01</v>
      </c>
      <c r="AY10" t="str">
        <f>IF(HLOOKUP(AY$1,'Datenbank Aktoren'!$F$3:$IB$112,$B10,0)=AY$1,AY$3," - ")</f>
        <v>FBH55ESB Bewegungsm. A5-07-01</v>
      </c>
      <c r="AZ10" t="str">
        <f>IF(HLOOKUP(AZ$1,'Datenbank Aktoren'!$F$3:$IB$112,$B10,0)=AZ$1,AZ$3," - ")</f>
        <v>FBH55ESB FBH A5-08-01</v>
      </c>
      <c r="BA10" t="str">
        <f>IF(HLOOKUP(BA$1,'Datenbank Aktoren'!$F$3:$IB$112,$B10,0)=BA$1,BA$3," - ")</f>
        <v>FBH55SB Bewegungsm. A5-07-01</v>
      </c>
      <c r="BB10" t="str">
        <f>IF(HLOOKUP(BB$1,'Datenbank Aktoren'!$F$3:$IB$112,$B10,0)=BB$1,BB$3," - ")</f>
        <v>FBH55SB FBH A5-08-01</v>
      </c>
      <c r="BC10" t="str">
        <f>IF(HLOOKUP(BC$1,'Datenbank Aktoren'!$F$3:$IB$112,$B10,0)=BC$1,BC$3," - ")</f>
        <v>FBH65 FBH A5-08-01</v>
      </c>
      <c r="BD10" t="str">
        <f>IF(HLOOKUP(BD$1,'Datenbank Aktoren'!$F$3:$IB$112,$B10,0)=BD$1,BD$3," - ")</f>
        <v>FBH65S FBH A5-08-01</v>
      </c>
      <c r="BE10" t="str">
        <f>IF(HLOOKUP(BE$1,'Datenbank Aktoren'!$F$3:$IB$112,$B10,0)=BE$1,BE$3," - ")</f>
        <v>FBH65SB Bewegungsm. A5-07-01</v>
      </c>
      <c r="BF10" t="str">
        <f>IF(HLOOKUP(BF$1,'Datenbank Aktoren'!$F$3:$IB$112,$B10,0)=BF$1,BF$3," - ")</f>
        <v>FBH65SB FBH A5-08-01</v>
      </c>
      <c r="BG10" t="str">
        <f>IF(HLOOKUP(BG$1,'Datenbank Aktoren'!$F$3:$IB$112,$B10,0)=BG$1,BG$3," - ")</f>
        <v xml:space="preserve"> - </v>
      </c>
      <c r="BH10" t="str">
        <f>IF(HLOOKUP(BH$1,'Datenbank Aktoren'!$F$3:$IB$112,$B10,0)=BH$1,BH$3," - ")</f>
        <v>FBH65TF Feuchte/Temp. A5-04-02</v>
      </c>
      <c r="BI10" t="str">
        <f>IF(HLOOKUP(BI$1,'Datenbank Aktoren'!$F$3:$IB$112,$B10,0)=BI$1,BI$3," - ")</f>
        <v>FBH65TF FBH A5-08-01</v>
      </c>
      <c r="BJ10" t="str">
        <f>IF(HLOOKUP(BJ$1,'Datenbank Aktoren'!$F$3:$IB$112,$B10,0)=BJ$1,BJ$3," - ")</f>
        <v>FBHF65SB Bewegungsm. A5-07-01</v>
      </c>
      <c r="BK10" t="str">
        <f>IF(HLOOKUP(BK$1,'Datenbank Aktoren'!$F$3:$IB$112,$B10,0)=BK$1,BK$3," - ")</f>
        <v>FBHF65SB FBH A5-08-01</v>
      </c>
      <c r="BL10" t="str">
        <f>IF(HLOOKUP(BL$1,'Datenbank Aktoren'!$F$3:$IB$112,$B10,0)=BL$1,BL$3," - ")</f>
        <v xml:space="preserve"> - </v>
      </c>
      <c r="BM10" t="str">
        <f>IF(HLOOKUP(BM$1,'Datenbank Aktoren'!$F$3:$IB$112,$B10,0)=BM$1,BM$3," - ")</f>
        <v xml:space="preserve"> - </v>
      </c>
      <c r="BN10" t="str">
        <f>IF(HLOOKUP(BN$1,'Datenbank Aktoren'!$F$3:$IB$112,$B10,0)=BN$1,BN$3," - ")</f>
        <v xml:space="preserve"> - </v>
      </c>
      <c r="BO10" t="str">
        <f>IF(HLOOKUP(BO$1,'Datenbank Aktoren'!$F$3:$IB$112,$B10,0)=BO$1,BO$3," - ")</f>
        <v xml:space="preserve"> - </v>
      </c>
      <c r="BP10" t="str">
        <f>IF(HLOOKUP(BP$1,'Datenbank Aktoren'!$F$3:$IB$112,$B10,0)=BP$1,BP$3," - ")</f>
        <v xml:space="preserve"> - </v>
      </c>
      <c r="BQ10" t="str">
        <f>IF(HLOOKUP(BQ$1,'Datenbank Aktoren'!$F$3:$IB$112,$B10,0)=BQ$1,BQ$3," - ")</f>
        <v xml:space="preserve"> - </v>
      </c>
      <c r="BR10" t="str">
        <f>IF(HLOOKUP(BR$1,'Datenbank Aktoren'!$F$3:$IB$112,$B10,0)=BR$1,BR$3," - ")</f>
        <v xml:space="preserve"> - </v>
      </c>
      <c r="BS10" t="str">
        <f>IF(HLOOKUP(BS$1,'Datenbank Aktoren'!$F$3:$IB$112,$B10,0)=BS$1,BS$3," - ")</f>
        <v>FF8 RPS 4-fach Taster F6-02-01</v>
      </c>
      <c r="BT10" t="str">
        <f>IF(HLOOKUP(BT$1,'Datenbank Aktoren'!$F$3:$IB$112,$B10,0)=BT$1,BT$3," - ")</f>
        <v xml:space="preserve"> - </v>
      </c>
      <c r="BU10" t="str">
        <f>IF(HLOOKUP(BU$1,'Datenbank Aktoren'!$F$3:$IB$112,$B10,0)=BU$1,BU$3," - ")</f>
        <v>FFD RPS 4-fach Taster F6-02-01</v>
      </c>
      <c r="BV10" t="str">
        <f>IF(HLOOKUP(BV$1,'Datenbank Aktoren'!$F$3:$IB$112,$B10,0)=BV$1,BV$3," - ")</f>
        <v>FFG7B Fenstergriff A5-14-09</v>
      </c>
      <c r="BW10" t="str">
        <f>IF(HLOOKUP(BW$1,'Datenbank Aktoren'!$F$3:$IB$112,$B10,0)=BW$1,BW$3," - ")</f>
        <v>FFG7B Fenstergriff F6-10-00</v>
      </c>
      <c r="BX10" t="str">
        <f>IF(HLOOKUP(BX$1,'Datenbank Aktoren'!$F$3:$IB$112,$B10,0)=BX$1,BX$3," - ")</f>
        <v xml:space="preserve"> - </v>
      </c>
      <c r="BY10" t="str">
        <f>IF(HLOOKUP(BY$1,'Datenbank Aktoren'!$F$3:$IB$112,$B10,0)=BY$1,BY$3," - ")</f>
        <v xml:space="preserve"> - </v>
      </c>
      <c r="BZ10" t="str">
        <f>IF(HLOOKUP(BZ$1,'Datenbank Aktoren'!$F$3:$IB$112,$B10,0)=BZ$1,BZ$3," - ")</f>
        <v xml:space="preserve"> - </v>
      </c>
      <c r="CA10" t="str">
        <f>IF(HLOOKUP(CA$1,'Datenbank Aktoren'!$F$3:$IB$112,$B10,0)=CA$1,CA$3," - ")</f>
        <v xml:space="preserve"> - </v>
      </c>
      <c r="CB10" t="str">
        <f>IF(HLOOKUP(CB$1,'Datenbank Aktoren'!$F$3:$IB$112,$B10,0)=CB$1,CB$3," - ")</f>
        <v>FFGB-hg Fenstergriff A5-14-09</v>
      </c>
      <c r="CC10" s="25" t="str">
        <f>IF(HLOOKUP(CC$1,'Datenbank Aktoren'!$F$3:$IB$112,$B10,0)=CC$1,CC$3," - ")</f>
        <v>FFGB-hg Fenstergriff A5-14-0A</v>
      </c>
      <c r="CD10" t="str">
        <f>IF(HLOOKUP(CD$1,'Datenbank Aktoren'!$F$3:$IB$112,$B10,0)=CD$1,CD$3," - ")</f>
        <v>FFGB-hg Fenstergriff F6-10-00</v>
      </c>
      <c r="CE10" t="str">
        <f>IF(HLOOKUP(CE$1,'Datenbank Aktoren'!$F$3:$IB$112,$B10,0)=CE$1,CE$3," - ")</f>
        <v>FFKB Fensterkontakt D5-00-01</v>
      </c>
      <c r="CF10" t="str">
        <f>IF(HLOOKUP(CF$1,'Datenbank Aktoren'!$F$3:$IB$112,$B10,0)=CF$1,CF$3," - ")</f>
        <v>FFT55B Feuchte/Temp. A5-04-02</v>
      </c>
      <c r="CG10" t="str">
        <f>IF(HLOOKUP(CG$1,'Datenbank Aktoren'!$F$3:$IB$112,$B10,0)=CG$1,CG$3," - ")</f>
        <v>FFT55B Feuchte/Temp. A5-04-03</v>
      </c>
      <c r="CH10" t="str">
        <f>IF(HLOOKUP(CH$1,'Datenbank Aktoren'!$F$3:$IB$112,$B10,0)=CH$1,CH$3," - ")</f>
        <v>FFT55EB Feuchte/Temp. A5-04-02</v>
      </c>
      <c r="CI10" t="str">
        <f>IF(HLOOKUP(CI$1,'Datenbank Aktoren'!$F$3:$IB$112,$B10,0)=CI$1,CI$3," - ")</f>
        <v>FFT55EB Feuchte/Temp. A5-04-03</v>
      </c>
      <c r="CJ10" t="str">
        <f>IF(HLOOKUP(CJ$1,'Datenbank Aktoren'!$F$3:$IB$112,$B10,0)=CJ$1,CJ$3," - ")</f>
        <v>FFT60SB Feuchte/Temp. A5-04-02</v>
      </c>
      <c r="CK10" t="str">
        <f>IF(HLOOKUP(CK$1,'Datenbank Aktoren'!$F$3:$IB$112,$B10,0)=CK$1,CK$3," - ")</f>
        <v>FFT60SB Feuchte/Temp. A5-04-03</v>
      </c>
      <c r="CL10" t="str">
        <f>IF(HLOOKUP(CL$1,'Datenbank Aktoren'!$F$3:$IB$112,$B10,0)=CL$1,CL$3," - ")</f>
        <v>FFT65B Feuchte/Temp. A5-04-02</v>
      </c>
      <c r="CM10" t="str">
        <f>IF(HLOOKUP(CM$1,'Datenbank Aktoren'!$F$3:$IB$112,$B10,0)=CM$1,CM$3," - ")</f>
        <v>FFT65B Feuchte/Temp. A5-04-03</v>
      </c>
      <c r="CN10" t="str">
        <f>IF(HLOOKUP(CN$1,'Datenbank Aktoren'!$F$3:$IB$112,$B10,0)=CN$1,CN$3," - ")</f>
        <v>FFTE Fenstergriff F6-10-00</v>
      </c>
      <c r="CO10" t="str">
        <f>IF(HLOOKUP(CO$1,'Datenbank Aktoren'!$F$3:$IB$112,$B10,0)=CO$1,CO$3," - ")</f>
        <v>FFTF65B Feuchte/Temp. A5-04-02</v>
      </c>
      <c r="CP10" t="str">
        <f>IF(HLOOKUP(CP$1,'Datenbank Aktoren'!$F$3:$IB$112,$B10,0)=CP$1,CP$3," - ")</f>
        <v>FFTF65B Feuchte/Temp. A5-04-03</v>
      </c>
      <c r="CQ10" t="str">
        <f>IF(HLOOKUP(CQ$1,'Datenbank Aktoren'!$F$3:$IB$112,$B10,0)=CQ$1,CQ$3," - ")</f>
        <v xml:space="preserve"> - </v>
      </c>
      <c r="CR10" t="str">
        <f>IF(HLOOKUP(CR$1,'Datenbank Aktoren'!$F$3:$IB$112,$B10,0)=CR$1,CR$3," - ")</f>
        <v xml:space="preserve"> - </v>
      </c>
      <c r="CS10" t="str">
        <f>IF(HLOOKUP(CS$1,'Datenbank Aktoren'!$F$3:$IB$112,$B10,0)=CS$1,CS$3," - ")</f>
        <v xml:space="preserve"> - </v>
      </c>
      <c r="CT10" t="str">
        <f>IF(HLOOKUP(CT$1,'Datenbank Aktoren'!$F$3:$IB$112,$B10,0)=CT$1,CT$3," - ")</f>
        <v>FHM2 RPS 4-fach Taster F6-02-01</v>
      </c>
      <c r="CU10" t="str">
        <f>IF(HLOOKUP(CU$1,'Datenbank Aktoren'!$F$3:$IB$112,$B10,0)=CU$1,CU$3," - ")</f>
        <v xml:space="preserve"> - </v>
      </c>
      <c r="CV10" t="str">
        <f>IF(HLOOKUP(CV$1,'Datenbank Aktoren'!$F$3:$IB$112,$B10,0)=CV$1,CV$3," - ")</f>
        <v>FHS2 RPS 4-fach Taster F6-02-01</v>
      </c>
      <c r="CW10" t="str">
        <f>IF(HLOOKUP(CW$1,'Datenbank Aktoren'!$F$3:$IB$112,$B10,0)=CW$1,CW$3," - ")</f>
        <v>FHS4 RPS 4-fach Taster F6-02-01</v>
      </c>
      <c r="CX10" t="str">
        <f>IF(HLOOKUP(CX$1,'Datenbank Aktoren'!$F$3:$IB$112,$B10,0)=CX$1,CX$3," - ")</f>
        <v xml:space="preserve"> - </v>
      </c>
      <c r="CY10" t="str">
        <f>IF(HLOOKUP(CY$1,'Datenbank Aktoren'!$F$3:$IB$112,$B10,0)=CY$1,CY$3," - ")</f>
        <v xml:space="preserve"> - </v>
      </c>
      <c r="CZ10" t="str">
        <f>IF(HLOOKUP(CZ$1,'Datenbank Aktoren'!$F$3:$IB$112,$B10,0)=CZ$1,CZ$3," - ")</f>
        <v xml:space="preserve"> - </v>
      </c>
      <c r="DA10" t="str">
        <f>IF(HLOOKUP(DA$1,'Datenbank Aktoren'!$F$3:$IB$112,$B10,0)=DA$1,DA$3," - ")</f>
        <v xml:space="preserve"> - </v>
      </c>
      <c r="DB10" t="str">
        <f>IF(HLOOKUP(DB$1,'Datenbank Aktoren'!$F$3:$IB$112,$B10,0)=DB$1,DB$3," - ")</f>
        <v xml:space="preserve"> - </v>
      </c>
      <c r="DC10" t="str">
        <f>IF(HLOOKUP(DC$1,'Datenbank Aktoren'!$F$3:$IB$112,$B10,0)=DC$1,DC$3," - ")</f>
        <v xml:space="preserve"> - </v>
      </c>
      <c r="DD10" t="str">
        <f>IF(HLOOKUP(DD$1,'Datenbank Aktoren'!$F$3:$IB$112,$B10,0)=DD$1,DD$3," - ")</f>
        <v xml:space="preserve"> - </v>
      </c>
      <c r="DE10" t="str">
        <f>IF(HLOOKUP(DE$1,'Datenbank Aktoren'!$F$3:$IB$112,$B10,0)=DE$1,DE$3," - ")</f>
        <v>FLGTF55E Feuchte/Temp. A5-04-02</v>
      </c>
      <c r="DF10" t="str">
        <f>IF(HLOOKUP(DF$1,'Datenbank Aktoren'!$F$3:$IB$112,$B10,0)=DF$1,DF$3," - ")</f>
        <v xml:space="preserve"> - </v>
      </c>
      <c r="DG10" t="str">
        <f>IF(HLOOKUP(DG$1,'Datenbank Aktoren'!$F$3:$IB$112,$B10,0)=DG$1,DG$3," - ")</f>
        <v>FLGTF55 Feuchte/Temp. A5-04-02</v>
      </c>
      <c r="DH10" t="str">
        <f>IF(HLOOKUP(DH$1,'Datenbank Aktoren'!$F$3:$IB$112,$B10,0)=DH$1,DH$3," - ")</f>
        <v xml:space="preserve"> - </v>
      </c>
      <c r="DI10" t="str">
        <f>IF(HLOOKUP(DI$1,'Datenbank Aktoren'!$F$3:$IB$112,$B10,0)=DI$1,DI$3," - ")</f>
        <v>FLGTF65 Feuchte/Temp. A5-04-02</v>
      </c>
      <c r="DJ10" t="str">
        <f>IF(HLOOKUP(DJ$1,'Datenbank Aktoren'!$F$3:$IB$112,$B10,0)=DJ$1,DJ$3," - ")</f>
        <v xml:space="preserve"> - </v>
      </c>
      <c r="DK10" t="str">
        <f>IF(HLOOKUP(DK$1,'Datenbank Aktoren'!$F$3:$IB$112,$B10,0)=DK$1,DK$3," - ")</f>
        <v>FLT58 VOC A5-09-05</v>
      </c>
      <c r="DL10" t="str">
        <f>IF(HLOOKUP(DL$1,'Datenbank Aktoren'!$F$3:$IB$112,$B10,0)=DL$1,DL$3," - ")</f>
        <v xml:space="preserve"> - </v>
      </c>
      <c r="DM10" t="str">
        <f>IF(HLOOKUP(DM$1,'Datenbank Aktoren'!$F$3:$IB$112,$B10,0)=DM$1,DM$3," - ")</f>
        <v xml:space="preserve"> - </v>
      </c>
      <c r="DN10" t="str">
        <f>IF(HLOOKUP(DN$1,'Datenbank Aktoren'!$F$3:$IB$112,$B10,0)=DN$1,DN$3," - ")</f>
        <v>FMH2S RPS 4-fach Taster F6-02-01</v>
      </c>
      <c r="DO10" t="str">
        <f>IF(HLOOKUP(DO$1,'Datenbank Aktoren'!$F$3:$IB$112,$B10,0)=DO$1,DO$3," - ")</f>
        <v>FMH4 RPS 4-fach Taster F6-02-01</v>
      </c>
      <c r="DP10" t="str">
        <f>IF(HLOOKUP(DP$1,'Datenbank Aktoren'!$F$3:$IB$112,$B10,0)=DP$1,DP$3," - ")</f>
        <v>FMH4S RPS 4-fach Taster F6-02-01</v>
      </c>
      <c r="DQ10" t="str">
        <f>IF(HLOOKUP(DQ$1,'Datenbank Aktoren'!$F$3:$IB$112,$B10,0)=DQ$1,DQ$3," - ")</f>
        <v>FMH8 RPS 4-fach Taster F6-02-01</v>
      </c>
      <c r="DR10" t="str">
        <f>IF(HLOOKUP(DR$1,'Datenbank Aktoren'!$F$3:$IB$112,$B10,0)=DR$1,DR$3," - ")</f>
        <v>FMMS44SB Temp.Fühler A5-02-05</v>
      </c>
      <c r="DS10" t="str">
        <f>IF(HLOOKUP(DS$1,'Datenbank Aktoren'!$F$3:$IB$112,$B10,0)=DS$1,DS$3," - ")</f>
        <v xml:space="preserve"> - </v>
      </c>
      <c r="DT10" t="str">
        <f>IF(HLOOKUP(DT$1,'Datenbank Aktoren'!$F$3:$IB$112,$B10,0)=DT$1,DT$3," - ")</f>
        <v>FMMS44SB Feuchte/Temp. A5-04-03</v>
      </c>
      <c r="DU10" t="str">
        <f>IF(HLOOKUP(DU$1,'Datenbank Aktoren'!$F$3:$IB$112,$B10,0)=DU$1,DU$3," - ")</f>
        <v xml:space="preserve"> - </v>
      </c>
      <c r="DV10" t="str">
        <f>IF(HLOOKUP(DV$1,'Datenbank Aktoren'!$F$3:$IB$112,$B10,0)=DV$1,DV$3," - ")</f>
        <v xml:space="preserve"> - </v>
      </c>
      <c r="DW10" t="str">
        <f>IF(HLOOKUP(DW$1,'Datenbank Aktoren'!$F$3:$IB$112,$B10,0)=DW$1,DW$3," - ")</f>
        <v xml:space="preserve"> - </v>
      </c>
      <c r="DX10" t="str">
        <f>IF(HLOOKUP(DX$1,'Datenbank Aktoren'!$F$3:$IB$112,$B10,0)=DX$1,DX$3," - ")</f>
        <v xml:space="preserve"> - </v>
      </c>
      <c r="DY10" t="str">
        <f>IF(HLOOKUP(DY$1,'Datenbank Aktoren'!$F$3:$IB$112,$B10,0)=DY$1,DY$3," - ")</f>
        <v xml:space="preserve"> - </v>
      </c>
      <c r="DZ10" t="str">
        <f>IF(HLOOKUP(DZ$1,'Datenbank Aktoren'!$F$3:$IB$112,$B10,0)=DZ$1,DZ$3," - ")</f>
        <v xml:space="preserve"> - </v>
      </c>
      <c r="EA10" t="str">
        <f>IF(HLOOKUP(EA$1,'Datenbank Aktoren'!$F$3:$IB$112,$B10,0)=EA$1,EA$3," - ")</f>
        <v>FMMS44SB Fensterkontakt D5-00-01</v>
      </c>
      <c r="EB10" t="str">
        <f>IF(HLOOKUP(EB$1,'Datenbank Aktoren'!$F$3:$IB$112,$B10,0)=EB$1,EB$3," - ")</f>
        <v xml:space="preserve"> - </v>
      </c>
      <c r="EC10" t="str">
        <f>IF(HLOOKUP(EC$1,'Datenbank Aktoren'!$F$3:$IB$112,$B10,0)=EC$1,EC$3," - ")</f>
        <v>FMS55ESB Temp.Fühler A5-02-05</v>
      </c>
      <c r="ED10" t="str">
        <f>IF(HLOOKUP(ED$1,'Datenbank Aktoren'!$F$3:$IB$112,$B10,0)=ED$1,ED$3," - ")</f>
        <v xml:space="preserve"> - </v>
      </c>
      <c r="EE10" t="str">
        <f>IF(HLOOKUP(EE$1,'Datenbank Aktoren'!$F$3:$IB$112,$B10,0)=EE$1,EE$3," - ")</f>
        <v>FMS55ESB Feuchte/Temp. A5-04-03</v>
      </c>
      <c r="EF10" t="str">
        <f>IF(HLOOKUP(EF$1,'Datenbank Aktoren'!$F$3:$IB$112,$B10,0)=EF$1,EF$3," - ")</f>
        <v xml:space="preserve"> - </v>
      </c>
      <c r="EG10" t="str">
        <f>IF(HLOOKUP(EG$1,'Datenbank Aktoren'!$F$3:$IB$112,$B10,0)=EG$1,EG$3," - ")</f>
        <v xml:space="preserve"> - </v>
      </c>
      <c r="EH10" t="str">
        <f>IF(HLOOKUP(EH$1,'Datenbank Aktoren'!$F$3:$IB$112,$B10,0)=EH$1,EH$3," - ")</f>
        <v xml:space="preserve"> - </v>
      </c>
      <c r="EI10" t="str">
        <f>IF(HLOOKUP(EI$1,'Datenbank Aktoren'!$F$3:$IB$112,$B10,0)=EI$1,EI$3," - ")</f>
        <v xml:space="preserve"> - </v>
      </c>
      <c r="EJ10" t="str">
        <f>IF(HLOOKUP(EJ$1,'Datenbank Aktoren'!$F$3:$IB$112,$B10,0)=EJ$1,EJ$3," - ")</f>
        <v xml:space="preserve"> - </v>
      </c>
      <c r="EK10" t="str">
        <f>IF(HLOOKUP(EK$1,'Datenbank Aktoren'!$F$3:$IB$112,$B10,0)=EK$1,EK$3," - ")</f>
        <v>FMS55SB Temp.Fühler A5-02-05</v>
      </c>
      <c r="EL10" t="str">
        <f>IF(HLOOKUP(EL$1,'Datenbank Aktoren'!$F$3:$IB$112,$B10,0)=EL$1,EL$3," - ")</f>
        <v xml:space="preserve"> - </v>
      </c>
      <c r="EM10" t="str">
        <f>IF(HLOOKUP(EM$1,'Datenbank Aktoren'!$F$3:$IB$112,$B10,0)=EM$1,EM$3," - ")</f>
        <v>FMS55SB Feuchte/Temp. A5-04-03</v>
      </c>
      <c r="EN10" t="str">
        <f>IF(HLOOKUP(EN$1,'Datenbank Aktoren'!$F$3:$IB$112,$B10,0)=EN$1,EN$3," - ")</f>
        <v xml:space="preserve"> - </v>
      </c>
      <c r="EO10" t="str">
        <f>IF(HLOOKUP(EO$1,'Datenbank Aktoren'!$F$3:$IB$112,$B10,0)=EO$1,EO$3," - ")</f>
        <v xml:space="preserve"> - </v>
      </c>
      <c r="EP10" t="str">
        <f>IF(HLOOKUP(EP$1,'Datenbank Aktoren'!$F$3:$IB$112,$B10,0)=EP$1,EP$3," - ")</f>
        <v xml:space="preserve"> - </v>
      </c>
      <c r="EQ10" t="str">
        <f>IF(HLOOKUP(EQ$1,'Datenbank Aktoren'!$F$3:$IB$112,$B10,0)=EQ$1,EQ$3," - ")</f>
        <v xml:space="preserve"> - </v>
      </c>
      <c r="ER10" t="str">
        <f>IF(HLOOKUP(ER$1,'Datenbank Aktoren'!$F$3:$IB$112,$B10,0)=ER$1,ER$3," - ")</f>
        <v xml:space="preserve"> - </v>
      </c>
      <c r="ES10" t="str">
        <f>IF(HLOOKUP(ES$1,'Datenbank Aktoren'!$F$3:$IB$112,$B10,0)=ES$1,ES$3," - ")</f>
        <v>FMS65ESB Temp.Fühler A5-02-05</v>
      </c>
      <c r="ET10" t="str">
        <f>IF(HLOOKUP(ET$1,'Datenbank Aktoren'!$F$3:$IB$112,$B10,0)=ET$1,ET$3," - ")</f>
        <v xml:space="preserve"> - </v>
      </c>
      <c r="EU10" t="str">
        <f>IF(HLOOKUP(EU$1,'Datenbank Aktoren'!$F$3:$IB$112,$B10,0)=EU$1,EU$3," - ")</f>
        <v>FMS65ESB Feuchte/Temp. A5-04-03</v>
      </c>
      <c r="EV10" t="str">
        <f>IF(HLOOKUP(EV$1,'Datenbank Aktoren'!$F$3:$IB$112,$B10,0)=EV$1,EV$3," - ")</f>
        <v xml:space="preserve"> - </v>
      </c>
      <c r="EW10" t="str">
        <f>IF(HLOOKUP(EW$1,'Datenbank Aktoren'!$F$3:$IB$112,$B10,0)=EW$1,EW$3," - ")</f>
        <v xml:space="preserve"> - </v>
      </c>
      <c r="EX10" t="str">
        <f>IF(HLOOKUP(EX$1,'Datenbank Aktoren'!$F$3:$IB$112,$B10,0)=EX$1,EX$3," - ")</f>
        <v xml:space="preserve"> - </v>
      </c>
      <c r="EY10" t="str">
        <f>IF(HLOOKUP(EY$1,'Datenbank Aktoren'!$F$3:$IB$112,$B10,0)=EY$1,EY$3," - ")</f>
        <v xml:space="preserve"> - </v>
      </c>
      <c r="EZ10" t="str">
        <f>IF(HLOOKUP(EZ$1,'Datenbank Aktoren'!$F$3:$IB$112,$B10,0)=EZ$1,EZ$3," - ")</f>
        <v xml:space="preserve"> - </v>
      </c>
      <c r="FA10" t="str">
        <f>IF(HLOOKUP(FA$1,'Datenbank Aktoren'!$F$3:$IB$112,$B10,0)=FA$1,FA$3," - ")</f>
        <v xml:space="preserve"> - </v>
      </c>
      <c r="FB10" t="str">
        <f>IF(HLOOKUP(FB$1,'Datenbank Aktoren'!$F$3:$IB$112,$B10,0)=FB$1,FB$3," - ")</f>
        <v xml:space="preserve"> - </v>
      </c>
      <c r="FC10" t="str">
        <f>IF(HLOOKUP(FC$1,'Datenbank Aktoren'!$F$3:$IB$112,$B10,0)=FC$1,FC$3," - ")</f>
        <v xml:space="preserve"> - </v>
      </c>
      <c r="FD10" t="str">
        <f>IF(HLOOKUP(FD$1,'Datenbank Aktoren'!$F$3:$IB$112,$B10,0)=FD$1,FD$3," - ")</f>
        <v xml:space="preserve"> - </v>
      </c>
      <c r="FE10" t="str">
        <f>IF(HLOOKUP(FE$1,'Datenbank Aktoren'!$F$3:$IB$112,$B10,0)=FE$1,FE$3," - ")</f>
        <v xml:space="preserve"> - </v>
      </c>
      <c r="FF10" t="str">
        <f>IF(HLOOKUP(FF$1,'Datenbank Aktoren'!$F$3:$IB$112,$B10,0)=FF$1,FF$3," - ")</f>
        <v xml:space="preserve"> - </v>
      </c>
      <c r="FG10" t="str">
        <f>IF(HLOOKUP(FG$1,'Datenbank Aktoren'!$F$3:$IB$112,$B10,0)=FG$1,FG$3," - ")</f>
        <v xml:space="preserve"> - </v>
      </c>
      <c r="FH10" t="str">
        <f>IF(HLOOKUP(FH$1,'Datenbank Aktoren'!$F$3:$IB$112,$B10,0)=FH$1,FH$3," - ")</f>
        <v>FSM14 RPS 4-fach Taster F6-02-01</v>
      </c>
      <c r="FI10" t="str">
        <f>IF(HLOOKUP(FI$1,'Datenbank Aktoren'!$F$3:$IB$112,$B10,0)=FI$1,FI$3," - ")</f>
        <v xml:space="preserve"> - </v>
      </c>
      <c r="FJ10" t="str">
        <f>IF(HLOOKUP(FJ$1,'Datenbank Aktoren'!$F$3:$IB$112,$B10,0)=FJ$1,FJ$3," - ")</f>
        <v xml:space="preserve"> - </v>
      </c>
      <c r="FK10" t="str">
        <f>IF(HLOOKUP(FK$1,'Datenbank Aktoren'!$F$3:$IB$112,$B10,0)=FK$1,FK$3," - ")</f>
        <v>FSM60B RPS 4-fach Taster F6-02-01</v>
      </c>
      <c r="FL10" t="str">
        <f>IF(HLOOKUP(FL$1,'Datenbank Aktoren'!$F$3:$IB$112,$B10,0)=FL$1,FL$3," - ")</f>
        <v>FSM61 RPS 4-fach Taster F6-02-01</v>
      </c>
      <c r="FM10" t="str">
        <f>IF(HLOOKUP(FM$1,'Datenbank Aktoren'!$F$3:$IB$112,$B10,0)=FM$1,FM$3," - ")</f>
        <v>FSMTB RPS 4-fach Taster F6-02-01</v>
      </c>
      <c r="FN10" t="str">
        <f>IF(HLOOKUP(FN$1,'Datenbank Aktoren'!$F$3:$IB$112,$B10,0)=FN$1,FN$3," - ")</f>
        <v xml:space="preserve"> - </v>
      </c>
      <c r="FO10" t="str">
        <f>IF(HLOOKUP(FO$1,'Datenbank Aktoren'!$F$3:$IB$112,$B10,0)=FO$1,FO$3," - ")</f>
        <v>FSTAP RPS 4-fach Taster F6-02-01</v>
      </c>
      <c r="FP10" t="str">
        <f>IF(HLOOKUP(FP$1,'Datenbank Aktoren'!$F$3:$IB$112,$B10,0)=FP$1,FP$3," - ")</f>
        <v xml:space="preserve"> - </v>
      </c>
      <c r="FQ10" t="str">
        <f>IF(HLOOKUP(FQ$1,'Datenbank Aktoren'!$F$3:$IB$112,$B10,0)=FQ$1,FQ$3," - ")</f>
        <v xml:space="preserve"> - </v>
      </c>
      <c r="FR10" t="str">
        <f>IF(HLOOKUP(FR$1,'Datenbank Aktoren'!$F$3:$IB$112,$B10,0)=FR$1,FR$3," - ")</f>
        <v>FSU55D RPS 4-fach Taster F6-02-01</v>
      </c>
      <c r="FS10" t="str">
        <f>IF(HLOOKUP(FS$1,'Datenbank Aktoren'!$F$3:$IB$112,$B10,0)=FS$1,FS$3," - ")</f>
        <v xml:space="preserve"> - </v>
      </c>
      <c r="FT10" t="str">
        <f>IF(HLOOKUP(FT$1,'Datenbank Aktoren'!$F$3:$IB$112,$B10,0)=FT$1,FT$3," - ")</f>
        <v xml:space="preserve"> - </v>
      </c>
      <c r="FU10" t="str">
        <f>IF(HLOOKUP(FU$1,'Datenbank Aktoren'!$F$3:$IB$112,$B10,0)=FU$1,FU$3," - ")</f>
        <v>FSU55ED RPS 4-fach Taster F6-02-01</v>
      </c>
      <c r="FV10" t="str">
        <f>IF(HLOOKUP(FV$1,'Datenbank Aktoren'!$F$3:$IB$112,$B10,0)=FV$1,FV$3," - ")</f>
        <v xml:space="preserve"> - </v>
      </c>
      <c r="FW10" t="str">
        <f>IF(HLOOKUP(FW$1,'Datenbank Aktoren'!$F$3:$IB$112,$B10,0)=FW$1,FW$3," - ")</f>
        <v xml:space="preserve"> - </v>
      </c>
      <c r="FX10" t="str">
        <f>IF(HLOOKUP(FX$1,'Datenbank Aktoren'!$F$3:$IB$112,$B10,0)=FX$1,FX$3," - ")</f>
        <v>FSU65D RPS 4-fach Taster F6-02-01</v>
      </c>
      <c r="FY10" t="str">
        <f>IF(HLOOKUP(FY$1,'Datenbank Aktoren'!$F$3:$IB$112,$B10,0)=FY$1,FY$3," - ")</f>
        <v xml:space="preserve"> - </v>
      </c>
      <c r="FZ10" t="str">
        <f>IF(HLOOKUP(FZ$1,'Datenbank Aktoren'!$F$3:$IB$112,$B10,0)=FZ$1,FZ$3," - ")</f>
        <v>FT4F RPS 4-fach Taster F6-02-01</v>
      </c>
      <c r="GA10" t="str">
        <f>IF(HLOOKUP(GA$1,'Datenbank Aktoren'!$F$3:$IB$112,$B10,0)=GA$1,GA$3," - ")</f>
        <v>FT55 RPS 4-fach Taster F6-02-01</v>
      </c>
      <c r="GB10" s="14" t="s">
        <v>692</v>
      </c>
      <c r="GC10" s="14" t="s">
        <v>692</v>
      </c>
      <c r="GD10" s="14" t="s">
        <v>692</v>
      </c>
      <c r="GE10" s="14" t="s">
        <v>692</v>
      </c>
      <c r="GF10" t="str">
        <f>IF(HLOOKUP(GF$1,'Datenbank Aktoren'!$F$3:$IB$112,$B10,0)=GF$1,GF$3," - ")</f>
        <v>FTAF55D Raumregler F6-02-01</v>
      </c>
      <c r="GG10" t="str">
        <f>IF(HLOOKUP(GG$1,'Datenbank Aktoren'!$F$3:$IB$112,$B10,0)=GG$1,GG$3," - ")</f>
        <v>FTAF55ED Raumregler F6-02-01</v>
      </c>
      <c r="GH10" t="str">
        <f>IF(HLOOKUP(GH$1,'Datenbank Aktoren'!$F$3:$IB$112,$B10,0)=GH$1,GH$3," - ")</f>
        <v>FTAF65D Raumregler F6-02-01</v>
      </c>
      <c r="GI10" t="str">
        <f>IF(HLOOKUP(GI$1,'Datenbank Aktoren'!$F$3:$IB$112,$B10,0)=GI$1,GI$3," - ")</f>
        <v>FTF65S Temp.Fühler A5-02-05</v>
      </c>
      <c r="GJ10" t="str">
        <f>IF(HLOOKUP(GJ$1,'Datenbank Aktoren'!$F$3:$IB$112,$B10,0)=GJ$1,GJ$3," - ")</f>
        <v>FTFB Feuchte/Temp. A5-04-02</v>
      </c>
      <c r="GK10" t="str">
        <f>IF(HLOOKUP(GK$1,'Datenbank Aktoren'!$F$3:$IB$112,$B10,0)=GK$1,GK$3," - ")</f>
        <v>FTFB Feuchte/Temp. A5-04-03</v>
      </c>
      <c r="GL10" t="str">
        <f>IF(HLOOKUP(GL$1,'Datenbank Aktoren'!$F$3:$IB$112,$B10,0)=GL$1,GL$3," - ")</f>
        <v>FTFSB Feuchte/Temp. A5-04-02</v>
      </c>
      <c r="GM10" t="str">
        <f>IF(HLOOKUP(GM$1,'Datenbank Aktoren'!$F$3:$IB$112,$B10,0)=GM$1,GM$3," - ")</f>
        <v>FTFSB Feuchte/Temp. A5-04-03</v>
      </c>
      <c r="GN10" t="str">
        <f>IF(HLOOKUP(GN$1,'Datenbank Aktoren'!$F$3:$IB$112,$B10,0)=GN$1,GN$3," - ")</f>
        <v>FTK Fensterkontakt D5-00-01</v>
      </c>
      <c r="GO10" t="str">
        <f>IF(HLOOKUP(GO$1,'Datenbank Aktoren'!$F$3:$IB$112,$B10,0)=GO$1,GO$3," - ")</f>
        <v>FTKB-GR Fensterkontakt D5-00-01</v>
      </c>
      <c r="GP10" t="str">
        <f>IF(HLOOKUP(GP$1,'Datenbank Aktoren'!$F$3:$IB$112,$B10,0)=GP$1,GP$3," - ")</f>
        <v>FTKB-hg FTKB Fenstergriff A5-14-0A</v>
      </c>
      <c r="GQ10" t="str">
        <f>IF(HLOOKUP(GQ$1,'Datenbank Aktoren'!$F$3:$IB$112,$B10,0)=GQ$1,GQ$3," - ")</f>
        <v>FTKB-wg Fensterkontakt D5-00-01</v>
      </c>
      <c r="GR10" t="str">
        <f>IF(HLOOKUP(GR$1,'Datenbank Aktoren'!$F$3:$IB$112,$B10,0)=GR$1,GR$3," - ")</f>
        <v>FTKE Fenstergriff F6-10-00 Griff</v>
      </c>
      <c r="GS10" t="str">
        <f>IF(HLOOKUP(GS$1,'Datenbank Aktoren'!$F$3:$IB$112,$B10,0)=GS$1,GS$3," - ")</f>
        <v>FTR55DSB Temp.-Regler A5-10-06 12-28°</v>
      </c>
      <c r="GT10" t="str">
        <f>IF(HLOOKUP(GT$1,'Datenbank Aktoren'!$F$3:$IB$112,$B10,0)=GT$1,GT$3," - ")</f>
        <v xml:space="preserve"> - </v>
      </c>
      <c r="GU10" t="str">
        <f>IF(HLOOKUP(GU$1,'Datenbank Aktoren'!$F$3:$IB$112,$B10,0)=GU$1,GU$3," - ")</f>
        <v>FTR55EHB Temp.-Regler A5-10-06 12-28°</v>
      </c>
      <c r="GV10" t="str">
        <f>IF(HLOOKUP(GV$1,'Datenbank Aktoren'!$F$3:$IB$112,$B10,0)=GV$1,GV$3," - ")</f>
        <v xml:space="preserve"> - </v>
      </c>
      <c r="GW10" t="str">
        <f>IF(HLOOKUP(GW$1,'Datenbank Aktoren'!$F$3:$IB$112,$B10,0)=GW$1,GW$3," - ")</f>
        <v>FTR55HB Temp.-Regler A5-10-06 12-28°</v>
      </c>
      <c r="GX10" t="str">
        <f>IF(HLOOKUP(GX$1,'Datenbank Aktoren'!$F$3:$IB$112,$B10,0)=GX$1,GX$3," - ")</f>
        <v xml:space="preserve"> - </v>
      </c>
      <c r="GY10" t="str">
        <f>IF(HLOOKUP(GY$1,'Datenbank Aktoren'!$F$3:$IB$112,$B10,0)=GY$1,GY$3," - ")</f>
        <v>FTR55ESB Temp.-Regler A5-10-06 12-28°</v>
      </c>
      <c r="GZ10" t="str">
        <f>IF(HLOOKUP(GZ$1,'Datenbank Aktoren'!$F$3:$IB$112,$B10,0)=GZ$1,GZ$3," - ")</f>
        <v xml:space="preserve"> - </v>
      </c>
      <c r="HA10" t="str">
        <f>IF(HLOOKUP(HA$1,'Datenbank Aktoren'!$F$3:$IB$112,$B10,0)=HA$1,HA$3," - ")</f>
        <v>FTR55SB Temp.-Regler A5-10-06 12-28°</v>
      </c>
      <c r="HB10" t="str">
        <f>IF(HLOOKUP(HB$1,'Datenbank Aktoren'!$F$3:$IB$112,$B10,0)=HB$1,HB$3," - ")</f>
        <v xml:space="preserve"> - </v>
      </c>
      <c r="HC10" t="str">
        <f>IF(HLOOKUP(HC$1,'Datenbank Aktoren'!$F$3:$IB$112,$B10,0)=HC$1,HC$3," - ")</f>
        <v>FTR65DSB Temp.-Regler A5-10-06 12-28°</v>
      </c>
      <c r="HD10" t="str">
        <f>IF(HLOOKUP(HD$1,'Datenbank Aktoren'!$F$3:$IB$112,$B10,0)=HD$1,HD$3," - ")</f>
        <v xml:space="preserve"> - </v>
      </c>
      <c r="HE10" t="str">
        <f>IF(HLOOKUP(HE$1,'Datenbank Aktoren'!$F$3:$IB$112,$B10,0)=HE$1,HE$3," - ")</f>
        <v>FTR65HB Temp.-Regler A5-10-06 12-28°</v>
      </c>
      <c r="HF10" t="str">
        <f>IF(HLOOKUP(HF$1,'Datenbank Aktoren'!$F$3:$IB$112,$B10,0)=HF$1,HF$3," - ")</f>
        <v xml:space="preserve"> - </v>
      </c>
      <c r="HG10" t="str">
        <f>IF(HLOOKUP(HG$1,'Datenbank Aktoren'!$F$3:$IB$112,$B10,0)=HG$1,HG$3," - ")</f>
        <v>FTR65HS Temp.-Regler A5-10-06 12-28°</v>
      </c>
      <c r="HH10" t="str">
        <f>IF(HLOOKUP(HH$1,'Datenbank Aktoren'!$F$3:$IB$112,$B10,0)=HH$1,HH$3," - ")</f>
        <v>FTR65HS Temp.-Regler m. Schalter A5-10-06 12-28° Data_byte3</v>
      </c>
      <c r="HI10" t="str">
        <f>IF(HLOOKUP(HI$1,'Datenbank Aktoren'!$F$3:$IB$112,$B10,0)=HI$1,HI$3," - ")</f>
        <v>FTR65SB Temp.-Regler A5-10-06 12-28°</v>
      </c>
      <c r="HJ10" t="str">
        <f>IF(HLOOKUP(HJ$1,'Datenbank Aktoren'!$F$3:$IB$112,$B10,0)=HJ$1,HJ$3," - ")</f>
        <v xml:space="preserve"> - </v>
      </c>
      <c r="HK10" t="str">
        <f>IF(HLOOKUP(HK$1,'Datenbank Aktoren'!$F$3:$IB$112,$B10,0)=HK$1,HK$3," - ")</f>
        <v>FTR78S Temp.-Sensor A5-10-03 8-30°</v>
      </c>
      <c r="HL10" t="str">
        <f>IF(HLOOKUP(HL$1,'Datenbank Aktoren'!$F$3:$IB$112,$B10,0)=HL$1,HL$3," - ")</f>
        <v>FTR86B Temp.-Regler A5-10-06 12-28°</v>
      </c>
      <c r="HM10" t="str">
        <f>IF(HLOOKUP(HM$1,'Datenbank Aktoren'!$F$3:$IB$112,$B10,0)=HM$1,HM$3," - ")</f>
        <v>FTRF65HB Temp.-Regler A5-10-06 12-28°</v>
      </c>
      <c r="HN10" t="str">
        <f>IF(HLOOKUP(HN$1,'Datenbank Aktoren'!$F$3:$IB$112,$B10,0)=HN$1,HN$3," - ")</f>
        <v xml:space="preserve"> - </v>
      </c>
      <c r="HO10" t="str">
        <f>IF(HLOOKUP(HO$1,'Datenbank Aktoren'!$F$3:$IB$112,$B10,0)=HO$1,HO$3," - ")</f>
        <v>FTRF65SB Temp.-Regler A5-10-06 12-28°</v>
      </c>
      <c r="HP10" t="str">
        <f>IF(HLOOKUP(HP$1,'Datenbank Aktoren'!$F$3:$IB$112,$B10,0)=HP$1,HP$3," - ")</f>
        <v xml:space="preserve"> - </v>
      </c>
      <c r="HQ10" t="str">
        <f>IF(HLOOKUP(HQ$1,'Datenbank Aktoren'!$F$3:$IB$112,$B10,0)=HQ$1,HQ$3," - ")</f>
        <v>FTS14EM FBH A5-08-01</v>
      </c>
      <c r="HR10" t="str">
        <f>IF(HLOOKUP(HR$1,'Datenbank Aktoren'!$F$3:$IB$112,$B10,0)=HR$1,HR$3," - ")</f>
        <v>FTS14EM Fensterkontakt D5-00-01</v>
      </c>
      <c r="HS10" t="str">
        <f>IF(HLOOKUP(HS$1,'Datenbank Aktoren'!$F$3:$IB$112,$B10,0)=HS$1,HS$3," - ")</f>
        <v>FTS14EM RPS 4-fach Taster F6-02-01</v>
      </c>
      <c r="HT10" t="str">
        <f>IF(HLOOKUP(HT$1,'Datenbank Aktoren'!$F$3:$IB$112,$B10,0)=HT$1,HT$3," - ")</f>
        <v>FTTB Bewegungsm. A5-07-01</v>
      </c>
      <c r="HU10" t="str">
        <f>IF(HLOOKUP(HU$1,'Datenbank Aktoren'!$F$3:$IB$112,$B10,0)=HU$1,HU$3," - ")</f>
        <v>FUTH55D Temp.-Regler A5-10-06 12-28°</v>
      </c>
      <c r="HV10" t="str">
        <f>IF(HLOOKUP(HV$1,'Datenbank Aktoren'!$F$3:$IB$112,$B10,0)=HV$1,HV$3," - ")</f>
        <v>FUTH55D Feuchte/Temp A5-10-12</v>
      </c>
      <c r="HW10" t="str">
        <f>IF(HLOOKUP(HW$1,'Datenbank Aktoren'!$F$3:$IB$112,$B10,0)=HW$1,HW$3," - ")</f>
        <v>FUTH55ED Temp.-Regler A5-10-06 12-28°</v>
      </c>
      <c r="HX10" t="str">
        <f>IF(HLOOKUP(HX$1,'Datenbank Aktoren'!$F$3:$IB$112,$B10,0)=HX$1,HX$3," - ")</f>
        <v>FUTH55ED Feuchte/Temp A5-10-12</v>
      </c>
      <c r="HY10" t="str">
        <f>IF(HLOOKUP(HY$1,'Datenbank Aktoren'!$F$3:$IB$112,$B10,0)=HY$1,HY$3," - ")</f>
        <v>FUTH65D Temp.-Regler A5-10-06 12-28°</v>
      </c>
      <c r="HZ10" t="str">
        <f>IF(HLOOKUP(HZ$1,'Datenbank Aktoren'!$F$3:$IB$112,$B10,0)=HZ$1,HZ$3," - ")</f>
        <v>FUTH65D Feuchte/Temp A5-10-12</v>
      </c>
      <c r="IA10" t="str">
        <f>IF(HLOOKUP(IA$1,'Datenbank Aktoren'!$F$3:$IB$112,$B10,0)=IA$1,IA$3," - ")</f>
        <v xml:space="preserve"> - </v>
      </c>
      <c r="IB10" t="str">
        <f>IF(HLOOKUP(IB$1,'Datenbank Aktoren'!$F$3:$IB$112,$B10,0)=IB$1,IB$3," - ")</f>
        <v xml:space="preserve"> - </v>
      </c>
      <c r="IC10" t="str">
        <f>IF(HLOOKUP(IC$1,'Datenbank Aktoren'!$F$3:$IB$112,$B10,0)=IC$1,IC$3," - ")</f>
        <v xml:space="preserve"> - </v>
      </c>
      <c r="ID10" t="str">
        <f>IF(HLOOKUP(ID$1,'Datenbank Aktoren'!$F$3:$IB$112,$B10,0)=ID$1,ID$3," - ")</f>
        <v xml:space="preserve"> - </v>
      </c>
      <c r="IE10" t="str">
        <f>IF(HLOOKUP(IE$1,'Datenbank Aktoren'!$F$3:$IB$112,$B10,0)=IE$1,IE$3," - ")</f>
        <v xml:space="preserve"> - </v>
      </c>
      <c r="IF10" t="str">
        <f>IF(HLOOKUP(IF$1,'Datenbank Aktoren'!$F$3:$IB$112,$B10,0)=IF$1,IF$3," - ")</f>
        <v xml:space="preserve"> - </v>
      </c>
      <c r="IG10" t="str">
        <f>IF(HLOOKUP(IG$1,'Datenbank Aktoren'!$F$3:$IB$112,$B10,0)=IG$1,IG$3," - ")</f>
        <v xml:space="preserve"> - </v>
      </c>
      <c r="IH10" t="str">
        <f>IF(HLOOKUP(IH$1,'Datenbank Aktoren'!$F$3:$IB$112,$B10,0)=IH$1,IH$3," - ")</f>
        <v>FZT55 RPS 4-fach Taster F6-02-01</v>
      </c>
      <c r="II10" t="str">
        <f>IF(HLOOKUP(II$1,'Datenbank Aktoren'!$F$3:$IB$112,$B10,0)=II$1,II$3," - ")</f>
        <v>ungeklärt Temp.-Sensor A5-10-03  8-32°</v>
      </c>
      <c r="IJ10" t="e">
        <f>IF(HLOOKUP(IJ$1,'Datenbank Aktoren'!$F$3:$IB$112,$B10,0)=IJ$1,IJ$3," - ")</f>
        <v>#N/A</v>
      </c>
      <c r="IK10" t="e">
        <f>IF(HLOOKUP(IK$1,'Datenbank Aktoren'!$F$3:$IB$112,$B10,0)=IK$1,IK$3," - ")</f>
        <v>#N/A</v>
      </c>
      <c r="IL10" t="e">
        <f>IF(HLOOKUP(IL$1,'Datenbank Aktoren'!$F$3:$IB$112,$B10,0)=IL$1,IL$3," - ")</f>
        <v>#N/A</v>
      </c>
      <c r="IM10" t="e">
        <f>IF(HLOOKUP(IM$1,'Datenbank Aktoren'!$F$3:$IB$112,$B10,0)=IM$1,IM$3," - ")</f>
        <v>#N/A</v>
      </c>
      <c r="IN10" t="e">
        <f>IF(HLOOKUP(IN$1,'Datenbank Aktoren'!$F$3:$IB$112,$B10,0)=IN$1,IN$3," - ")</f>
        <v>#N/A</v>
      </c>
      <c r="IO10" t="e">
        <f>IF(HLOOKUP(IO$1,'Datenbank Aktoren'!$F$3:$IB$112,$B10,0)=IO$1,IO$3," - ")</f>
        <v>#N/A</v>
      </c>
      <c r="IP10" t="e">
        <f>IF(HLOOKUP(IP$1,'Datenbank Aktoren'!$F$3:$IB$112,$B10,0)=IP$1,IP$3," - ")</f>
        <v>#N/A</v>
      </c>
      <c r="IQ10" t="e">
        <f>IF(HLOOKUP(IQ$1,'Datenbank Aktoren'!$F$3:$IB$112,$B10,0)=IQ$1,IQ$3," - ")</f>
        <v>#N/A</v>
      </c>
      <c r="IR10" t="e">
        <f>IF(HLOOKUP(IR$1,'Datenbank Aktoren'!$F$3:$IB$112,$B10,0)=IR$1,IR$3," - ")</f>
        <v>#N/A</v>
      </c>
      <c r="IS10" t="e">
        <f>IF(HLOOKUP(IS$1,'Datenbank Aktoren'!$F$3:$IB$112,$B10,0)=IS$1,IS$3," - ")</f>
        <v>#N/A</v>
      </c>
      <c r="IT10" t="e">
        <f>IF(HLOOKUP(IT$1,'Datenbank Aktoren'!$F$3:$IB$112,$B10,0)=IT$1,IT$3," - ")</f>
        <v>#N/A</v>
      </c>
      <c r="IU10" t="e">
        <f>IF(HLOOKUP(IU$1,'Datenbank Aktoren'!$F$3:$IB$112,$B10,0)=IU$1,IU$3," - ")</f>
        <v>#N/A</v>
      </c>
    </row>
    <row r="11" spans="1:255" x14ac:dyDescent="0.25">
      <c r="A11" t="s">
        <v>30</v>
      </c>
      <c r="B11">
        <v>9</v>
      </c>
      <c r="D11" t="s">
        <v>30</v>
      </c>
      <c r="E11" s="3" t="s">
        <v>433</v>
      </c>
      <c r="F11" t="str">
        <f>IF(HLOOKUP(F$1,'Datenbank Aktoren'!$F$3:$IB$112,$B11,0)=F$1,F$3," - ")</f>
        <v xml:space="preserve"> - </v>
      </c>
      <c r="G11" t="str">
        <f>IF(HLOOKUP(G$1,'Datenbank Aktoren'!$F$3:$IB$112,$B11,0)=G$1,G$3," - ")</f>
        <v xml:space="preserve"> - </v>
      </c>
      <c r="H11" t="str">
        <f>IF(HLOOKUP(H$1,'Datenbank Aktoren'!$F$3:$IB$112,$B11,0)=H$1,H$3," - ")</f>
        <v xml:space="preserve"> - </v>
      </c>
      <c r="I11" t="str">
        <f>IF(HLOOKUP(I$1,'Datenbank Aktoren'!$F$3:$IB$112,$B11,0)=I$1,I$3," - ")</f>
        <v xml:space="preserve"> - </v>
      </c>
      <c r="J11" t="str">
        <f>IF(HLOOKUP(J$1,'Datenbank Aktoren'!$F$3:$IB$112,$B11,0)=J$1,J$3," - ")</f>
        <v xml:space="preserve"> - </v>
      </c>
      <c r="K11" t="str">
        <f>IF(HLOOKUP(K$1,'Datenbank Aktoren'!$F$3:$IB$112,$B11,0)=K$1,K$3," - ")</f>
        <v xml:space="preserve"> - </v>
      </c>
      <c r="L11" t="str">
        <f>IF(HLOOKUP(L$1,'Datenbank Aktoren'!$F$3:$IB$112,$B11,0)=L$1,L$3," - ")</f>
        <v>F265B RPS 4-fach Taster F6-02-01</v>
      </c>
      <c r="M11" t="str">
        <f>IF(HLOOKUP(M$1,'Datenbank Aktoren'!$F$3:$IB$112,$B11,0)=M$1,M$3," - ")</f>
        <v>F2FT65 RPS 4-fach Taster F6-02-01</v>
      </c>
      <c r="N11" t="str">
        <f>IF(HLOOKUP(N$1,'Datenbank Aktoren'!$F$3:$IB$112,$B11,0)=N$1,N$3," - ")</f>
        <v>F2FT65B RPS 4-fach Taster F6-02-01</v>
      </c>
      <c r="O11" t="str">
        <f>IF(HLOOKUP(O$1,'Datenbank Aktoren'!$F$3:$IB$112,$B11,0)=O$1,O$3," - ")</f>
        <v>F2FZT65B RPS 4-fach Taster F6-02-01</v>
      </c>
      <c r="P11" t="str">
        <f>IF(HLOOKUP(P$1,'Datenbank Aktoren'!$F$3:$IB$112,$B11,0)=P$1,P$3," - ")</f>
        <v>F2T55E RPS 4-fach Taster F6-02-01</v>
      </c>
      <c r="Q11" t="str">
        <f>IF(HLOOKUP(Q$1,'Datenbank Aktoren'!$F$3:$IB$112,$B11,0)=Q$1,Q$3," - ")</f>
        <v>F2T55EB RPS 4-fach Taster F6-02-01</v>
      </c>
      <c r="R11" t="str">
        <f>IF(HLOOKUP(R$1,'Datenbank Aktoren'!$F$3:$IB$112,$B11,0)=R$1,R$3," - ")</f>
        <v>F2T65 RPS 4-fach Taster F6-02-01</v>
      </c>
      <c r="S11" t="str">
        <f>IF(HLOOKUP(S$1,'Datenbank Aktoren'!$F$3:$IB$112,$B11,0)=S$1,S$3," - ")</f>
        <v>F2ZT55E RPS 4-fach Taster F6-02-01</v>
      </c>
      <c r="T11" t="str">
        <f>IF(HLOOKUP(T$1,'Datenbank Aktoren'!$F$3:$IB$112,$B11,0)=T$1,T$3," - ")</f>
        <v>F2ZT65 RPS 4-fach Taster F6-02-01</v>
      </c>
      <c r="U11" t="str">
        <f>IF(HLOOKUP(U$1,'Datenbank Aktoren'!$F$3:$IB$112,$B11,0)=U$1,U$3," - ")</f>
        <v xml:space="preserve"> - </v>
      </c>
      <c r="V11" t="str">
        <f>IF(HLOOKUP(V$1,'Datenbank Aktoren'!$F$3:$IB$112,$B11,0)=V$1,V$3," - ")</f>
        <v xml:space="preserve"> - </v>
      </c>
      <c r="W11" t="str">
        <f>IF(HLOOKUP(W$1,'Datenbank Aktoren'!$F$3:$IB$112,$B11,0)=W$1,W$3," - ")</f>
        <v xml:space="preserve"> - </v>
      </c>
      <c r="X11" t="str">
        <f>IF(HLOOKUP(X$1,'Datenbank Aktoren'!$F$3:$IB$112,$B11,0)=X$1,X$3," - ")</f>
        <v>F4FT65 RPS 4-fach Taster F6-02-01</v>
      </c>
      <c r="Y11" t="str">
        <f>IF(HLOOKUP(Y$1,'Datenbank Aktoren'!$F$3:$IB$112,$B11,0)=Y$1,Y$3," - ")</f>
        <v>F4FT65B RPS 4-fach Taster F6-02-01</v>
      </c>
      <c r="Z11" t="str">
        <f>IF(HLOOKUP(Z$1,'Datenbank Aktoren'!$F$3:$IB$112,$B11,0)=Z$1,Z$3," - ")</f>
        <v>F4PT RPS 4-fach Taster F6-02-01</v>
      </c>
      <c r="AA11" t="str">
        <f>IF(HLOOKUP(AA$1,'Datenbank Aktoren'!$F$3:$IB$112,$B11,0)=AA$1,AA$3," - ")</f>
        <v>F4T55B RPS 4-fach Taster F6-02-01</v>
      </c>
      <c r="AB11" t="str">
        <f>IF(HLOOKUP(AB$1,'Datenbank Aktoren'!$F$3:$IB$112,$B11,0)=AB$1,AB$3," - ")</f>
        <v>F4T55E RPS 4-fach Taster F6-02-01</v>
      </c>
      <c r="AC11" t="str">
        <f>IF(HLOOKUP(AC$1,'Datenbank Aktoren'!$F$3:$IB$112,$B11,0)=AC$1,AC$3," - ")</f>
        <v>F4T55EB RPS 4-fach Taster F6-02-01</v>
      </c>
      <c r="AD11" t="str">
        <f>IF(HLOOKUP(AD$1,'Datenbank Aktoren'!$F$3:$IB$112,$B11,0)=AD$1,AD$3," - ")</f>
        <v>F4T65 RPS 4-fach Taster F6-02-01</v>
      </c>
      <c r="AE11" t="str">
        <f>IF(HLOOKUP(AE$1,'Datenbank Aktoren'!$F$3:$IB$112,$B11,0)=AE$1,AE$3," - ")</f>
        <v>F4T65B RPS 4-fach Taster F6-02-01</v>
      </c>
      <c r="AF11" t="str">
        <f>IF(HLOOKUP(AF$1,'Datenbank Aktoren'!$F$3:$IB$112,$B11,0)=AF$1,AF$3," - ")</f>
        <v>F4USM61B Bewegungsm. A5-07-01</v>
      </c>
      <c r="AG11" t="str">
        <f>IF(HLOOKUP(AG$1,'Datenbank Aktoren'!$F$3:$IB$112,$B11,0)=AG$1,AG$3," - ")</f>
        <v>F4USM61B FBH A5-08-01</v>
      </c>
      <c r="AH11" t="str">
        <f>IF(HLOOKUP(AH$1,'Datenbank Aktoren'!$F$3:$IB$112,$B11,0)=AH$1,AH$3," - ")</f>
        <v xml:space="preserve"> - </v>
      </c>
      <c r="AI11" t="str">
        <f>IF(HLOOKUP(AI$1,'Datenbank Aktoren'!$F$3:$IB$112,$B11,0)=AI$1,AI$3," - ")</f>
        <v>F4USM61B Fensterkontakt D5-00-01</v>
      </c>
      <c r="AJ11" t="str">
        <f>IF(HLOOKUP(AJ$1,'Datenbank Aktoren'!$F$3:$IB$112,$B11,0)=AJ$1,AJ$3," - ")</f>
        <v>F4USM61B RPS 4-fach Taster F6-02-01</v>
      </c>
      <c r="AK11" t="str">
        <f>IF(HLOOKUP(AK$1,'Datenbank Aktoren'!$F$3:$IB$112,$B11,0)=AK$1,AK$3," - ")</f>
        <v>F5PT55 RPS 4-fach Taster F6-02-01</v>
      </c>
      <c r="AL11" t="str">
        <f>IF(HLOOKUP(AL$1,'Datenbank Aktoren'!$F$3:$IB$112,$B11,0)=AL$1,AL$3," - ")</f>
        <v>F6T55B Bewegungsm. A5-07-01</v>
      </c>
      <c r="AM11" t="str">
        <f>IF(HLOOKUP(AM$1,'Datenbank Aktoren'!$F$3:$IB$112,$B11,0)=AM$1,AM$3," - ")</f>
        <v>F6T55B RPS 4-fach Taster F6-02-01</v>
      </c>
      <c r="AN11" t="str">
        <f>IF(HLOOKUP(AN$1,'Datenbank Aktoren'!$F$3:$IB$112,$B11,0)=AN$1,AN$3," - ")</f>
        <v>F6T65B Bewegungsm. A5-07-01</v>
      </c>
      <c r="AO11" t="str">
        <f>IF(HLOOKUP(AO$1,'Datenbank Aktoren'!$F$3:$IB$112,$B11,0)=AO$1,AO$3," - ")</f>
        <v>F6T65B RPS 4-fach Taster F6-02-01</v>
      </c>
      <c r="AP11" t="str">
        <f>IF(HLOOKUP(AP$1,'Datenbank Aktoren'!$F$3:$IB$112,$B11,0)=AP$1,AP$3," - ")</f>
        <v>FABH130 RPS 4-fach Taster F6-02-01</v>
      </c>
      <c r="AQ11" t="str">
        <f>IF(HLOOKUP(AQ$1,'Datenbank Aktoren'!$F$3:$IB$112,$B11,0)=AQ$1,AQ$3," - ")</f>
        <v>FABH65S FBH A5-08-01</v>
      </c>
      <c r="AR11" t="str">
        <f>IF(HLOOKUP(AR$1,'Datenbank Aktoren'!$F$3:$IB$112,$B11,0)=AR$1,AR$3," - ")</f>
        <v xml:space="preserve"> - </v>
      </c>
      <c r="AS11" t="str">
        <f>IF(HLOOKUP(AS$1,'Datenbank Aktoren'!$F$3:$IB$112,$B11,0)=AS$1,AS$3," - ")</f>
        <v xml:space="preserve"> - </v>
      </c>
      <c r="AT11" t="str">
        <f>IF(HLOOKUP(AT$1,'Datenbank Aktoren'!$F$3:$IB$112,$B11,0)=AT$1,AT$3," - ")</f>
        <v>FASM60 RPS 4-fach Taster F6-02-01</v>
      </c>
      <c r="AU11" t="str">
        <f>IF(HLOOKUP(AU$1,'Datenbank Aktoren'!$F$3:$IB$112,$B11,0)=AU$1,AU$3," - ")</f>
        <v xml:space="preserve"> - </v>
      </c>
      <c r="AV11" t="str">
        <f>IF(HLOOKUP(AV$1,'Datenbank Aktoren'!$F$3:$IB$112,$B11,0)=AV$1,AV$3," - ")</f>
        <v>FB55B Bewegungsm. A5-07-01</v>
      </c>
      <c r="AW11" t="str">
        <f>IF(HLOOKUP(AW$1,'Datenbank Aktoren'!$F$3:$IB$112,$B11,0)=AW$1,AW$3," - ")</f>
        <v>FB55EB Bewegungsm. A5-07-01</v>
      </c>
      <c r="AX11" t="str">
        <f>IF(HLOOKUP(AX$1,'Datenbank Aktoren'!$F$3:$IB$112,$B11,0)=AX$1,AX$3," - ")</f>
        <v>FB65B Bewegungsm. A5-07-01</v>
      </c>
      <c r="AY11" t="str">
        <f>IF(HLOOKUP(AY$1,'Datenbank Aktoren'!$F$3:$IB$112,$B11,0)=AY$1,AY$3," - ")</f>
        <v>FBH55ESB Bewegungsm. A5-07-01</v>
      </c>
      <c r="AZ11" t="str">
        <f>IF(HLOOKUP(AZ$1,'Datenbank Aktoren'!$F$3:$IB$112,$B11,0)=AZ$1,AZ$3," - ")</f>
        <v>FBH55ESB FBH A5-08-01</v>
      </c>
      <c r="BA11" t="str">
        <f>IF(HLOOKUP(BA$1,'Datenbank Aktoren'!$F$3:$IB$112,$B11,0)=BA$1,BA$3," - ")</f>
        <v>FBH55SB Bewegungsm. A5-07-01</v>
      </c>
      <c r="BB11" t="str">
        <f>IF(HLOOKUP(BB$1,'Datenbank Aktoren'!$F$3:$IB$112,$B11,0)=BB$1,BB$3," - ")</f>
        <v>FBH55SB FBH A5-08-01</v>
      </c>
      <c r="BC11" t="str">
        <f>IF(HLOOKUP(BC$1,'Datenbank Aktoren'!$F$3:$IB$112,$B11,0)=BC$1,BC$3," - ")</f>
        <v>FBH65 FBH A5-08-01</v>
      </c>
      <c r="BD11" t="str">
        <f>IF(HLOOKUP(BD$1,'Datenbank Aktoren'!$F$3:$IB$112,$B11,0)=BD$1,BD$3," - ")</f>
        <v>FBH65S FBH A5-08-01</v>
      </c>
      <c r="BE11" t="str">
        <f>IF(HLOOKUP(BE$1,'Datenbank Aktoren'!$F$3:$IB$112,$B11,0)=BE$1,BE$3," - ")</f>
        <v>FBH65SB Bewegungsm. A5-07-01</v>
      </c>
      <c r="BF11" t="str">
        <f>IF(HLOOKUP(BF$1,'Datenbank Aktoren'!$F$3:$IB$112,$B11,0)=BF$1,BF$3," - ")</f>
        <v>FBH65SB FBH A5-08-01</v>
      </c>
      <c r="BG11" t="str">
        <f>IF(HLOOKUP(BG$1,'Datenbank Aktoren'!$F$3:$IB$112,$B11,0)=BG$1,BG$3," - ")</f>
        <v xml:space="preserve"> - </v>
      </c>
      <c r="BH11" t="str">
        <f>IF(HLOOKUP(BH$1,'Datenbank Aktoren'!$F$3:$IB$112,$B11,0)=BH$1,BH$3," - ")</f>
        <v>FBH65TF Feuchte/Temp. A5-04-02</v>
      </c>
      <c r="BI11" t="str">
        <f>IF(HLOOKUP(BI$1,'Datenbank Aktoren'!$F$3:$IB$112,$B11,0)=BI$1,BI$3," - ")</f>
        <v>FBH65TF FBH A5-08-01</v>
      </c>
      <c r="BJ11" t="str">
        <f>IF(HLOOKUP(BJ$1,'Datenbank Aktoren'!$F$3:$IB$112,$B11,0)=BJ$1,BJ$3," - ")</f>
        <v>FBHF65SB Bewegungsm. A5-07-01</v>
      </c>
      <c r="BK11" t="str">
        <f>IF(HLOOKUP(BK$1,'Datenbank Aktoren'!$F$3:$IB$112,$B11,0)=BK$1,BK$3," - ")</f>
        <v>FBHF65SB FBH A5-08-01</v>
      </c>
      <c r="BL11" t="str">
        <f>IF(HLOOKUP(BL$1,'Datenbank Aktoren'!$F$3:$IB$112,$B11,0)=BL$1,BL$3," - ")</f>
        <v xml:space="preserve"> - </v>
      </c>
      <c r="BM11" t="str">
        <f>IF(HLOOKUP(BM$1,'Datenbank Aktoren'!$F$3:$IB$112,$B11,0)=BM$1,BM$3," - ")</f>
        <v xml:space="preserve"> - </v>
      </c>
      <c r="BN11" t="str">
        <f>IF(HLOOKUP(BN$1,'Datenbank Aktoren'!$F$3:$IB$112,$B11,0)=BN$1,BN$3," - ")</f>
        <v xml:space="preserve"> - </v>
      </c>
      <c r="BO11" t="str">
        <f>IF(HLOOKUP(BO$1,'Datenbank Aktoren'!$F$3:$IB$112,$B11,0)=BO$1,BO$3," - ")</f>
        <v xml:space="preserve"> - </v>
      </c>
      <c r="BP11" t="str">
        <f>IF(HLOOKUP(BP$1,'Datenbank Aktoren'!$F$3:$IB$112,$B11,0)=BP$1,BP$3," - ")</f>
        <v xml:space="preserve"> - </v>
      </c>
      <c r="BQ11" t="str">
        <f>IF(HLOOKUP(BQ$1,'Datenbank Aktoren'!$F$3:$IB$112,$B11,0)=BQ$1,BQ$3," - ")</f>
        <v xml:space="preserve"> - </v>
      </c>
      <c r="BR11" t="str">
        <f>IF(HLOOKUP(BR$1,'Datenbank Aktoren'!$F$3:$IB$112,$B11,0)=BR$1,BR$3," - ")</f>
        <v xml:space="preserve"> - </v>
      </c>
      <c r="BS11" t="str">
        <f>IF(HLOOKUP(BS$1,'Datenbank Aktoren'!$F$3:$IB$112,$B11,0)=BS$1,BS$3," - ")</f>
        <v>FF8 RPS 4-fach Taster F6-02-01</v>
      </c>
      <c r="BT11" t="str">
        <f>IF(HLOOKUP(BT$1,'Datenbank Aktoren'!$F$3:$IB$112,$B11,0)=BT$1,BT$3," - ")</f>
        <v xml:space="preserve"> - </v>
      </c>
      <c r="BU11" t="str">
        <f>IF(HLOOKUP(BU$1,'Datenbank Aktoren'!$F$3:$IB$112,$B11,0)=BU$1,BU$3," - ")</f>
        <v>FFD RPS 4-fach Taster F6-02-01</v>
      </c>
      <c r="BV11" t="str">
        <f>IF(HLOOKUP(BV$1,'Datenbank Aktoren'!$F$3:$IB$112,$B11,0)=BV$1,BV$3," - ")</f>
        <v>FFG7B Fenstergriff A5-14-09</v>
      </c>
      <c r="BW11" t="str">
        <f>IF(HLOOKUP(BW$1,'Datenbank Aktoren'!$F$3:$IB$112,$B11,0)=BW$1,BW$3," - ")</f>
        <v>FFG7B Fenstergriff F6-10-00</v>
      </c>
      <c r="BX11" t="str">
        <f>IF(HLOOKUP(BX$1,'Datenbank Aktoren'!$F$3:$IB$112,$B11,0)=BX$1,BX$3," - ")</f>
        <v xml:space="preserve"> - </v>
      </c>
      <c r="BY11" t="str">
        <f>IF(HLOOKUP(BY$1,'Datenbank Aktoren'!$F$3:$IB$112,$B11,0)=BY$1,BY$3," - ")</f>
        <v xml:space="preserve"> - </v>
      </c>
      <c r="BZ11" t="str">
        <f>IF(HLOOKUP(BZ$1,'Datenbank Aktoren'!$F$3:$IB$112,$B11,0)=BZ$1,BZ$3," - ")</f>
        <v xml:space="preserve"> - </v>
      </c>
      <c r="CA11" t="str">
        <f>IF(HLOOKUP(CA$1,'Datenbank Aktoren'!$F$3:$IB$112,$B11,0)=CA$1,CA$3," - ")</f>
        <v xml:space="preserve"> - </v>
      </c>
      <c r="CB11" t="str">
        <f>IF(HLOOKUP(CB$1,'Datenbank Aktoren'!$F$3:$IB$112,$B11,0)=CB$1,CB$3," - ")</f>
        <v>FFGB-hg Fenstergriff A5-14-09</v>
      </c>
      <c r="CC11" s="25" t="str">
        <f>IF(HLOOKUP(CC$1,'Datenbank Aktoren'!$F$3:$IB$112,$B11,0)=CC$1,CC$3," - ")</f>
        <v>FFGB-hg Fenstergriff A5-14-0A</v>
      </c>
      <c r="CD11" t="str">
        <f>IF(HLOOKUP(CD$1,'Datenbank Aktoren'!$F$3:$IB$112,$B11,0)=CD$1,CD$3," - ")</f>
        <v>FFGB-hg Fenstergriff F6-10-00</v>
      </c>
      <c r="CE11" t="str">
        <f>IF(HLOOKUP(CE$1,'Datenbank Aktoren'!$F$3:$IB$112,$B11,0)=CE$1,CE$3," - ")</f>
        <v>FFKB Fensterkontakt D5-00-01</v>
      </c>
      <c r="CF11" t="str">
        <f>IF(HLOOKUP(CF$1,'Datenbank Aktoren'!$F$3:$IB$112,$B11,0)=CF$1,CF$3," - ")</f>
        <v>FFT55B Feuchte/Temp. A5-04-02</v>
      </c>
      <c r="CG11" t="str">
        <f>IF(HLOOKUP(CG$1,'Datenbank Aktoren'!$F$3:$IB$112,$B11,0)=CG$1,CG$3," - ")</f>
        <v>FFT55B Feuchte/Temp. A5-04-03</v>
      </c>
      <c r="CH11" t="str">
        <f>IF(HLOOKUP(CH$1,'Datenbank Aktoren'!$F$3:$IB$112,$B11,0)=CH$1,CH$3," - ")</f>
        <v>FFT55EB Feuchte/Temp. A5-04-02</v>
      </c>
      <c r="CI11" t="str">
        <f>IF(HLOOKUP(CI$1,'Datenbank Aktoren'!$F$3:$IB$112,$B11,0)=CI$1,CI$3," - ")</f>
        <v>FFT55EB Feuchte/Temp. A5-04-03</v>
      </c>
      <c r="CJ11" t="str">
        <f>IF(HLOOKUP(CJ$1,'Datenbank Aktoren'!$F$3:$IB$112,$B11,0)=CJ$1,CJ$3," - ")</f>
        <v>FFT60SB Feuchte/Temp. A5-04-02</v>
      </c>
      <c r="CK11" t="str">
        <f>IF(HLOOKUP(CK$1,'Datenbank Aktoren'!$F$3:$IB$112,$B11,0)=CK$1,CK$3," - ")</f>
        <v>FFT60SB Feuchte/Temp. A5-04-03</v>
      </c>
      <c r="CL11" t="str">
        <f>IF(HLOOKUP(CL$1,'Datenbank Aktoren'!$F$3:$IB$112,$B11,0)=CL$1,CL$3," - ")</f>
        <v>FFT65B Feuchte/Temp. A5-04-02</v>
      </c>
      <c r="CM11" t="str">
        <f>IF(HLOOKUP(CM$1,'Datenbank Aktoren'!$F$3:$IB$112,$B11,0)=CM$1,CM$3," - ")</f>
        <v>FFT65B Feuchte/Temp. A5-04-03</v>
      </c>
      <c r="CN11" t="str">
        <f>IF(HLOOKUP(CN$1,'Datenbank Aktoren'!$F$3:$IB$112,$B11,0)=CN$1,CN$3," - ")</f>
        <v>FFTE Fenstergriff F6-10-00</v>
      </c>
      <c r="CO11" t="str">
        <f>IF(HLOOKUP(CO$1,'Datenbank Aktoren'!$F$3:$IB$112,$B11,0)=CO$1,CO$3," - ")</f>
        <v>FFTF65B Feuchte/Temp. A5-04-02</v>
      </c>
      <c r="CP11" t="str">
        <f>IF(HLOOKUP(CP$1,'Datenbank Aktoren'!$F$3:$IB$112,$B11,0)=CP$1,CP$3," - ")</f>
        <v>FFTF65B Feuchte/Temp. A5-04-03</v>
      </c>
      <c r="CQ11" t="str">
        <f>IF(HLOOKUP(CQ$1,'Datenbank Aktoren'!$F$3:$IB$112,$B11,0)=CQ$1,CQ$3," - ")</f>
        <v xml:space="preserve"> - </v>
      </c>
      <c r="CR11" t="str">
        <f>IF(HLOOKUP(CR$1,'Datenbank Aktoren'!$F$3:$IB$112,$B11,0)=CR$1,CR$3," - ")</f>
        <v xml:space="preserve"> - </v>
      </c>
      <c r="CS11" t="str">
        <f>IF(HLOOKUP(CS$1,'Datenbank Aktoren'!$F$3:$IB$112,$B11,0)=CS$1,CS$3," - ")</f>
        <v xml:space="preserve"> - </v>
      </c>
      <c r="CT11" t="str">
        <f>IF(HLOOKUP(CT$1,'Datenbank Aktoren'!$F$3:$IB$112,$B11,0)=CT$1,CT$3," - ")</f>
        <v>FHM2 RPS 4-fach Taster F6-02-01</v>
      </c>
      <c r="CU11" t="str">
        <f>IF(HLOOKUP(CU$1,'Datenbank Aktoren'!$F$3:$IB$112,$B11,0)=CU$1,CU$3," - ")</f>
        <v xml:space="preserve"> - </v>
      </c>
      <c r="CV11" t="str">
        <f>IF(HLOOKUP(CV$1,'Datenbank Aktoren'!$F$3:$IB$112,$B11,0)=CV$1,CV$3," - ")</f>
        <v>FHS2 RPS 4-fach Taster F6-02-01</v>
      </c>
      <c r="CW11" t="str">
        <f>IF(HLOOKUP(CW$1,'Datenbank Aktoren'!$F$3:$IB$112,$B11,0)=CW$1,CW$3," - ")</f>
        <v>FHS4 RPS 4-fach Taster F6-02-01</v>
      </c>
      <c r="CX11" t="str">
        <f>IF(HLOOKUP(CX$1,'Datenbank Aktoren'!$F$3:$IB$112,$B11,0)=CX$1,CX$3," - ")</f>
        <v xml:space="preserve"> - </v>
      </c>
      <c r="CY11" t="str">
        <f>IF(HLOOKUP(CY$1,'Datenbank Aktoren'!$F$3:$IB$112,$B11,0)=CY$1,CY$3," - ")</f>
        <v xml:space="preserve"> - </v>
      </c>
      <c r="CZ11" t="str">
        <f>IF(HLOOKUP(CZ$1,'Datenbank Aktoren'!$F$3:$IB$112,$B11,0)=CZ$1,CZ$3," - ")</f>
        <v xml:space="preserve"> - </v>
      </c>
      <c r="DA11" t="str">
        <f>IF(HLOOKUP(DA$1,'Datenbank Aktoren'!$F$3:$IB$112,$B11,0)=DA$1,DA$3," - ")</f>
        <v xml:space="preserve"> - </v>
      </c>
      <c r="DB11" t="str">
        <f>IF(HLOOKUP(DB$1,'Datenbank Aktoren'!$F$3:$IB$112,$B11,0)=DB$1,DB$3," - ")</f>
        <v xml:space="preserve"> - </v>
      </c>
      <c r="DC11" t="str">
        <f>IF(HLOOKUP(DC$1,'Datenbank Aktoren'!$F$3:$IB$112,$B11,0)=DC$1,DC$3," - ")</f>
        <v xml:space="preserve"> - </v>
      </c>
      <c r="DD11" t="str">
        <f>IF(HLOOKUP(DD$1,'Datenbank Aktoren'!$F$3:$IB$112,$B11,0)=DD$1,DD$3," - ")</f>
        <v xml:space="preserve"> - </v>
      </c>
      <c r="DE11" t="str">
        <f>IF(HLOOKUP(DE$1,'Datenbank Aktoren'!$F$3:$IB$112,$B11,0)=DE$1,DE$3," - ")</f>
        <v>FLGTF55E Feuchte/Temp. A5-04-02</v>
      </c>
      <c r="DF11" t="str">
        <f>IF(HLOOKUP(DF$1,'Datenbank Aktoren'!$F$3:$IB$112,$B11,0)=DF$1,DF$3," - ")</f>
        <v xml:space="preserve"> - </v>
      </c>
      <c r="DG11" t="str">
        <f>IF(HLOOKUP(DG$1,'Datenbank Aktoren'!$F$3:$IB$112,$B11,0)=DG$1,DG$3," - ")</f>
        <v>FLGTF55 Feuchte/Temp. A5-04-02</v>
      </c>
      <c r="DH11" t="str">
        <f>IF(HLOOKUP(DH$1,'Datenbank Aktoren'!$F$3:$IB$112,$B11,0)=DH$1,DH$3," - ")</f>
        <v xml:space="preserve"> - </v>
      </c>
      <c r="DI11" t="str">
        <f>IF(HLOOKUP(DI$1,'Datenbank Aktoren'!$F$3:$IB$112,$B11,0)=DI$1,DI$3," - ")</f>
        <v>FLGTF65 Feuchte/Temp. A5-04-02</v>
      </c>
      <c r="DJ11" t="str">
        <f>IF(HLOOKUP(DJ$1,'Datenbank Aktoren'!$F$3:$IB$112,$B11,0)=DJ$1,DJ$3," - ")</f>
        <v xml:space="preserve"> - </v>
      </c>
      <c r="DK11" t="str">
        <f>IF(HLOOKUP(DK$1,'Datenbank Aktoren'!$F$3:$IB$112,$B11,0)=DK$1,DK$3," - ")</f>
        <v>FLT58 VOC A5-09-05</v>
      </c>
      <c r="DL11" t="str">
        <f>IF(HLOOKUP(DL$1,'Datenbank Aktoren'!$F$3:$IB$112,$B11,0)=DL$1,DL$3," - ")</f>
        <v xml:space="preserve"> - </v>
      </c>
      <c r="DM11" t="str">
        <f>IF(HLOOKUP(DM$1,'Datenbank Aktoren'!$F$3:$IB$112,$B11,0)=DM$1,DM$3," - ")</f>
        <v xml:space="preserve"> - </v>
      </c>
      <c r="DN11" t="str">
        <f>IF(HLOOKUP(DN$1,'Datenbank Aktoren'!$F$3:$IB$112,$B11,0)=DN$1,DN$3," - ")</f>
        <v>FMH2S RPS 4-fach Taster F6-02-01</v>
      </c>
      <c r="DO11" t="str">
        <f>IF(HLOOKUP(DO$1,'Datenbank Aktoren'!$F$3:$IB$112,$B11,0)=DO$1,DO$3," - ")</f>
        <v>FMH4 RPS 4-fach Taster F6-02-01</v>
      </c>
      <c r="DP11" t="str">
        <f>IF(HLOOKUP(DP$1,'Datenbank Aktoren'!$F$3:$IB$112,$B11,0)=DP$1,DP$3," - ")</f>
        <v>FMH4S RPS 4-fach Taster F6-02-01</v>
      </c>
      <c r="DQ11" t="str">
        <f>IF(HLOOKUP(DQ$1,'Datenbank Aktoren'!$F$3:$IB$112,$B11,0)=DQ$1,DQ$3," - ")</f>
        <v>FMH8 RPS 4-fach Taster F6-02-01</v>
      </c>
      <c r="DR11" t="str">
        <f>IF(HLOOKUP(DR$1,'Datenbank Aktoren'!$F$3:$IB$112,$B11,0)=DR$1,DR$3," - ")</f>
        <v>FMMS44SB Temp.Fühler A5-02-05</v>
      </c>
      <c r="DS11" t="str">
        <f>IF(HLOOKUP(DS$1,'Datenbank Aktoren'!$F$3:$IB$112,$B11,0)=DS$1,DS$3," - ")</f>
        <v xml:space="preserve"> - </v>
      </c>
      <c r="DT11" t="str">
        <f>IF(HLOOKUP(DT$1,'Datenbank Aktoren'!$F$3:$IB$112,$B11,0)=DT$1,DT$3," - ")</f>
        <v>FMMS44SB Feuchte/Temp. A5-04-03</v>
      </c>
      <c r="DU11" t="str">
        <f>IF(HLOOKUP(DU$1,'Datenbank Aktoren'!$F$3:$IB$112,$B11,0)=DU$1,DU$3," - ")</f>
        <v xml:space="preserve"> - </v>
      </c>
      <c r="DV11" t="str">
        <f>IF(HLOOKUP(DV$1,'Datenbank Aktoren'!$F$3:$IB$112,$B11,0)=DV$1,DV$3," - ")</f>
        <v xml:space="preserve"> - </v>
      </c>
      <c r="DW11" t="str">
        <f>IF(HLOOKUP(DW$1,'Datenbank Aktoren'!$F$3:$IB$112,$B11,0)=DW$1,DW$3," - ")</f>
        <v xml:space="preserve"> - </v>
      </c>
      <c r="DX11" t="str">
        <f>IF(HLOOKUP(DX$1,'Datenbank Aktoren'!$F$3:$IB$112,$B11,0)=DX$1,DX$3," - ")</f>
        <v xml:space="preserve"> - </v>
      </c>
      <c r="DY11" t="str">
        <f>IF(HLOOKUP(DY$1,'Datenbank Aktoren'!$F$3:$IB$112,$B11,0)=DY$1,DY$3," - ")</f>
        <v xml:space="preserve"> - </v>
      </c>
      <c r="DZ11" t="str">
        <f>IF(HLOOKUP(DZ$1,'Datenbank Aktoren'!$F$3:$IB$112,$B11,0)=DZ$1,DZ$3," - ")</f>
        <v xml:space="preserve"> - </v>
      </c>
      <c r="EA11" t="str">
        <f>IF(HLOOKUP(EA$1,'Datenbank Aktoren'!$F$3:$IB$112,$B11,0)=EA$1,EA$3," - ")</f>
        <v>FMMS44SB Fensterkontakt D5-00-01</v>
      </c>
      <c r="EB11" t="str">
        <f>IF(HLOOKUP(EB$1,'Datenbank Aktoren'!$F$3:$IB$112,$B11,0)=EB$1,EB$3," - ")</f>
        <v xml:space="preserve"> - </v>
      </c>
      <c r="EC11" t="str">
        <f>IF(HLOOKUP(EC$1,'Datenbank Aktoren'!$F$3:$IB$112,$B11,0)=EC$1,EC$3," - ")</f>
        <v>FMS55ESB Temp.Fühler A5-02-05</v>
      </c>
      <c r="ED11" t="str">
        <f>IF(HLOOKUP(ED$1,'Datenbank Aktoren'!$F$3:$IB$112,$B11,0)=ED$1,ED$3," - ")</f>
        <v xml:space="preserve"> - </v>
      </c>
      <c r="EE11" t="str">
        <f>IF(HLOOKUP(EE$1,'Datenbank Aktoren'!$F$3:$IB$112,$B11,0)=EE$1,EE$3," - ")</f>
        <v>FMS55ESB Feuchte/Temp. A5-04-03</v>
      </c>
      <c r="EF11" t="str">
        <f>IF(HLOOKUP(EF$1,'Datenbank Aktoren'!$F$3:$IB$112,$B11,0)=EF$1,EF$3," - ")</f>
        <v xml:space="preserve"> - </v>
      </c>
      <c r="EG11" t="str">
        <f>IF(HLOOKUP(EG$1,'Datenbank Aktoren'!$F$3:$IB$112,$B11,0)=EG$1,EG$3," - ")</f>
        <v xml:space="preserve"> - </v>
      </c>
      <c r="EH11" t="str">
        <f>IF(HLOOKUP(EH$1,'Datenbank Aktoren'!$F$3:$IB$112,$B11,0)=EH$1,EH$3," - ")</f>
        <v xml:space="preserve"> - </v>
      </c>
      <c r="EI11" t="str">
        <f>IF(HLOOKUP(EI$1,'Datenbank Aktoren'!$F$3:$IB$112,$B11,0)=EI$1,EI$3," - ")</f>
        <v xml:space="preserve"> - </v>
      </c>
      <c r="EJ11" t="str">
        <f>IF(HLOOKUP(EJ$1,'Datenbank Aktoren'!$F$3:$IB$112,$B11,0)=EJ$1,EJ$3," - ")</f>
        <v xml:space="preserve"> - </v>
      </c>
      <c r="EK11" t="str">
        <f>IF(HLOOKUP(EK$1,'Datenbank Aktoren'!$F$3:$IB$112,$B11,0)=EK$1,EK$3," - ")</f>
        <v>FMS55SB Temp.Fühler A5-02-05</v>
      </c>
      <c r="EL11" t="str">
        <f>IF(HLOOKUP(EL$1,'Datenbank Aktoren'!$F$3:$IB$112,$B11,0)=EL$1,EL$3," - ")</f>
        <v xml:space="preserve"> - </v>
      </c>
      <c r="EM11" t="str">
        <f>IF(HLOOKUP(EM$1,'Datenbank Aktoren'!$F$3:$IB$112,$B11,0)=EM$1,EM$3," - ")</f>
        <v>FMS55SB Feuchte/Temp. A5-04-03</v>
      </c>
      <c r="EN11" t="str">
        <f>IF(HLOOKUP(EN$1,'Datenbank Aktoren'!$F$3:$IB$112,$B11,0)=EN$1,EN$3," - ")</f>
        <v xml:space="preserve"> - </v>
      </c>
      <c r="EO11" t="str">
        <f>IF(HLOOKUP(EO$1,'Datenbank Aktoren'!$F$3:$IB$112,$B11,0)=EO$1,EO$3," - ")</f>
        <v xml:space="preserve"> - </v>
      </c>
      <c r="EP11" t="str">
        <f>IF(HLOOKUP(EP$1,'Datenbank Aktoren'!$F$3:$IB$112,$B11,0)=EP$1,EP$3," - ")</f>
        <v xml:space="preserve"> - </v>
      </c>
      <c r="EQ11" t="str">
        <f>IF(HLOOKUP(EQ$1,'Datenbank Aktoren'!$F$3:$IB$112,$B11,0)=EQ$1,EQ$3," - ")</f>
        <v xml:space="preserve"> - </v>
      </c>
      <c r="ER11" t="str">
        <f>IF(HLOOKUP(ER$1,'Datenbank Aktoren'!$F$3:$IB$112,$B11,0)=ER$1,ER$3," - ")</f>
        <v xml:space="preserve"> - </v>
      </c>
      <c r="ES11" t="str">
        <f>IF(HLOOKUP(ES$1,'Datenbank Aktoren'!$F$3:$IB$112,$B11,0)=ES$1,ES$3," - ")</f>
        <v>FMS65ESB Temp.Fühler A5-02-05</v>
      </c>
      <c r="ET11" t="str">
        <f>IF(HLOOKUP(ET$1,'Datenbank Aktoren'!$F$3:$IB$112,$B11,0)=ET$1,ET$3," - ")</f>
        <v xml:space="preserve"> - </v>
      </c>
      <c r="EU11" t="str">
        <f>IF(HLOOKUP(EU$1,'Datenbank Aktoren'!$F$3:$IB$112,$B11,0)=EU$1,EU$3," - ")</f>
        <v>FMS65ESB Feuchte/Temp. A5-04-03</v>
      </c>
      <c r="EV11" t="str">
        <f>IF(HLOOKUP(EV$1,'Datenbank Aktoren'!$F$3:$IB$112,$B11,0)=EV$1,EV$3," - ")</f>
        <v xml:space="preserve"> - </v>
      </c>
      <c r="EW11" t="str">
        <f>IF(HLOOKUP(EW$1,'Datenbank Aktoren'!$F$3:$IB$112,$B11,0)=EW$1,EW$3," - ")</f>
        <v xml:space="preserve"> - </v>
      </c>
      <c r="EX11" t="str">
        <f>IF(HLOOKUP(EX$1,'Datenbank Aktoren'!$F$3:$IB$112,$B11,0)=EX$1,EX$3," - ")</f>
        <v xml:space="preserve"> - </v>
      </c>
      <c r="EY11" t="str">
        <f>IF(HLOOKUP(EY$1,'Datenbank Aktoren'!$F$3:$IB$112,$B11,0)=EY$1,EY$3," - ")</f>
        <v xml:space="preserve"> - </v>
      </c>
      <c r="EZ11" t="str">
        <f>IF(HLOOKUP(EZ$1,'Datenbank Aktoren'!$F$3:$IB$112,$B11,0)=EZ$1,EZ$3," - ")</f>
        <v xml:space="preserve"> - </v>
      </c>
      <c r="FA11" t="str">
        <f>IF(HLOOKUP(FA$1,'Datenbank Aktoren'!$F$3:$IB$112,$B11,0)=FA$1,FA$3," - ")</f>
        <v xml:space="preserve"> - </v>
      </c>
      <c r="FB11" t="str">
        <f>IF(HLOOKUP(FB$1,'Datenbank Aktoren'!$F$3:$IB$112,$B11,0)=FB$1,FB$3," - ")</f>
        <v xml:space="preserve"> - </v>
      </c>
      <c r="FC11" t="str">
        <f>IF(HLOOKUP(FC$1,'Datenbank Aktoren'!$F$3:$IB$112,$B11,0)=FC$1,FC$3," - ")</f>
        <v xml:space="preserve"> - </v>
      </c>
      <c r="FD11" t="str">
        <f>IF(HLOOKUP(FD$1,'Datenbank Aktoren'!$F$3:$IB$112,$B11,0)=FD$1,FD$3," - ")</f>
        <v xml:space="preserve"> - </v>
      </c>
      <c r="FE11" t="str">
        <f>IF(HLOOKUP(FE$1,'Datenbank Aktoren'!$F$3:$IB$112,$B11,0)=FE$1,FE$3," - ")</f>
        <v xml:space="preserve"> - </v>
      </c>
      <c r="FF11" t="str">
        <f>IF(HLOOKUP(FF$1,'Datenbank Aktoren'!$F$3:$IB$112,$B11,0)=FF$1,FF$3," - ")</f>
        <v xml:space="preserve"> - </v>
      </c>
      <c r="FG11" t="str">
        <f>IF(HLOOKUP(FG$1,'Datenbank Aktoren'!$F$3:$IB$112,$B11,0)=FG$1,FG$3," - ")</f>
        <v xml:space="preserve"> - </v>
      </c>
      <c r="FH11" t="str">
        <f>IF(HLOOKUP(FH$1,'Datenbank Aktoren'!$F$3:$IB$112,$B11,0)=FH$1,FH$3," - ")</f>
        <v>FSM14 RPS 4-fach Taster F6-02-01</v>
      </c>
      <c r="FI11" t="str">
        <f>IF(HLOOKUP(FI$1,'Datenbank Aktoren'!$F$3:$IB$112,$B11,0)=FI$1,FI$3," - ")</f>
        <v xml:space="preserve"> - </v>
      </c>
      <c r="FJ11" t="str">
        <f>IF(HLOOKUP(FJ$1,'Datenbank Aktoren'!$F$3:$IB$112,$B11,0)=FJ$1,FJ$3," - ")</f>
        <v xml:space="preserve"> - </v>
      </c>
      <c r="FK11" t="str">
        <f>IF(HLOOKUP(FK$1,'Datenbank Aktoren'!$F$3:$IB$112,$B11,0)=FK$1,FK$3," - ")</f>
        <v>FSM60B RPS 4-fach Taster F6-02-01</v>
      </c>
      <c r="FL11" t="str">
        <f>IF(HLOOKUP(FL$1,'Datenbank Aktoren'!$F$3:$IB$112,$B11,0)=FL$1,FL$3," - ")</f>
        <v>FSM61 RPS 4-fach Taster F6-02-01</v>
      </c>
      <c r="FM11" t="str">
        <f>IF(HLOOKUP(FM$1,'Datenbank Aktoren'!$F$3:$IB$112,$B11,0)=FM$1,FM$3," - ")</f>
        <v>FSMTB RPS 4-fach Taster F6-02-01</v>
      </c>
      <c r="FN11" t="str">
        <f>IF(HLOOKUP(FN$1,'Datenbank Aktoren'!$F$3:$IB$112,$B11,0)=FN$1,FN$3," - ")</f>
        <v xml:space="preserve"> - </v>
      </c>
      <c r="FO11" t="str">
        <f>IF(HLOOKUP(FO$1,'Datenbank Aktoren'!$F$3:$IB$112,$B11,0)=FO$1,FO$3," - ")</f>
        <v>FSTAP RPS 4-fach Taster F6-02-01</v>
      </c>
      <c r="FP11" t="str">
        <f>IF(HLOOKUP(FP$1,'Datenbank Aktoren'!$F$3:$IB$112,$B11,0)=FP$1,FP$3," - ")</f>
        <v xml:space="preserve"> - </v>
      </c>
      <c r="FQ11" t="str">
        <f>IF(HLOOKUP(FQ$1,'Datenbank Aktoren'!$F$3:$IB$112,$B11,0)=FQ$1,FQ$3," - ")</f>
        <v xml:space="preserve"> - </v>
      </c>
      <c r="FR11" t="str">
        <f>IF(HLOOKUP(FR$1,'Datenbank Aktoren'!$F$3:$IB$112,$B11,0)=FR$1,FR$3," - ")</f>
        <v>FSU55D RPS 4-fach Taster F6-02-01</v>
      </c>
      <c r="FS11" t="str">
        <f>IF(HLOOKUP(FS$1,'Datenbank Aktoren'!$F$3:$IB$112,$B11,0)=FS$1,FS$3," - ")</f>
        <v xml:space="preserve"> - </v>
      </c>
      <c r="FT11" t="str">
        <f>IF(HLOOKUP(FT$1,'Datenbank Aktoren'!$F$3:$IB$112,$B11,0)=FT$1,FT$3," - ")</f>
        <v xml:space="preserve"> - </v>
      </c>
      <c r="FU11" t="str">
        <f>IF(HLOOKUP(FU$1,'Datenbank Aktoren'!$F$3:$IB$112,$B11,0)=FU$1,FU$3," - ")</f>
        <v>FSU55ED RPS 4-fach Taster F6-02-01</v>
      </c>
      <c r="FV11" t="str">
        <f>IF(HLOOKUP(FV$1,'Datenbank Aktoren'!$F$3:$IB$112,$B11,0)=FV$1,FV$3," - ")</f>
        <v xml:space="preserve"> - </v>
      </c>
      <c r="FW11" t="str">
        <f>IF(HLOOKUP(FW$1,'Datenbank Aktoren'!$F$3:$IB$112,$B11,0)=FW$1,FW$3," - ")</f>
        <v xml:space="preserve"> - </v>
      </c>
      <c r="FX11" t="str">
        <f>IF(HLOOKUP(FX$1,'Datenbank Aktoren'!$F$3:$IB$112,$B11,0)=FX$1,FX$3," - ")</f>
        <v>FSU65D RPS 4-fach Taster F6-02-01</v>
      </c>
      <c r="FY11" t="str">
        <f>IF(HLOOKUP(FY$1,'Datenbank Aktoren'!$F$3:$IB$112,$B11,0)=FY$1,FY$3," - ")</f>
        <v xml:space="preserve"> - </v>
      </c>
      <c r="FZ11" t="str">
        <f>IF(HLOOKUP(FZ$1,'Datenbank Aktoren'!$F$3:$IB$112,$B11,0)=FZ$1,FZ$3," - ")</f>
        <v>FT4F RPS 4-fach Taster F6-02-01</v>
      </c>
      <c r="GA11" t="str">
        <f>IF(HLOOKUP(GA$1,'Datenbank Aktoren'!$F$3:$IB$112,$B11,0)=GA$1,GA$3," - ")</f>
        <v>FT55 RPS 4-fach Taster F6-02-01</v>
      </c>
      <c r="GB11" s="14" t="s">
        <v>692</v>
      </c>
      <c r="GC11" s="14" t="s">
        <v>692</v>
      </c>
      <c r="GD11" s="14" t="s">
        <v>692</v>
      </c>
      <c r="GE11" s="14" t="s">
        <v>692</v>
      </c>
      <c r="GF11" t="str">
        <f>IF(HLOOKUP(GF$1,'Datenbank Aktoren'!$F$3:$IB$112,$B11,0)=GF$1,GF$3," - ")</f>
        <v>FTAF55D Raumregler F6-02-01</v>
      </c>
      <c r="GG11" t="str">
        <f>IF(HLOOKUP(GG$1,'Datenbank Aktoren'!$F$3:$IB$112,$B11,0)=GG$1,GG$3," - ")</f>
        <v>FTAF55ED Raumregler F6-02-01</v>
      </c>
      <c r="GH11" t="str">
        <f>IF(HLOOKUP(GH$1,'Datenbank Aktoren'!$F$3:$IB$112,$B11,0)=GH$1,GH$3," - ")</f>
        <v>FTAF65D Raumregler F6-02-01</v>
      </c>
      <c r="GI11" t="str">
        <f>IF(HLOOKUP(GI$1,'Datenbank Aktoren'!$F$3:$IB$112,$B11,0)=GI$1,GI$3," - ")</f>
        <v>FTF65S Temp.Fühler A5-02-05</v>
      </c>
      <c r="GJ11" t="str">
        <f>IF(HLOOKUP(GJ$1,'Datenbank Aktoren'!$F$3:$IB$112,$B11,0)=GJ$1,GJ$3," - ")</f>
        <v>FTFB Feuchte/Temp. A5-04-02</v>
      </c>
      <c r="GK11" t="str">
        <f>IF(HLOOKUP(GK$1,'Datenbank Aktoren'!$F$3:$IB$112,$B11,0)=GK$1,GK$3," - ")</f>
        <v>FTFB Feuchte/Temp. A5-04-03</v>
      </c>
      <c r="GL11" t="str">
        <f>IF(HLOOKUP(GL$1,'Datenbank Aktoren'!$F$3:$IB$112,$B11,0)=GL$1,GL$3," - ")</f>
        <v>FTFSB Feuchte/Temp. A5-04-02</v>
      </c>
      <c r="GM11" t="str">
        <f>IF(HLOOKUP(GM$1,'Datenbank Aktoren'!$F$3:$IB$112,$B11,0)=GM$1,GM$3," - ")</f>
        <v>FTFSB Feuchte/Temp. A5-04-03</v>
      </c>
      <c r="GN11" t="str">
        <f>IF(HLOOKUP(GN$1,'Datenbank Aktoren'!$F$3:$IB$112,$B11,0)=GN$1,GN$3," - ")</f>
        <v>FTK Fensterkontakt D5-00-01</v>
      </c>
      <c r="GO11" t="str">
        <f>IF(HLOOKUP(GO$1,'Datenbank Aktoren'!$F$3:$IB$112,$B11,0)=GO$1,GO$3," - ")</f>
        <v>FTKB-GR Fensterkontakt D5-00-01</v>
      </c>
      <c r="GP11" t="str">
        <f>IF(HLOOKUP(GP$1,'Datenbank Aktoren'!$F$3:$IB$112,$B11,0)=GP$1,GP$3," - ")</f>
        <v>FTKB-hg FTKB Fenstergriff A5-14-0A</v>
      </c>
      <c r="GQ11" t="str">
        <f>IF(HLOOKUP(GQ$1,'Datenbank Aktoren'!$F$3:$IB$112,$B11,0)=GQ$1,GQ$3," - ")</f>
        <v>FTKB-wg Fensterkontakt D5-00-01</v>
      </c>
      <c r="GR11" t="str">
        <f>IF(HLOOKUP(GR$1,'Datenbank Aktoren'!$F$3:$IB$112,$B11,0)=GR$1,GR$3," - ")</f>
        <v>FTKE Fenstergriff F6-10-00 Griff</v>
      </c>
      <c r="GS11" t="str">
        <f>IF(HLOOKUP(GS$1,'Datenbank Aktoren'!$F$3:$IB$112,$B11,0)=GS$1,GS$3," - ")</f>
        <v>FTR55DSB Temp.-Regler A5-10-06 12-28°</v>
      </c>
      <c r="GT11" t="str">
        <f>IF(HLOOKUP(GT$1,'Datenbank Aktoren'!$F$3:$IB$112,$B11,0)=GT$1,GT$3," - ")</f>
        <v xml:space="preserve"> - </v>
      </c>
      <c r="GU11" t="str">
        <f>IF(HLOOKUP(GU$1,'Datenbank Aktoren'!$F$3:$IB$112,$B11,0)=GU$1,GU$3," - ")</f>
        <v>FTR55EHB Temp.-Regler A5-10-06 12-28°</v>
      </c>
      <c r="GV11" t="str">
        <f>IF(HLOOKUP(GV$1,'Datenbank Aktoren'!$F$3:$IB$112,$B11,0)=GV$1,GV$3," - ")</f>
        <v xml:space="preserve"> - </v>
      </c>
      <c r="GW11" t="str">
        <f>IF(HLOOKUP(GW$1,'Datenbank Aktoren'!$F$3:$IB$112,$B11,0)=GW$1,GW$3," - ")</f>
        <v>FTR55HB Temp.-Regler A5-10-06 12-28°</v>
      </c>
      <c r="GX11" t="str">
        <f>IF(HLOOKUP(GX$1,'Datenbank Aktoren'!$F$3:$IB$112,$B11,0)=GX$1,GX$3," - ")</f>
        <v xml:space="preserve"> - </v>
      </c>
      <c r="GY11" t="str">
        <f>IF(HLOOKUP(GY$1,'Datenbank Aktoren'!$F$3:$IB$112,$B11,0)=GY$1,GY$3," - ")</f>
        <v>FTR55ESB Temp.-Regler A5-10-06 12-28°</v>
      </c>
      <c r="GZ11" t="str">
        <f>IF(HLOOKUP(GZ$1,'Datenbank Aktoren'!$F$3:$IB$112,$B11,0)=GZ$1,GZ$3," - ")</f>
        <v xml:space="preserve"> - </v>
      </c>
      <c r="HA11" t="str">
        <f>IF(HLOOKUP(HA$1,'Datenbank Aktoren'!$F$3:$IB$112,$B11,0)=HA$1,HA$3," - ")</f>
        <v>FTR55SB Temp.-Regler A5-10-06 12-28°</v>
      </c>
      <c r="HB11" t="str">
        <f>IF(HLOOKUP(HB$1,'Datenbank Aktoren'!$F$3:$IB$112,$B11,0)=HB$1,HB$3," - ")</f>
        <v xml:space="preserve"> - </v>
      </c>
      <c r="HC11" t="str">
        <f>IF(HLOOKUP(HC$1,'Datenbank Aktoren'!$F$3:$IB$112,$B11,0)=HC$1,HC$3," - ")</f>
        <v>FTR65DSB Temp.-Regler A5-10-06 12-28°</v>
      </c>
      <c r="HD11" t="str">
        <f>IF(HLOOKUP(HD$1,'Datenbank Aktoren'!$F$3:$IB$112,$B11,0)=HD$1,HD$3," - ")</f>
        <v xml:space="preserve"> - </v>
      </c>
      <c r="HE11" t="str">
        <f>IF(HLOOKUP(HE$1,'Datenbank Aktoren'!$F$3:$IB$112,$B11,0)=HE$1,HE$3," - ")</f>
        <v>FTR65HB Temp.-Regler A5-10-06 12-28°</v>
      </c>
      <c r="HF11" t="str">
        <f>IF(HLOOKUP(HF$1,'Datenbank Aktoren'!$F$3:$IB$112,$B11,0)=HF$1,HF$3," - ")</f>
        <v xml:space="preserve"> - </v>
      </c>
      <c r="HG11" t="str">
        <f>IF(HLOOKUP(HG$1,'Datenbank Aktoren'!$F$3:$IB$112,$B11,0)=HG$1,HG$3," - ")</f>
        <v>FTR65HS Temp.-Regler A5-10-06 12-28°</v>
      </c>
      <c r="HH11" t="str">
        <f>IF(HLOOKUP(HH$1,'Datenbank Aktoren'!$F$3:$IB$112,$B11,0)=HH$1,HH$3," - ")</f>
        <v>FTR65HS Temp.-Regler m. Schalter A5-10-06 12-28° Data_byte3</v>
      </c>
      <c r="HI11" t="str">
        <f>IF(HLOOKUP(HI$1,'Datenbank Aktoren'!$F$3:$IB$112,$B11,0)=HI$1,HI$3," - ")</f>
        <v>FTR65SB Temp.-Regler A5-10-06 12-28°</v>
      </c>
      <c r="HJ11" t="str">
        <f>IF(HLOOKUP(HJ$1,'Datenbank Aktoren'!$F$3:$IB$112,$B11,0)=HJ$1,HJ$3," - ")</f>
        <v xml:space="preserve"> - </v>
      </c>
      <c r="HK11" t="str">
        <f>IF(HLOOKUP(HK$1,'Datenbank Aktoren'!$F$3:$IB$112,$B11,0)=HK$1,HK$3," - ")</f>
        <v>FTR78S Temp.-Sensor A5-10-03 8-30°</v>
      </c>
      <c r="HL11" t="str">
        <f>IF(HLOOKUP(HL$1,'Datenbank Aktoren'!$F$3:$IB$112,$B11,0)=HL$1,HL$3," - ")</f>
        <v>FTR86B Temp.-Regler A5-10-06 12-28°</v>
      </c>
      <c r="HM11" t="str">
        <f>IF(HLOOKUP(HM$1,'Datenbank Aktoren'!$F$3:$IB$112,$B11,0)=HM$1,HM$3," - ")</f>
        <v>FTRF65HB Temp.-Regler A5-10-06 12-28°</v>
      </c>
      <c r="HN11" t="str">
        <f>IF(HLOOKUP(HN$1,'Datenbank Aktoren'!$F$3:$IB$112,$B11,0)=HN$1,HN$3," - ")</f>
        <v xml:space="preserve"> - </v>
      </c>
      <c r="HO11" t="str">
        <f>IF(HLOOKUP(HO$1,'Datenbank Aktoren'!$F$3:$IB$112,$B11,0)=HO$1,HO$3," - ")</f>
        <v>FTRF65SB Temp.-Regler A5-10-06 12-28°</v>
      </c>
      <c r="HP11" t="str">
        <f>IF(HLOOKUP(HP$1,'Datenbank Aktoren'!$F$3:$IB$112,$B11,0)=HP$1,HP$3," - ")</f>
        <v xml:space="preserve"> - </v>
      </c>
      <c r="HQ11" t="str">
        <f>IF(HLOOKUP(HQ$1,'Datenbank Aktoren'!$F$3:$IB$112,$B11,0)=HQ$1,HQ$3," - ")</f>
        <v>FTS14EM FBH A5-08-01</v>
      </c>
      <c r="HR11" t="str">
        <f>IF(HLOOKUP(HR$1,'Datenbank Aktoren'!$F$3:$IB$112,$B11,0)=HR$1,HR$3," - ")</f>
        <v>FTS14EM Fensterkontakt D5-00-01</v>
      </c>
      <c r="HS11" t="str">
        <f>IF(HLOOKUP(HS$1,'Datenbank Aktoren'!$F$3:$IB$112,$B11,0)=HS$1,HS$3," - ")</f>
        <v>FTS14EM RPS 4-fach Taster F6-02-01</v>
      </c>
      <c r="HT11" t="str">
        <f>IF(HLOOKUP(HT$1,'Datenbank Aktoren'!$F$3:$IB$112,$B11,0)=HT$1,HT$3," - ")</f>
        <v>FTTB Bewegungsm. A5-07-01</v>
      </c>
      <c r="HU11" t="str">
        <f>IF(HLOOKUP(HU$1,'Datenbank Aktoren'!$F$3:$IB$112,$B11,0)=HU$1,HU$3," - ")</f>
        <v>FUTH55D Temp.-Regler A5-10-06 12-28°</v>
      </c>
      <c r="HV11" t="str">
        <f>IF(HLOOKUP(HV$1,'Datenbank Aktoren'!$F$3:$IB$112,$B11,0)=HV$1,HV$3," - ")</f>
        <v>FUTH55D Feuchte/Temp A5-10-12</v>
      </c>
      <c r="HW11" t="str">
        <f>IF(HLOOKUP(HW$1,'Datenbank Aktoren'!$F$3:$IB$112,$B11,0)=HW$1,HW$3," - ")</f>
        <v>FUTH55ED Temp.-Regler A5-10-06 12-28°</v>
      </c>
      <c r="HX11" t="str">
        <f>IF(HLOOKUP(HX$1,'Datenbank Aktoren'!$F$3:$IB$112,$B11,0)=HX$1,HX$3," - ")</f>
        <v>FUTH55ED Feuchte/Temp A5-10-12</v>
      </c>
      <c r="HY11" t="str">
        <f>IF(HLOOKUP(HY$1,'Datenbank Aktoren'!$F$3:$IB$112,$B11,0)=HY$1,HY$3," - ")</f>
        <v>FUTH65D Temp.-Regler A5-10-06 12-28°</v>
      </c>
      <c r="HZ11" t="str">
        <f>IF(HLOOKUP(HZ$1,'Datenbank Aktoren'!$F$3:$IB$112,$B11,0)=HZ$1,HZ$3," - ")</f>
        <v>FUTH65D Feuchte/Temp A5-10-12</v>
      </c>
      <c r="IA11" t="str">
        <f>IF(HLOOKUP(IA$1,'Datenbank Aktoren'!$F$3:$IB$112,$B11,0)=IA$1,IA$3," - ")</f>
        <v xml:space="preserve"> - </v>
      </c>
      <c r="IB11" t="str">
        <f>IF(HLOOKUP(IB$1,'Datenbank Aktoren'!$F$3:$IB$112,$B11,0)=IB$1,IB$3," - ")</f>
        <v xml:space="preserve"> - </v>
      </c>
      <c r="IC11" t="str">
        <f>IF(HLOOKUP(IC$1,'Datenbank Aktoren'!$F$3:$IB$112,$B11,0)=IC$1,IC$3," - ")</f>
        <v xml:space="preserve"> - </v>
      </c>
      <c r="ID11" t="str">
        <f>IF(HLOOKUP(ID$1,'Datenbank Aktoren'!$F$3:$IB$112,$B11,0)=ID$1,ID$3," - ")</f>
        <v xml:space="preserve"> - </v>
      </c>
      <c r="IE11" t="str">
        <f>IF(HLOOKUP(IE$1,'Datenbank Aktoren'!$F$3:$IB$112,$B11,0)=IE$1,IE$3," - ")</f>
        <v xml:space="preserve"> - </v>
      </c>
      <c r="IF11" t="str">
        <f>IF(HLOOKUP(IF$1,'Datenbank Aktoren'!$F$3:$IB$112,$B11,0)=IF$1,IF$3," - ")</f>
        <v xml:space="preserve"> - </v>
      </c>
      <c r="IG11" t="str">
        <f>IF(HLOOKUP(IG$1,'Datenbank Aktoren'!$F$3:$IB$112,$B11,0)=IG$1,IG$3," - ")</f>
        <v xml:space="preserve"> - </v>
      </c>
      <c r="IH11" t="str">
        <f>IF(HLOOKUP(IH$1,'Datenbank Aktoren'!$F$3:$IB$112,$B11,0)=IH$1,IH$3," - ")</f>
        <v>FZT55 RPS 4-fach Taster F6-02-01</v>
      </c>
      <c r="II11" t="str">
        <f>IF(HLOOKUP(II$1,'Datenbank Aktoren'!$F$3:$IB$112,$B11,0)=II$1,II$3," - ")</f>
        <v>ungeklärt Temp.-Sensor A5-10-03  8-32°</v>
      </c>
      <c r="IJ11" t="e">
        <f>IF(HLOOKUP(IJ$1,'Datenbank Aktoren'!$F$3:$IB$112,$B11,0)=IJ$1,IJ$3," - ")</f>
        <v>#N/A</v>
      </c>
      <c r="IK11" t="e">
        <f>IF(HLOOKUP(IK$1,'Datenbank Aktoren'!$F$3:$IB$112,$B11,0)=IK$1,IK$3," - ")</f>
        <v>#N/A</v>
      </c>
      <c r="IL11" t="e">
        <f>IF(HLOOKUP(IL$1,'Datenbank Aktoren'!$F$3:$IB$112,$B11,0)=IL$1,IL$3," - ")</f>
        <v>#N/A</v>
      </c>
      <c r="IM11" t="e">
        <f>IF(HLOOKUP(IM$1,'Datenbank Aktoren'!$F$3:$IB$112,$B11,0)=IM$1,IM$3," - ")</f>
        <v>#N/A</v>
      </c>
      <c r="IN11" t="e">
        <f>IF(HLOOKUP(IN$1,'Datenbank Aktoren'!$F$3:$IB$112,$B11,0)=IN$1,IN$3," - ")</f>
        <v>#N/A</v>
      </c>
      <c r="IO11" t="e">
        <f>IF(HLOOKUP(IO$1,'Datenbank Aktoren'!$F$3:$IB$112,$B11,0)=IO$1,IO$3," - ")</f>
        <v>#N/A</v>
      </c>
      <c r="IP11" t="e">
        <f>IF(HLOOKUP(IP$1,'Datenbank Aktoren'!$F$3:$IB$112,$B11,0)=IP$1,IP$3," - ")</f>
        <v>#N/A</v>
      </c>
      <c r="IQ11" t="e">
        <f>IF(HLOOKUP(IQ$1,'Datenbank Aktoren'!$F$3:$IB$112,$B11,0)=IQ$1,IQ$3," - ")</f>
        <v>#N/A</v>
      </c>
      <c r="IR11" t="e">
        <f>IF(HLOOKUP(IR$1,'Datenbank Aktoren'!$F$3:$IB$112,$B11,0)=IR$1,IR$3," - ")</f>
        <v>#N/A</v>
      </c>
      <c r="IS11" t="e">
        <f>IF(HLOOKUP(IS$1,'Datenbank Aktoren'!$F$3:$IB$112,$B11,0)=IS$1,IS$3," - ")</f>
        <v>#N/A</v>
      </c>
      <c r="IT11" t="e">
        <f>IF(HLOOKUP(IT$1,'Datenbank Aktoren'!$F$3:$IB$112,$B11,0)=IT$1,IT$3," - ")</f>
        <v>#N/A</v>
      </c>
      <c r="IU11" t="e">
        <f>IF(HLOOKUP(IU$1,'Datenbank Aktoren'!$F$3:$IB$112,$B11,0)=IU$1,IU$3," - ")</f>
        <v>#N/A</v>
      </c>
    </row>
    <row r="12" spans="1:255" x14ac:dyDescent="0.25">
      <c r="A12" t="s">
        <v>32</v>
      </c>
      <c r="B12">
        <v>10</v>
      </c>
      <c r="D12" t="s">
        <v>32</v>
      </c>
      <c r="E12" s="3" t="s">
        <v>454</v>
      </c>
      <c r="F12" t="str">
        <f>IF(HLOOKUP(F$1,'Datenbank Aktoren'!$F$3:$IB$112,$B12,0)=F$1,F$3," - ")</f>
        <v xml:space="preserve"> - </v>
      </c>
      <c r="G12" t="str">
        <f>IF(HLOOKUP(G$1,'Datenbank Aktoren'!$F$3:$IB$112,$B12,0)=G$1,G$3," - ")</f>
        <v xml:space="preserve"> - </v>
      </c>
      <c r="H12" t="str">
        <f>IF(HLOOKUP(H$1,'Datenbank Aktoren'!$F$3:$IB$112,$B12,0)=H$1,H$3," - ")</f>
        <v xml:space="preserve"> - </v>
      </c>
      <c r="I12" t="str">
        <f>IF(HLOOKUP(I$1,'Datenbank Aktoren'!$F$3:$IB$112,$B12,0)=I$1,I$3," - ")</f>
        <v xml:space="preserve"> - </v>
      </c>
      <c r="J12" t="str">
        <f>IF(HLOOKUP(J$1,'Datenbank Aktoren'!$F$3:$IB$112,$B12,0)=J$1,J$3," - ")</f>
        <v xml:space="preserve"> - </v>
      </c>
      <c r="K12" t="str">
        <f>IF(HLOOKUP(K$1,'Datenbank Aktoren'!$F$3:$IB$112,$B12,0)=K$1,K$3," - ")</f>
        <v xml:space="preserve"> - </v>
      </c>
      <c r="L12" t="str">
        <f>IF(HLOOKUP(L$1,'Datenbank Aktoren'!$F$3:$IB$112,$B12,0)=L$1,L$3," - ")</f>
        <v xml:space="preserve"> - </v>
      </c>
      <c r="M12" t="str">
        <f>IF(HLOOKUP(M$1,'Datenbank Aktoren'!$F$3:$IB$112,$B12,0)=M$1,M$3," - ")</f>
        <v xml:space="preserve"> - </v>
      </c>
      <c r="N12" t="str">
        <f>IF(HLOOKUP(N$1,'Datenbank Aktoren'!$F$3:$IB$112,$B12,0)=N$1,N$3," - ")</f>
        <v xml:space="preserve"> - </v>
      </c>
      <c r="O12" t="str">
        <f>IF(HLOOKUP(O$1,'Datenbank Aktoren'!$F$3:$IB$112,$B12,0)=O$1,O$3," - ")</f>
        <v xml:space="preserve"> - </v>
      </c>
      <c r="P12" t="str">
        <f>IF(HLOOKUP(P$1,'Datenbank Aktoren'!$F$3:$IB$112,$B12,0)=P$1,P$3," - ")</f>
        <v xml:space="preserve"> - </v>
      </c>
      <c r="Q12" t="str">
        <f>IF(HLOOKUP(Q$1,'Datenbank Aktoren'!$F$3:$IB$112,$B12,0)=Q$1,Q$3," - ")</f>
        <v xml:space="preserve"> - </v>
      </c>
      <c r="R12" t="str">
        <f>IF(HLOOKUP(R$1,'Datenbank Aktoren'!$F$3:$IB$112,$B12,0)=R$1,R$3," - ")</f>
        <v xml:space="preserve"> - </v>
      </c>
      <c r="S12" t="str">
        <f>IF(HLOOKUP(S$1,'Datenbank Aktoren'!$F$3:$IB$112,$B12,0)=S$1,S$3," - ")</f>
        <v xml:space="preserve"> - </v>
      </c>
      <c r="T12" t="str">
        <f>IF(HLOOKUP(T$1,'Datenbank Aktoren'!$F$3:$IB$112,$B12,0)=T$1,T$3," - ")</f>
        <v xml:space="preserve"> - </v>
      </c>
      <c r="U12" t="str">
        <f>IF(HLOOKUP(U$1,'Datenbank Aktoren'!$F$3:$IB$112,$B12,0)=U$1,U$3," - ")</f>
        <v xml:space="preserve"> - </v>
      </c>
      <c r="V12" t="str">
        <f>IF(HLOOKUP(V$1,'Datenbank Aktoren'!$F$3:$IB$112,$B12,0)=V$1,V$3," - ")</f>
        <v xml:space="preserve"> - </v>
      </c>
      <c r="W12" t="str">
        <f>IF(HLOOKUP(W$1,'Datenbank Aktoren'!$F$3:$IB$112,$B12,0)=W$1,W$3," - ")</f>
        <v xml:space="preserve"> - </v>
      </c>
      <c r="X12" t="str">
        <f>IF(HLOOKUP(X$1,'Datenbank Aktoren'!$F$3:$IB$112,$B12,0)=X$1,X$3," - ")</f>
        <v xml:space="preserve"> - </v>
      </c>
      <c r="Y12" t="str">
        <f>IF(HLOOKUP(Y$1,'Datenbank Aktoren'!$F$3:$IB$112,$B12,0)=Y$1,Y$3," - ")</f>
        <v xml:space="preserve"> - </v>
      </c>
      <c r="Z12" t="str">
        <f>IF(HLOOKUP(Z$1,'Datenbank Aktoren'!$F$3:$IB$112,$B12,0)=Z$1,Z$3," - ")</f>
        <v xml:space="preserve"> - </v>
      </c>
      <c r="AA12" t="str">
        <f>IF(HLOOKUP(AA$1,'Datenbank Aktoren'!$F$3:$IB$112,$B12,0)=AA$1,AA$3," - ")</f>
        <v xml:space="preserve"> - </v>
      </c>
      <c r="AB12" t="str">
        <f>IF(HLOOKUP(AB$1,'Datenbank Aktoren'!$F$3:$IB$112,$B12,0)=AB$1,AB$3," - ")</f>
        <v xml:space="preserve"> - </v>
      </c>
      <c r="AC12" t="str">
        <f>IF(HLOOKUP(AC$1,'Datenbank Aktoren'!$F$3:$IB$112,$B12,0)=AC$1,AC$3," - ")</f>
        <v xml:space="preserve"> - </v>
      </c>
      <c r="AD12" t="str">
        <f>IF(HLOOKUP(AD$1,'Datenbank Aktoren'!$F$3:$IB$112,$B12,0)=AD$1,AD$3," - ")</f>
        <v xml:space="preserve"> - </v>
      </c>
      <c r="AE12" t="str">
        <f>IF(HLOOKUP(AE$1,'Datenbank Aktoren'!$F$3:$IB$112,$B12,0)=AE$1,AE$3," - ")</f>
        <v xml:space="preserve"> - </v>
      </c>
      <c r="AF12" t="str">
        <f>IF(HLOOKUP(AF$1,'Datenbank Aktoren'!$F$3:$IB$112,$B12,0)=AF$1,AF$3," - ")</f>
        <v xml:space="preserve"> - </v>
      </c>
      <c r="AG12" t="str">
        <f>IF(HLOOKUP(AG$1,'Datenbank Aktoren'!$F$3:$IB$112,$B12,0)=AG$1,AG$3," - ")</f>
        <v xml:space="preserve"> - </v>
      </c>
      <c r="AH12" t="str">
        <f>IF(HLOOKUP(AH$1,'Datenbank Aktoren'!$F$3:$IB$112,$B12,0)=AH$1,AH$3," - ")</f>
        <v>F4USM61B Software/Drehtaster A5-38-08</v>
      </c>
      <c r="AI12" t="str">
        <f>IF(HLOOKUP(AI$1,'Datenbank Aktoren'!$F$3:$IB$112,$B12,0)=AI$1,AI$3," - ")</f>
        <v xml:space="preserve"> - </v>
      </c>
      <c r="AJ12" t="str">
        <f>IF(HLOOKUP(AJ$1,'Datenbank Aktoren'!$F$3:$IB$112,$B12,0)=AJ$1,AJ$3," - ")</f>
        <v xml:space="preserve"> - </v>
      </c>
      <c r="AK12" t="str">
        <f>IF(HLOOKUP(AK$1,'Datenbank Aktoren'!$F$3:$IB$112,$B12,0)=AK$1,AK$3," - ")</f>
        <v xml:space="preserve"> - </v>
      </c>
      <c r="AL12" t="str">
        <f>IF(HLOOKUP(AL$1,'Datenbank Aktoren'!$F$3:$IB$112,$B12,0)=AL$1,AL$3," - ")</f>
        <v xml:space="preserve"> - </v>
      </c>
      <c r="AM12" t="str">
        <f>IF(HLOOKUP(AM$1,'Datenbank Aktoren'!$F$3:$IB$112,$B12,0)=AM$1,AM$3," - ")</f>
        <v xml:space="preserve"> - </v>
      </c>
      <c r="AN12" t="str">
        <f>IF(HLOOKUP(AN$1,'Datenbank Aktoren'!$F$3:$IB$112,$B12,0)=AN$1,AN$3," - ")</f>
        <v xml:space="preserve"> - </v>
      </c>
      <c r="AO12" t="str">
        <f>IF(HLOOKUP(AO$1,'Datenbank Aktoren'!$F$3:$IB$112,$B12,0)=AO$1,AO$3," - ")</f>
        <v xml:space="preserve"> - </v>
      </c>
      <c r="AP12" t="str">
        <f>IF(HLOOKUP(AP$1,'Datenbank Aktoren'!$F$3:$IB$112,$B12,0)=AP$1,AP$3," - ")</f>
        <v xml:space="preserve"> - </v>
      </c>
      <c r="AQ12" t="str">
        <f>IF(HLOOKUP(AQ$1,'Datenbank Aktoren'!$F$3:$IB$112,$B12,0)=AQ$1,AQ$3," - ")</f>
        <v xml:space="preserve"> - </v>
      </c>
      <c r="AR12" t="str">
        <f>IF(HLOOKUP(AR$1,'Datenbank Aktoren'!$F$3:$IB$112,$B12,0)=AR$1,AR$3," - ")</f>
        <v xml:space="preserve"> - </v>
      </c>
      <c r="AS12" t="str">
        <f>IF(HLOOKUP(AS$1,'Datenbank Aktoren'!$F$3:$IB$112,$B12,0)=AS$1,AS$3," - ")</f>
        <v xml:space="preserve"> - </v>
      </c>
      <c r="AT12" t="str">
        <f>IF(HLOOKUP(AT$1,'Datenbank Aktoren'!$F$3:$IB$112,$B12,0)=AT$1,AT$3," - ")</f>
        <v xml:space="preserve"> - </v>
      </c>
      <c r="AU12" t="str">
        <f>IF(HLOOKUP(AU$1,'Datenbank Aktoren'!$F$3:$IB$112,$B12,0)=AU$1,AU$3," - ")</f>
        <v xml:space="preserve"> - </v>
      </c>
      <c r="AV12" t="str">
        <f>IF(HLOOKUP(AV$1,'Datenbank Aktoren'!$F$3:$IB$112,$B12,0)=AV$1,AV$3," - ")</f>
        <v xml:space="preserve"> - </v>
      </c>
      <c r="AW12" t="str">
        <f>IF(HLOOKUP(AW$1,'Datenbank Aktoren'!$F$3:$IB$112,$B12,0)=AW$1,AW$3," - ")</f>
        <v xml:space="preserve"> - </v>
      </c>
      <c r="AX12" t="str">
        <f>IF(HLOOKUP(AX$1,'Datenbank Aktoren'!$F$3:$IB$112,$B12,0)=AX$1,AX$3," - ")</f>
        <v xml:space="preserve"> - </v>
      </c>
      <c r="AY12" t="str">
        <f>IF(HLOOKUP(AY$1,'Datenbank Aktoren'!$F$3:$IB$112,$B12,0)=AY$1,AY$3," - ")</f>
        <v xml:space="preserve"> - </v>
      </c>
      <c r="AZ12" t="str">
        <f>IF(HLOOKUP(AZ$1,'Datenbank Aktoren'!$F$3:$IB$112,$B12,0)=AZ$1,AZ$3," - ")</f>
        <v xml:space="preserve"> - </v>
      </c>
      <c r="BA12" t="str">
        <f>IF(HLOOKUP(BA$1,'Datenbank Aktoren'!$F$3:$IB$112,$B12,0)=BA$1,BA$3," - ")</f>
        <v xml:space="preserve"> - </v>
      </c>
      <c r="BB12" t="str">
        <f>IF(HLOOKUP(BB$1,'Datenbank Aktoren'!$F$3:$IB$112,$B12,0)=BB$1,BB$3," - ")</f>
        <v xml:space="preserve"> - </v>
      </c>
      <c r="BC12" t="str">
        <f>IF(HLOOKUP(BC$1,'Datenbank Aktoren'!$F$3:$IB$112,$B12,0)=BC$1,BC$3," - ")</f>
        <v xml:space="preserve"> - </v>
      </c>
      <c r="BD12" t="str">
        <f>IF(HLOOKUP(BD$1,'Datenbank Aktoren'!$F$3:$IB$112,$B12,0)=BD$1,BD$3," - ")</f>
        <v xml:space="preserve"> - </v>
      </c>
      <c r="BE12" t="str">
        <f>IF(HLOOKUP(BE$1,'Datenbank Aktoren'!$F$3:$IB$112,$B12,0)=BE$1,BE$3," - ")</f>
        <v xml:space="preserve"> - </v>
      </c>
      <c r="BF12" t="str">
        <f>IF(HLOOKUP(BF$1,'Datenbank Aktoren'!$F$3:$IB$112,$B12,0)=BF$1,BF$3," - ")</f>
        <v xml:space="preserve"> - </v>
      </c>
      <c r="BG12" t="str">
        <f>IF(HLOOKUP(BG$1,'Datenbank Aktoren'!$F$3:$IB$112,$B12,0)=BG$1,BG$3," - ")</f>
        <v xml:space="preserve"> - </v>
      </c>
      <c r="BH12" t="str">
        <f>IF(HLOOKUP(BH$1,'Datenbank Aktoren'!$F$3:$IB$112,$B12,0)=BH$1,BH$3," - ")</f>
        <v xml:space="preserve"> - </v>
      </c>
      <c r="BI12" t="str">
        <f>IF(HLOOKUP(BI$1,'Datenbank Aktoren'!$F$3:$IB$112,$B12,0)=BI$1,BI$3," - ")</f>
        <v xml:space="preserve"> - </v>
      </c>
      <c r="BJ12" t="str">
        <f>IF(HLOOKUP(BJ$1,'Datenbank Aktoren'!$F$3:$IB$112,$B12,0)=BJ$1,BJ$3," - ")</f>
        <v xml:space="preserve"> - </v>
      </c>
      <c r="BK12" t="str">
        <f>IF(HLOOKUP(BK$1,'Datenbank Aktoren'!$F$3:$IB$112,$B12,0)=BK$1,BK$3," - ")</f>
        <v xml:space="preserve"> - </v>
      </c>
      <c r="BL12" t="str">
        <f>IF(HLOOKUP(BL$1,'Datenbank Aktoren'!$F$3:$IB$112,$B12,0)=BL$1,BL$3," - ")</f>
        <v xml:space="preserve"> - </v>
      </c>
      <c r="BM12" t="str">
        <f>IF(HLOOKUP(BM$1,'Datenbank Aktoren'!$F$3:$IB$112,$B12,0)=BM$1,BM$3," - ")</f>
        <v xml:space="preserve"> - </v>
      </c>
      <c r="BN12" s="14" t="s">
        <v>692</v>
      </c>
      <c r="BO12" s="14" t="s">
        <v>692</v>
      </c>
      <c r="BP12" s="14" t="s">
        <v>692</v>
      </c>
      <c r="BQ12" s="14" t="s">
        <v>692</v>
      </c>
      <c r="BR12" t="str">
        <f>IF(HLOOKUP(BR$1,'Datenbank Aktoren'!$F$3:$IB$112,$B12,0)=BR$1,BR$3," - ")</f>
        <v xml:space="preserve"> - </v>
      </c>
      <c r="BS12" t="str">
        <f>IF(HLOOKUP(BS$1,'Datenbank Aktoren'!$F$3:$IB$112,$B12,0)=BS$1,BS$3," - ")</f>
        <v xml:space="preserve"> - </v>
      </c>
      <c r="BT12" s="14" t="s">
        <v>692</v>
      </c>
      <c r="BU12" t="str">
        <f>IF(HLOOKUP(BU$1,'Datenbank Aktoren'!$F$3:$IB$112,$B12,0)=BU$1,BU$3," - ")</f>
        <v xml:space="preserve"> - </v>
      </c>
      <c r="BV12" t="str">
        <f>IF(HLOOKUP(BV$1,'Datenbank Aktoren'!$F$3:$IB$112,$B12,0)=BV$1,BV$3," - ")</f>
        <v xml:space="preserve"> - </v>
      </c>
      <c r="BW12" t="str">
        <f>IF(HLOOKUP(BW$1,'Datenbank Aktoren'!$F$3:$IB$112,$B12,0)=BW$1,BW$3," - ")</f>
        <v xml:space="preserve"> - </v>
      </c>
      <c r="BX12" t="str">
        <f>IF(HLOOKUP(BX$1,'Datenbank Aktoren'!$F$3:$IB$112,$B12,0)=BX$1,BX$3," - ")</f>
        <v xml:space="preserve"> - </v>
      </c>
      <c r="BY12" t="str">
        <f>IF(HLOOKUP(BY$1,'Datenbank Aktoren'!$F$3:$IB$112,$B12,0)=BY$1,BY$3," - ")</f>
        <v xml:space="preserve"> - </v>
      </c>
      <c r="BZ12" t="str">
        <f>IF(HLOOKUP(BZ$1,'Datenbank Aktoren'!$F$3:$IB$112,$B12,0)=BZ$1,BZ$3," - ")</f>
        <v xml:space="preserve"> - </v>
      </c>
      <c r="CA12" t="str">
        <f>IF(HLOOKUP(CA$1,'Datenbank Aktoren'!$F$3:$IB$112,$B12,0)=CA$1,CA$3," - ")</f>
        <v xml:space="preserve"> - </v>
      </c>
      <c r="CB12" t="str">
        <f>IF(HLOOKUP(CB$1,'Datenbank Aktoren'!$F$3:$IB$112,$B12,0)=CB$1,CB$3," - ")</f>
        <v xml:space="preserve"> - </v>
      </c>
      <c r="CC12" s="25" t="str">
        <f>IF(HLOOKUP(CC$1,'Datenbank Aktoren'!$F$3:$IB$112,$B12,0)=CC$1,CC$3," - ")</f>
        <v xml:space="preserve"> - </v>
      </c>
      <c r="CD12" t="str">
        <f>IF(HLOOKUP(CD$1,'Datenbank Aktoren'!$F$3:$IB$112,$B12,0)=CD$1,CD$3," - ")</f>
        <v xml:space="preserve"> - </v>
      </c>
      <c r="CE12" t="str">
        <f>IF(HLOOKUP(CE$1,'Datenbank Aktoren'!$F$3:$IB$112,$B12,0)=CE$1,CE$3," - ")</f>
        <v xml:space="preserve"> - </v>
      </c>
      <c r="CF12" t="str">
        <f>IF(HLOOKUP(CF$1,'Datenbank Aktoren'!$F$3:$IB$112,$B12,0)=CF$1,CF$3," - ")</f>
        <v xml:space="preserve"> - </v>
      </c>
      <c r="CG12" t="str">
        <f>IF(HLOOKUP(CG$1,'Datenbank Aktoren'!$F$3:$IB$112,$B12,0)=CG$1,CG$3," - ")</f>
        <v xml:space="preserve"> - </v>
      </c>
      <c r="CH12" t="str">
        <f>IF(HLOOKUP(CH$1,'Datenbank Aktoren'!$F$3:$IB$112,$B12,0)=CH$1,CH$3," - ")</f>
        <v xml:space="preserve"> - </v>
      </c>
      <c r="CI12" t="str">
        <f>IF(HLOOKUP(CI$1,'Datenbank Aktoren'!$F$3:$IB$112,$B12,0)=CI$1,CI$3," - ")</f>
        <v xml:space="preserve"> - </v>
      </c>
      <c r="CJ12" t="str">
        <f>IF(HLOOKUP(CJ$1,'Datenbank Aktoren'!$F$3:$IB$112,$B12,0)=CJ$1,CJ$3," - ")</f>
        <v xml:space="preserve"> - </v>
      </c>
      <c r="CK12" t="str">
        <f>IF(HLOOKUP(CK$1,'Datenbank Aktoren'!$F$3:$IB$112,$B12,0)=CK$1,CK$3," - ")</f>
        <v xml:space="preserve"> - </v>
      </c>
      <c r="CL12" t="str">
        <f>IF(HLOOKUP(CL$1,'Datenbank Aktoren'!$F$3:$IB$112,$B12,0)=CL$1,CL$3," - ")</f>
        <v xml:space="preserve"> - </v>
      </c>
      <c r="CM12" t="str">
        <f>IF(HLOOKUP(CM$1,'Datenbank Aktoren'!$F$3:$IB$112,$B12,0)=CM$1,CM$3," - ")</f>
        <v xml:space="preserve"> - </v>
      </c>
      <c r="CN12" t="str">
        <f>IF(HLOOKUP(CN$1,'Datenbank Aktoren'!$F$3:$IB$112,$B12,0)=CN$1,CN$3," - ")</f>
        <v xml:space="preserve"> - </v>
      </c>
      <c r="CO12" t="str">
        <f>IF(HLOOKUP(CO$1,'Datenbank Aktoren'!$F$3:$IB$112,$B12,0)=CO$1,CO$3," - ")</f>
        <v xml:space="preserve"> - </v>
      </c>
      <c r="CP12" t="str">
        <f>IF(HLOOKUP(CP$1,'Datenbank Aktoren'!$F$3:$IB$112,$B12,0)=CP$1,CP$3," - ")</f>
        <v xml:space="preserve"> - </v>
      </c>
      <c r="CQ12" t="str">
        <f>IF(HLOOKUP(CQ$1,'Datenbank Aktoren'!$F$3:$IB$112,$B12,0)=CQ$1,CQ$3," - ")</f>
        <v xml:space="preserve"> - </v>
      </c>
      <c r="CR12" t="str">
        <f>IF(HLOOKUP(CR$1,'Datenbank Aktoren'!$F$3:$IB$112,$B12,0)=CR$1,CR$3," - ")</f>
        <v>FHD60SB Software/Drehtaster A5-38-08</v>
      </c>
      <c r="CS12" t="str">
        <f>IF(HLOOKUP(CS$1,'Datenbank Aktoren'!$F$3:$IB$112,$B12,0)=CS$1,CS$3," - ")</f>
        <v xml:space="preserve"> - </v>
      </c>
      <c r="CT12" t="str">
        <f>IF(HLOOKUP(CT$1,'Datenbank Aktoren'!$F$3:$IB$112,$B12,0)=CT$1,CT$3," - ")</f>
        <v xml:space="preserve"> - </v>
      </c>
      <c r="CU12" t="str">
        <f>IF(HLOOKUP(CU$1,'Datenbank Aktoren'!$F$3:$IB$112,$B12,0)=CU$1,CU$3," - ")</f>
        <v xml:space="preserve"> - </v>
      </c>
      <c r="CV12" t="str">
        <f>IF(HLOOKUP(CV$1,'Datenbank Aktoren'!$F$3:$IB$112,$B12,0)=CV$1,CV$3," - ")</f>
        <v xml:space="preserve"> - </v>
      </c>
      <c r="CW12" t="str">
        <f>IF(HLOOKUP(CW$1,'Datenbank Aktoren'!$F$3:$IB$112,$B12,0)=CW$1,CW$3," - ")</f>
        <v xml:space="preserve"> - </v>
      </c>
      <c r="CX12" t="str">
        <f>IF(HLOOKUP(CX$1,'Datenbank Aktoren'!$F$3:$IB$112,$B12,0)=CX$1,CX$3," - ")</f>
        <v xml:space="preserve"> - </v>
      </c>
      <c r="CY12" t="str">
        <f>IF(HLOOKUP(CY$1,'Datenbank Aktoren'!$F$3:$IB$112,$B12,0)=CY$1,CY$3," - ")</f>
        <v xml:space="preserve"> - </v>
      </c>
      <c r="CZ12" t="str">
        <f>IF(HLOOKUP(CZ$1,'Datenbank Aktoren'!$F$3:$IB$112,$B12,0)=CZ$1,CZ$3," - ")</f>
        <v xml:space="preserve"> - </v>
      </c>
      <c r="DA12" t="str">
        <f>IF(HLOOKUP(DA$1,'Datenbank Aktoren'!$F$3:$IB$112,$B12,0)=DA$1,DA$3," - ")</f>
        <v xml:space="preserve"> - </v>
      </c>
      <c r="DB12" t="str">
        <f>IF(HLOOKUP(DB$1,'Datenbank Aktoren'!$F$3:$IB$112,$B12,0)=DB$1,DB$3," - ")</f>
        <v xml:space="preserve"> - </v>
      </c>
      <c r="DC12" t="str">
        <f>IF(HLOOKUP(DC$1,'Datenbank Aktoren'!$F$3:$IB$112,$B12,0)=DC$1,DC$3," - ")</f>
        <v xml:space="preserve"> - </v>
      </c>
      <c r="DD12" t="str">
        <f>IF(HLOOKUP(DD$1,'Datenbank Aktoren'!$F$3:$IB$112,$B12,0)=DD$1,DD$3," - ")</f>
        <v xml:space="preserve"> - </v>
      </c>
      <c r="DE12" t="str">
        <f>IF(HLOOKUP(DE$1,'Datenbank Aktoren'!$F$3:$IB$112,$B12,0)=DE$1,DE$3," - ")</f>
        <v xml:space="preserve"> - </v>
      </c>
      <c r="DF12" t="str">
        <f>IF(HLOOKUP(DF$1,'Datenbank Aktoren'!$F$3:$IB$112,$B12,0)=DF$1,DF$3," - ")</f>
        <v xml:space="preserve"> - </v>
      </c>
      <c r="DG12" t="str">
        <f>IF(HLOOKUP(DG$1,'Datenbank Aktoren'!$F$3:$IB$112,$B12,0)=DG$1,DG$3," - ")</f>
        <v xml:space="preserve"> - </v>
      </c>
      <c r="DH12" t="str">
        <f>IF(HLOOKUP(DH$1,'Datenbank Aktoren'!$F$3:$IB$112,$B12,0)=DH$1,DH$3," - ")</f>
        <v xml:space="preserve"> - </v>
      </c>
      <c r="DI12" t="str">
        <f>IF(HLOOKUP(DI$1,'Datenbank Aktoren'!$F$3:$IB$112,$B12,0)=DI$1,DI$3," - ")</f>
        <v xml:space="preserve"> - </v>
      </c>
      <c r="DJ12" t="str">
        <f>IF(HLOOKUP(DJ$1,'Datenbank Aktoren'!$F$3:$IB$112,$B12,0)=DJ$1,DJ$3," - ")</f>
        <v xml:space="preserve"> - </v>
      </c>
      <c r="DK12" t="str">
        <f>IF(HLOOKUP(DK$1,'Datenbank Aktoren'!$F$3:$IB$112,$B12,0)=DK$1,DK$3," - ")</f>
        <v xml:space="preserve"> - </v>
      </c>
      <c r="DL12" t="str">
        <f>IF(HLOOKUP(DL$1,'Datenbank Aktoren'!$F$3:$IB$112,$B12,0)=DL$1,DL$3," - ")</f>
        <v xml:space="preserve"> - </v>
      </c>
      <c r="DM12" t="str">
        <f>IF(HLOOKUP(DM$1,'Datenbank Aktoren'!$F$3:$IB$112,$B12,0)=DM$1,DM$3," - ")</f>
        <v xml:space="preserve"> - </v>
      </c>
      <c r="DN12" t="str">
        <f>IF(HLOOKUP(DN$1,'Datenbank Aktoren'!$F$3:$IB$112,$B12,0)=DN$1,DN$3," - ")</f>
        <v xml:space="preserve"> - </v>
      </c>
      <c r="DO12" t="str">
        <f>IF(HLOOKUP(DO$1,'Datenbank Aktoren'!$F$3:$IB$112,$B12,0)=DO$1,DO$3," - ")</f>
        <v xml:space="preserve"> - </v>
      </c>
      <c r="DP12" t="str">
        <f>IF(HLOOKUP(DP$1,'Datenbank Aktoren'!$F$3:$IB$112,$B12,0)=DP$1,DP$3," - ")</f>
        <v xml:space="preserve"> - </v>
      </c>
      <c r="DQ12" t="str">
        <f>IF(HLOOKUP(DQ$1,'Datenbank Aktoren'!$F$3:$IB$112,$B12,0)=DQ$1,DQ$3," - ")</f>
        <v xml:space="preserve"> - </v>
      </c>
      <c r="DR12" t="str">
        <f>IF(HLOOKUP(DR$1,'Datenbank Aktoren'!$F$3:$IB$112,$B12,0)=DR$1,DR$3," - ")</f>
        <v xml:space="preserve"> - </v>
      </c>
      <c r="DS12" t="str">
        <f>IF(HLOOKUP(DS$1,'Datenbank Aktoren'!$F$3:$IB$112,$B12,0)=DS$1,DS$3," - ")</f>
        <v xml:space="preserve"> - </v>
      </c>
      <c r="DT12" t="str">
        <f>IF(HLOOKUP(DT$1,'Datenbank Aktoren'!$F$3:$IB$112,$B12,0)=DT$1,DT$3," - ")</f>
        <v xml:space="preserve"> - </v>
      </c>
      <c r="DU12" t="str">
        <f>IF(HLOOKUP(DU$1,'Datenbank Aktoren'!$F$3:$IB$112,$B12,0)=DU$1,DU$3," - ")</f>
        <v xml:space="preserve"> - </v>
      </c>
      <c r="DV12" t="str">
        <f>IF(HLOOKUP(DV$1,'Datenbank Aktoren'!$F$3:$IB$112,$B12,0)=DV$1,DV$3," - ")</f>
        <v xml:space="preserve"> - </v>
      </c>
      <c r="DW12" t="str">
        <f>IF(HLOOKUP(DW$1,'Datenbank Aktoren'!$F$3:$IB$112,$B12,0)=DW$1,DW$3," - ")</f>
        <v xml:space="preserve"> - </v>
      </c>
      <c r="DX12" t="str">
        <f>IF(HLOOKUP(DX$1,'Datenbank Aktoren'!$F$3:$IB$112,$B12,0)=DX$1,DX$3," - ")</f>
        <v xml:space="preserve"> - </v>
      </c>
      <c r="DY12" t="str">
        <f>IF(HLOOKUP(DY$1,'Datenbank Aktoren'!$F$3:$IB$112,$B12,0)=DY$1,DY$3," - ")</f>
        <v xml:space="preserve"> - </v>
      </c>
      <c r="DZ12" t="str">
        <f>IF(HLOOKUP(DZ$1,'Datenbank Aktoren'!$F$3:$IB$112,$B12,0)=DZ$1,DZ$3," - ")</f>
        <v xml:space="preserve"> - </v>
      </c>
      <c r="EA12" t="str">
        <f>IF(HLOOKUP(EA$1,'Datenbank Aktoren'!$F$3:$IB$112,$B12,0)=EA$1,EA$3," - ")</f>
        <v xml:space="preserve"> - </v>
      </c>
      <c r="EB12" t="str">
        <f>IF(HLOOKUP(EB$1,'Datenbank Aktoren'!$F$3:$IB$112,$B12,0)=EB$1,EB$3," - ")</f>
        <v xml:space="preserve"> - </v>
      </c>
      <c r="EC12" t="str">
        <f>IF(HLOOKUP(EC$1,'Datenbank Aktoren'!$F$3:$IB$112,$B12,0)=EC$1,EC$3," - ")</f>
        <v xml:space="preserve"> - </v>
      </c>
      <c r="ED12" t="str">
        <f>IF(HLOOKUP(ED$1,'Datenbank Aktoren'!$F$3:$IB$112,$B12,0)=ED$1,ED$3," - ")</f>
        <v xml:space="preserve"> - </v>
      </c>
      <c r="EE12" t="str">
        <f>IF(HLOOKUP(EE$1,'Datenbank Aktoren'!$F$3:$IB$112,$B12,0)=EE$1,EE$3," - ")</f>
        <v xml:space="preserve"> - </v>
      </c>
      <c r="EF12" t="str">
        <f>IF(HLOOKUP(EF$1,'Datenbank Aktoren'!$F$3:$IB$112,$B12,0)=EF$1,EF$3," - ")</f>
        <v xml:space="preserve"> - </v>
      </c>
      <c r="EG12" t="str">
        <f>IF(HLOOKUP(EG$1,'Datenbank Aktoren'!$F$3:$IB$112,$B12,0)=EG$1,EG$3," - ")</f>
        <v xml:space="preserve"> - </v>
      </c>
      <c r="EH12" t="str">
        <f>IF(HLOOKUP(EH$1,'Datenbank Aktoren'!$F$3:$IB$112,$B12,0)=EH$1,EH$3," - ")</f>
        <v xml:space="preserve"> - </v>
      </c>
      <c r="EI12" t="str">
        <f>IF(HLOOKUP(EI$1,'Datenbank Aktoren'!$F$3:$IB$112,$B12,0)=EI$1,EI$3," - ")</f>
        <v xml:space="preserve"> - </v>
      </c>
      <c r="EJ12" t="str">
        <f>IF(HLOOKUP(EJ$1,'Datenbank Aktoren'!$F$3:$IB$112,$B12,0)=EJ$1,EJ$3," - ")</f>
        <v xml:space="preserve"> - </v>
      </c>
      <c r="EK12" t="str">
        <f>IF(HLOOKUP(EK$1,'Datenbank Aktoren'!$F$3:$IB$112,$B12,0)=EK$1,EK$3," - ")</f>
        <v xml:space="preserve"> - </v>
      </c>
      <c r="EL12" t="str">
        <f>IF(HLOOKUP(EL$1,'Datenbank Aktoren'!$F$3:$IB$112,$B12,0)=EL$1,EL$3," - ")</f>
        <v xml:space="preserve"> - </v>
      </c>
      <c r="EM12" t="str">
        <f>IF(HLOOKUP(EM$1,'Datenbank Aktoren'!$F$3:$IB$112,$B12,0)=EM$1,EM$3," - ")</f>
        <v xml:space="preserve"> - </v>
      </c>
      <c r="EN12" t="str">
        <f>IF(HLOOKUP(EN$1,'Datenbank Aktoren'!$F$3:$IB$112,$B12,0)=EN$1,EN$3," - ")</f>
        <v xml:space="preserve"> - </v>
      </c>
      <c r="EO12" t="str">
        <f>IF(HLOOKUP(EO$1,'Datenbank Aktoren'!$F$3:$IB$112,$B12,0)=EO$1,EO$3," - ")</f>
        <v xml:space="preserve"> - </v>
      </c>
      <c r="EP12" t="str">
        <f>IF(HLOOKUP(EP$1,'Datenbank Aktoren'!$F$3:$IB$112,$B12,0)=EP$1,EP$3," - ")</f>
        <v xml:space="preserve"> - </v>
      </c>
      <c r="EQ12" t="str">
        <f>IF(HLOOKUP(EQ$1,'Datenbank Aktoren'!$F$3:$IB$112,$B12,0)=EQ$1,EQ$3," - ")</f>
        <v xml:space="preserve"> - </v>
      </c>
      <c r="ER12" t="str">
        <f>IF(HLOOKUP(ER$1,'Datenbank Aktoren'!$F$3:$IB$112,$B12,0)=ER$1,ER$3," - ")</f>
        <v xml:space="preserve"> - </v>
      </c>
      <c r="ES12" t="str">
        <f>IF(HLOOKUP(ES$1,'Datenbank Aktoren'!$F$3:$IB$112,$B12,0)=ES$1,ES$3," - ")</f>
        <v xml:space="preserve"> - </v>
      </c>
      <c r="ET12" t="str">
        <f>IF(HLOOKUP(ET$1,'Datenbank Aktoren'!$F$3:$IB$112,$B12,0)=ET$1,ET$3," - ")</f>
        <v xml:space="preserve"> - </v>
      </c>
      <c r="EU12" t="str">
        <f>IF(HLOOKUP(EU$1,'Datenbank Aktoren'!$F$3:$IB$112,$B12,0)=EU$1,EU$3," - ")</f>
        <v xml:space="preserve"> - </v>
      </c>
      <c r="EV12" t="str">
        <f>IF(HLOOKUP(EV$1,'Datenbank Aktoren'!$F$3:$IB$112,$B12,0)=EV$1,EV$3," - ")</f>
        <v xml:space="preserve"> - </v>
      </c>
      <c r="EW12" t="str">
        <f>IF(HLOOKUP(EW$1,'Datenbank Aktoren'!$F$3:$IB$112,$B12,0)=EW$1,EW$3," - ")</f>
        <v xml:space="preserve"> - </v>
      </c>
      <c r="EX12" t="str">
        <f>IF(HLOOKUP(EX$1,'Datenbank Aktoren'!$F$3:$IB$112,$B12,0)=EX$1,EX$3," - ")</f>
        <v xml:space="preserve"> - </v>
      </c>
      <c r="EY12" t="str">
        <f>IF(HLOOKUP(EY$1,'Datenbank Aktoren'!$F$3:$IB$112,$B12,0)=EY$1,EY$3," - ")</f>
        <v xml:space="preserve"> - </v>
      </c>
      <c r="EZ12" t="str">
        <f>IF(HLOOKUP(EZ$1,'Datenbank Aktoren'!$F$3:$IB$112,$B12,0)=EZ$1,EZ$3," - ")</f>
        <v xml:space="preserve"> - </v>
      </c>
      <c r="FA12" t="str">
        <f>IF(HLOOKUP(FA$1,'Datenbank Aktoren'!$F$3:$IB$112,$B12,0)=FA$1,FA$3," - ")</f>
        <v xml:space="preserve"> - </v>
      </c>
      <c r="FB12" t="str">
        <f>IF(HLOOKUP(FB$1,'Datenbank Aktoren'!$F$3:$IB$112,$B12,0)=FB$1,FB$3," - ")</f>
        <v xml:space="preserve"> - </v>
      </c>
      <c r="FC12" t="str">
        <f>IF(HLOOKUP(FC$1,'Datenbank Aktoren'!$F$3:$IB$112,$B12,0)=FC$1,FC$3," - ")</f>
        <v xml:space="preserve"> - </v>
      </c>
      <c r="FD12" t="str">
        <f>IF(HLOOKUP(FD$1,'Datenbank Aktoren'!$F$3:$IB$112,$B12,0)=FD$1,FD$3," - ")</f>
        <v xml:space="preserve"> - </v>
      </c>
      <c r="FE12" t="str">
        <f>IF(HLOOKUP(FE$1,'Datenbank Aktoren'!$F$3:$IB$112,$B12,0)=FE$1,FE$3," - ")</f>
        <v xml:space="preserve"> - </v>
      </c>
      <c r="FF12" t="str">
        <f>IF(HLOOKUP(FF$1,'Datenbank Aktoren'!$F$3:$IB$112,$B12,0)=FF$1,FF$3," - ")</f>
        <v xml:space="preserve"> - </v>
      </c>
      <c r="FG12" t="str">
        <f>IF(HLOOKUP(FG$1,'Datenbank Aktoren'!$F$3:$IB$112,$B12,0)=FG$1,FG$3," - ")</f>
        <v xml:space="preserve"> - </v>
      </c>
      <c r="FH12" t="str">
        <f>IF(HLOOKUP(FH$1,'Datenbank Aktoren'!$F$3:$IB$112,$B12,0)=FH$1,FH$3," - ")</f>
        <v xml:space="preserve"> - </v>
      </c>
      <c r="FI12" t="str">
        <f>IF(HLOOKUP(FI$1,'Datenbank Aktoren'!$F$3:$IB$112,$B12,0)=FI$1,FI$3," - ")</f>
        <v xml:space="preserve"> - </v>
      </c>
      <c r="FJ12" t="str">
        <f>IF(HLOOKUP(FJ$1,'Datenbank Aktoren'!$F$3:$IB$112,$B12,0)=FJ$1,FJ$3," - ")</f>
        <v xml:space="preserve"> - </v>
      </c>
      <c r="FK12" t="str">
        <f>IF(HLOOKUP(FK$1,'Datenbank Aktoren'!$F$3:$IB$112,$B12,0)=FK$1,FK$3," - ")</f>
        <v xml:space="preserve"> - </v>
      </c>
      <c r="FL12" t="str">
        <f>IF(HLOOKUP(FL$1,'Datenbank Aktoren'!$F$3:$IB$112,$B12,0)=FL$1,FL$3," - ")</f>
        <v xml:space="preserve"> - </v>
      </c>
      <c r="FM12" t="str">
        <f>IF(HLOOKUP(FM$1,'Datenbank Aktoren'!$F$3:$IB$112,$B12,0)=FM$1,FM$3," - ")</f>
        <v xml:space="preserve"> - </v>
      </c>
      <c r="FN12" t="str">
        <f>IF(HLOOKUP(FN$1,'Datenbank Aktoren'!$F$3:$IB$112,$B12,0)=FN$1,FN$3," - ")</f>
        <v xml:space="preserve"> - </v>
      </c>
      <c r="FO12" t="str">
        <f>IF(HLOOKUP(FO$1,'Datenbank Aktoren'!$F$3:$IB$112,$B12,0)=FO$1,FO$3," - ")</f>
        <v xml:space="preserve"> - </v>
      </c>
      <c r="FP12" t="str">
        <f>IF(HLOOKUP(FP$1,'Datenbank Aktoren'!$F$3:$IB$112,$B12,0)=FP$1,FP$3," - ")</f>
        <v xml:space="preserve"> - </v>
      </c>
      <c r="FQ12" s="14" t="s">
        <v>692</v>
      </c>
      <c r="FR12" t="str">
        <f>IF(HLOOKUP(FR$1,'Datenbank Aktoren'!$F$3:$IB$112,$B12,0)=FR$1,FR$3," - ")</f>
        <v xml:space="preserve"> - </v>
      </c>
      <c r="FS12" t="str">
        <f>IF(HLOOKUP(FS$1,'Datenbank Aktoren'!$F$3:$IB$112,$B12,0)=FS$1,FS$3," - ")</f>
        <v xml:space="preserve"> - </v>
      </c>
      <c r="FT12" s="14" t="s">
        <v>692</v>
      </c>
      <c r="FU12" t="str">
        <f>IF(HLOOKUP(FU$1,'Datenbank Aktoren'!$F$3:$IB$112,$B12,0)=FU$1,FU$3," - ")</f>
        <v xml:space="preserve"> - </v>
      </c>
      <c r="FV12" t="str">
        <f>IF(HLOOKUP(FV$1,'Datenbank Aktoren'!$F$3:$IB$112,$B12,0)=FV$1,FV$3," - ")</f>
        <v xml:space="preserve"> - </v>
      </c>
      <c r="FW12" s="14" t="s">
        <v>692</v>
      </c>
      <c r="FX12" t="str">
        <f>IF(HLOOKUP(FX$1,'Datenbank Aktoren'!$F$3:$IB$112,$B12,0)=FX$1,FX$3," - ")</f>
        <v xml:space="preserve"> - </v>
      </c>
      <c r="FY12" t="str">
        <f>IF(HLOOKUP(FY$1,'Datenbank Aktoren'!$F$3:$IB$112,$B12,0)=FY$1,FY$3," - ")</f>
        <v xml:space="preserve"> - </v>
      </c>
      <c r="FZ12" t="str">
        <f>IF(HLOOKUP(FZ$1,'Datenbank Aktoren'!$F$3:$IB$112,$B12,0)=FZ$1,FZ$3," - ")</f>
        <v xml:space="preserve"> - </v>
      </c>
      <c r="GA12" t="str">
        <f>IF(HLOOKUP(GA$1,'Datenbank Aktoren'!$F$3:$IB$112,$B12,0)=GA$1,GA$3," - ")</f>
        <v xml:space="preserve"> - </v>
      </c>
      <c r="GB12" t="str">
        <f>IF(HLOOKUP(GB$1,'Datenbank Aktoren'!$F$3:$IB$112,$B12,0)=GB$1,GB$3," - ")</f>
        <v xml:space="preserve"> - </v>
      </c>
      <c r="GC12" t="str">
        <f>IF(HLOOKUP(GC$1,'Datenbank Aktoren'!$F$3:$IB$112,$B12,0)=GC$1,GC$3," - ")</f>
        <v xml:space="preserve"> - </v>
      </c>
      <c r="GD12" t="str">
        <f>IF(HLOOKUP(GD$1,'Datenbank Aktoren'!$F$3:$IB$112,$B12,0)=GD$1,GD$3," - ")</f>
        <v xml:space="preserve"> - </v>
      </c>
      <c r="GE12" t="str">
        <f>IF(HLOOKUP(GE$1,'Datenbank Aktoren'!$F$3:$IB$112,$B12,0)=GE$1,GE$3," - ")</f>
        <v xml:space="preserve"> - </v>
      </c>
      <c r="GF12" t="str">
        <f>IF(HLOOKUP(GF$1,'Datenbank Aktoren'!$F$3:$IB$112,$B12,0)=GF$1,GF$3," - ")</f>
        <v xml:space="preserve"> - </v>
      </c>
      <c r="GG12" t="str">
        <f>IF(HLOOKUP(GG$1,'Datenbank Aktoren'!$F$3:$IB$112,$B12,0)=GG$1,GG$3," - ")</f>
        <v xml:space="preserve"> - </v>
      </c>
      <c r="GH12" t="str">
        <f>IF(HLOOKUP(GH$1,'Datenbank Aktoren'!$F$3:$IB$112,$B12,0)=GH$1,GH$3," - ")</f>
        <v xml:space="preserve"> - </v>
      </c>
      <c r="GI12" t="str">
        <f>IF(HLOOKUP(GI$1,'Datenbank Aktoren'!$F$3:$IB$112,$B12,0)=GI$1,GI$3," - ")</f>
        <v xml:space="preserve"> - </v>
      </c>
      <c r="GJ12" t="str">
        <f>IF(HLOOKUP(GJ$1,'Datenbank Aktoren'!$F$3:$IB$112,$B12,0)=GJ$1,GJ$3," - ")</f>
        <v xml:space="preserve"> - </v>
      </c>
      <c r="GK12" t="str">
        <f>IF(HLOOKUP(GK$1,'Datenbank Aktoren'!$F$3:$IB$112,$B12,0)=GK$1,GK$3," - ")</f>
        <v xml:space="preserve"> - </v>
      </c>
      <c r="GL12" t="str">
        <f>IF(HLOOKUP(GL$1,'Datenbank Aktoren'!$F$3:$IB$112,$B12,0)=GL$1,GL$3," - ")</f>
        <v xml:space="preserve"> - </v>
      </c>
      <c r="GM12" t="str">
        <f>IF(HLOOKUP(GM$1,'Datenbank Aktoren'!$F$3:$IB$112,$B12,0)=GM$1,GM$3," - ")</f>
        <v xml:space="preserve"> - </v>
      </c>
      <c r="GN12" t="str">
        <f>IF(HLOOKUP(GN$1,'Datenbank Aktoren'!$F$3:$IB$112,$B12,0)=GN$1,GN$3," - ")</f>
        <v xml:space="preserve"> - </v>
      </c>
      <c r="GO12" t="str">
        <f>IF(HLOOKUP(GO$1,'Datenbank Aktoren'!$F$3:$IB$112,$B12,0)=GO$1,GO$3," - ")</f>
        <v xml:space="preserve"> - </v>
      </c>
      <c r="GP12" t="str">
        <f>IF(HLOOKUP(GP$1,'Datenbank Aktoren'!$F$3:$IB$112,$B12,0)=GP$1,GP$3," - ")</f>
        <v xml:space="preserve"> - </v>
      </c>
      <c r="GQ12" t="str">
        <f>IF(HLOOKUP(GQ$1,'Datenbank Aktoren'!$F$3:$IB$112,$B12,0)=GQ$1,GQ$3," - ")</f>
        <v xml:space="preserve"> - </v>
      </c>
      <c r="GR12" t="str">
        <f>IF(HLOOKUP(GR$1,'Datenbank Aktoren'!$F$3:$IB$112,$B12,0)=GR$1,GR$3," - ")</f>
        <v xml:space="preserve"> - </v>
      </c>
      <c r="GS12" t="str">
        <f>IF(HLOOKUP(GS$1,'Datenbank Aktoren'!$F$3:$IB$112,$B12,0)=GS$1,GS$3," - ")</f>
        <v xml:space="preserve"> - </v>
      </c>
      <c r="GT12" s="14" t="s">
        <v>692</v>
      </c>
      <c r="GU12" t="str">
        <f>IF(HLOOKUP(GU$1,'Datenbank Aktoren'!$F$3:$IB$112,$B12,0)=GU$1,GU$3," - ")</f>
        <v xml:space="preserve"> - </v>
      </c>
      <c r="GV12" s="14" t="s">
        <v>692</v>
      </c>
      <c r="GW12" t="str">
        <f>IF(HLOOKUP(GW$1,'Datenbank Aktoren'!$F$3:$IB$112,$B12,0)=GW$1,GW$3," - ")</f>
        <v xml:space="preserve"> - </v>
      </c>
      <c r="GX12" s="14" t="s">
        <v>692</v>
      </c>
      <c r="GY12" t="str">
        <f>IF(HLOOKUP(GY$1,'Datenbank Aktoren'!$F$3:$IB$112,$B12,0)=GY$1,GY$3," - ")</f>
        <v xml:space="preserve"> - </v>
      </c>
      <c r="GZ12" s="14" t="s">
        <v>692</v>
      </c>
      <c r="HA12" t="str">
        <f>IF(HLOOKUP(HA$1,'Datenbank Aktoren'!$F$3:$IB$112,$B12,0)=HA$1,HA$3," - ")</f>
        <v xml:space="preserve"> - </v>
      </c>
      <c r="HB12" s="14" t="s">
        <v>692</v>
      </c>
      <c r="HC12" t="str">
        <f>IF(HLOOKUP(HC$1,'Datenbank Aktoren'!$F$3:$IB$112,$B12,0)=HC$1,HC$3," - ")</f>
        <v xml:space="preserve"> - </v>
      </c>
      <c r="HD12" s="14" t="s">
        <v>692</v>
      </c>
      <c r="HE12" t="str">
        <f>IF(HLOOKUP(HE$1,'Datenbank Aktoren'!$F$3:$IB$112,$B12,0)=HE$1,HE$3," - ")</f>
        <v xml:space="preserve"> - </v>
      </c>
      <c r="HF12" s="14" t="s">
        <v>692</v>
      </c>
      <c r="HG12" t="str">
        <f>IF(HLOOKUP(HG$1,'Datenbank Aktoren'!$F$3:$IB$112,$B12,0)=HG$1,HG$3," - ")</f>
        <v xml:space="preserve"> - </v>
      </c>
      <c r="HH12" t="str">
        <f>IF(HLOOKUP(HH$1,'Datenbank Aktoren'!$F$3:$IB$112,$B12,0)=HH$1,HH$3," - ")</f>
        <v xml:space="preserve"> - </v>
      </c>
      <c r="HI12" t="str">
        <f>IF(HLOOKUP(HI$1,'Datenbank Aktoren'!$F$3:$IB$112,$B12,0)=HI$1,HI$3," - ")</f>
        <v xml:space="preserve"> - </v>
      </c>
      <c r="HJ12" s="14" t="s">
        <v>692</v>
      </c>
      <c r="HK12" t="str">
        <f>IF(HLOOKUP(HK$1,'Datenbank Aktoren'!$F$3:$IB$112,$B12,0)=HK$1,HK$3," - ")</f>
        <v xml:space="preserve"> - </v>
      </c>
      <c r="HL12" t="str">
        <f>IF(HLOOKUP(HL$1,'Datenbank Aktoren'!$F$3:$IB$112,$B12,0)=HL$1,HL$3," - ")</f>
        <v xml:space="preserve"> - </v>
      </c>
      <c r="HM12" t="str">
        <f>IF(HLOOKUP(HM$1,'Datenbank Aktoren'!$F$3:$IB$112,$B12,0)=HM$1,HM$3," - ")</f>
        <v xml:space="preserve"> - </v>
      </c>
      <c r="HN12" s="14" t="s">
        <v>692</v>
      </c>
      <c r="HO12" t="str">
        <f>IF(HLOOKUP(HO$1,'Datenbank Aktoren'!$F$3:$IB$112,$B12,0)=HO$1,HO$3," - ")</f>
        <v xml:space="preserve"> - </v>
      </c>
      <c r="HP12" s="14" t="s">
        <v>692</v>
      </c>
      <c r="HQ12" t="str">
        <f>IF(HLOOKUP(HQ$1,'Datenbank Aktoren'!$F$3:$IB$112,$B12,0)=HQ$1,HQ$3," - ")</f>
        <v xml:space="preserve"> - </v>
      </c>
      <c r="HR12" t="str">
        <f>IF(HLOOKUP(HR$1,'Datenbank Aktoren'!$F$3:$IB$112,$B12,0)=HR$1,HR$3," - ")</f>
        <v xml:space="preserve"> - </v>
      </c>
      <c r="HS12" t="str">
        <f>IF(HLOOKUP(HS$1,'Datenbank Aktoren'!$F$3:$IB$112,$B12,0)=HS$1,HS$3," - ")</f>
        <v xml:space="preserve"> - </v>
      </c>
      <c r="HT12" t="str">
        <f>IF(HLOOKUP(HT$1,'Datenbank Aktoren'!$F$3:$IB$112,$B12,0)=HT$1,HT$3," - ")</f>
        <v xml:space="preserve"> - </v>
      </c>
      <c r="HU12" t="str">
        <f>IF(HLOOKUP(HU$1,'Datenbank Aktoren'!$F$3:$IB$112,$B12,0)=HU$1,HU$3," - ")</f>
        <v xml:space="preserve"> - </v>
      </c>
      <c r="HV12" t="str">
        <f>IF(HLOOKUP(HV$1,'Datenbank Aktoren'!$F$3:$IB$112,$B12,0)=HV$1,HV$3," - ")</f>
        <v xml:space="preserve"> - </v>
      </c>
      <c r="HW12" t="str">
        <f>IF(HLOOKUP(HW$1,'Datenbank Aktoren'!$F$3:$IB$112,$B12,0)=HW$1,HW$3," - ")</f>
        <v xml:space="preserve"> - </v>
      </c>
      <c r="HX12" t="str">
        <f>IF(HLOOKUP(HX$1,'Datenbank Aktoren'!$F$3:$IB$112,$B12,0)=HX$1,HX$3," - ")</f>
        <v xml:space="preserve"> - </v>
      </c>
      <c r="HY12" t="str">
        <f>IF(HLOOKUP(HY$1,'Datenbank Aktoren'!$F$3:$IB$112,$B12,0)=HY$1,HY$3," - ")</f>
        <v xml:space="preserve"> - </v>
      </c>
      <c r="HZ12" t="str">
        <f>IF(HLOOKUP(HZ$1,'Datenbank Aktoren'!$F$3:$IB$112,$B12,0)=HZ$1,HZ$3," - ")</f>
        <v xml:space="preserve"> - </v>
      </c>
      <c r="IA12" t="str">
        <f>IF(HLOOKUP(IA$1,'Datenbank Aktoren'!$F$3:$IB$112,$B12,0)=IA$1,IA$3," - ")</f>
        <v xml:space="preserve"> - </v>
      </c>
      <c r="IB12" t="str">
        <f>IF(HLOOKUP(IB$1,'Datenbank Aktoren'!$F$3:$IB$112,$B12,0)=IB$1,IB$3," - ")</f>
        <v xml:space="preserve"> - </v>
      </c>
      <c r="IC12" t="str">
        <f>IF(HLOOKUP(IC$1,'Datenbank Aktoren'!$F$3:$IB$112,$B12,0)=IC$1,IC$3," - ")</f>
        <v xml:space="preserve"> - </v>
      </c>
      <c r="ID12" t="str">
        <f>IF(HLOOKUP(ID$1,'Datenbank Aktoren'!$F$3:$IB$112,$B12,0)=ID$1,ID$3," - ")</f>
        <v xml:space="preserve"> - </v>
      </c>
      <c r="IE12" t="str">
        <f>IF(HLOOKUP(IE$1,'Datenbank Aktoren'!$F$3:$IB$112,$B12,0)=IE$1,IE$3," - ")</f>
        <v xml:space="preserve"> - </v>
      </c>
      <c r="IF12" t="str">
        <f>IF(HLOOKUP(IF$1,'Datenbank Aktoren'!$F$3:$IB$112,$B12,0)=IF$1,IF$3," - ")</f>
        <v xml:space="preserve"> - </v>
      </c>
      <c r="IG12" t="str">
        <f>IF(HLOOKUP(IG$1,'Datenbank Aktoren'!$F$3:$IB$112,$B12,0)=IG$1,IG$3," - ")</f>
        <v xml:space="preserve"> - </v>
      </c>
      <c r="IH12" t="str">
        <f>IF(HLOOKUP(IH$1,'Datenbank Aktoren'!$F$3:$IB$112,$B12,0)=IH$1,IH$3," - ")</f>
        <v xml:space="preserve"> - </v>
      </c>
      <c r="II12" t="str">
        <f>IF(HLOOKUP(II$1,'Datenbank Aktoren'!$F$3:$IB$112,$B12,0)=II$1,II$3," - ")</f>
        <v xml:space="preserve"> - </v>
      </c>
      <c r="IJ12" t="e">
        <f>IF(HLOOKUP(IJ$1,'Datenbank Aktoren'!$F$3:$IB$112,$B12,0)=IJ$1,IJ$3," - ")</f>
        <v>#N/A</v>
      </c>
      <c r="IK12" t="e">
        <f>IF(HLOOKUP(IK$1,'Datenbank Aktoren'!$F$3:$IB$112,$B12,0)=IK$1,IK$3," - ")</f>
        <v>#N/A</v>
      </c>
      <c r="IL12" t="e">
        <f>IF(HLOOKUP(IL$1,'Datenbank Aktoren'!$F$3:$IB$112,$B12,0)=IL$1,IL$3," - ")</f>
        <v>#N/A</v>
      </c>
      <c r="IM12" t="e">
        <f>IF(HLOOKUP(IM$1,'Datenbank Aktoren'!$F$3:$IB$112,$B12,0)=IM$1,IM$3," - ")</f>
        <v>#N/A</v>
      </c>
      <c r="IN12" t="e">
        <f>IF(HLOOKUP(IN$1,'Datenbank Aktoren'!$F$3:$IB$112,$B12,0)=IN$1,IN$3," - ")</f>
        <v>#N/A</v>
      </c>
      <c r="IO12" t="e">
        <f>IF(HLOOKUP(IO$1,'Datenbank Aktoren'!$F$3:$IB$112,$B12,0)=IO$1,IO$3," - ")</f>
        <v>#N/A</v>
      </c>
      <c r="IP12" t="e">
        <f>IF(HLOOKUP(IP$1,'Datenbank Aktoren'!$F$3:$IB$112,$B12,0)=IP$1,IP$3," - ")</f>
        <v>#N/A</v>
      </c>
      <c r="IQ12" t="e">
        <f>IF(HLOOKUP(IQ$1,'Datenbank Aktoren'!$F$3:$IB$112,$B12,0)=IQ$1,IQ$3," - ")</f>
        <v>#N/A</v>
      </c>
      <c r="IR12" t="e">
        <f>IF(HLOOKUP(IR$1,'Datenbank Aktoren'!$F$3:$IB$112,$B12,0)=IR$1,IR$3," - ")</f>
        <v>#N/A</v>
      </c>
      <c r="IS12" t="e">
        <f>IF(HLOOKUP(IS$1,'Datenbank Aktoren'!$F$3:$IB$112,$B12,0)=IS$1,IS$3," - ")</f>
        <v>#N/A</v>
      </c>
      <c r="IT12" t="e">
        <f>IF(HLOOKUP(IT$1,'Datenbank Aktoren'!$F$3:$IB$112,$B12,0)=IT$1,IT$3," - ")</f>
        <v>#N/A</v>
      </c>
      <c r="IU12" t="e">
        <f>IF(HLOOKUP(IU$1,'Datenbank Aktoren'!$F$3:$IB$112,$B12,0)=IU$1,IU$3," - ")</f>
        <v>#N/A</v>
      </c>
    </row>
    <row r="13" spans="1:255" x14ac:dyDescent="0.25">
      <c r="A13" t="s">
        <v>1114</v>
      </c>
      <c r="B13">
        <v>11</v>
      </c>
      <c r="D13" t="s">
        <v>1114</v>
      </c>
      <c r="E13" s="3" t="s">
        <v>1115</v>
      </c>
      <c r="F13" t="str">
        <f>IF(HLOOKUP(F$1,'Datenbank Aktoren'!$F$3:$IB$112,$B13,0)=F$1,F$3," - ")</f>
        <v xml:space="preserve"> - </v>
      </c>
      <c r="G13" t="str">
        <f>IF(HLOOKUP(G$1,'Datenbank Aktoren'!$F$3:$IB$112,$B13,0)=G$1,G$3," - ")</f>
        <v xml:space="preserve"> - </v>
      </c>
      <c r="H13" t="str">
        <f>IF(HLOOKUP(H$1,'Datenbank Aktoren'!$F$3:$IB$112,$B13,0)=H$1,H$3," - ")</f>
        <v>F1FT65 RPS 1-fach Taster F6-01-01</v>
      </c>
      <c r="I13" t="str">
        <f>IF(HLOOKUP(I$1,'Datenbank Aktoren'!$F$3:$IB$112,$B13,0)=I$1,I$3," - ")</f>
        <v>F1ITAP RPS 1-fach Taster F6-01-01</v>
      </c>
      <c r="J13" t="str">
        <f>IF(HLOOKUP(J$1,'Datenbank Aktoren'!$F$3:$IB$112,$B13,0)=J$1,J$3," - ")</f>
        <v>F1T55E RPS 1-fach Taster F6-01-01</v>
      </c>
      <c r="K13" t="str">
        <f>IF(HLOOKUP(K$1,'Datenbank Aktoren'!$F$3:$IB$112,$B13,0)=K$1,K$3," - ")</f>
        <v>F1T65 RPS 1-fach Taster F6-01-01</v>
      </c>
      <c r="L13" t="str">
        <f>IF(HLOOKUP(L$1,'Datenbank Aktoren'!$F$3:$IB$112,$B13,0)=L$1,L$3," - ")</f>
        <v>F265B RPS 4-fach Taster F6-02-01</v>
      </c>
      <c r="M13" t="str">
        <f>IF(HLOOKUP(M$1,'Datenbank Aktoren'!$F$3:$IB$112,$B13,0)=M$1,M$3," - ")</f>
        <v>F2FT65 RPS 4-fach Taster F6-02-01</v>
      </c>
      <c r="N13" t="str">
        <f>IF(HLOOKUP(N$1,'Datenbank Aktoren'!$F$3:$IB$112,$B13,0)=N$1,N$3," - ")</f>
        <v>F2FT65B RPS 4-fach Taster F6-02-01</v>
      </c>
      <c r="O13" t="str">
        <f>IF(HLOOKUP(O$1,'Datenbank Aktoren'!$F$3:$IB$112,$B13,0)=O$1,O$3," - ")</f>
        <v>F2FZT65B RPS 4-fach Taster F6-02-01</v>
      </c>
      <c r="P13" t="str">
        <f>IF(HLOOKUP(P$1,'Datenbank Aktoren'!$F$3:$IB$112,$B13,0)=P$1,P$3," - ")</f>
        <v>F2T55E RPS 4-fach Taster F6-02-01</v>
      </c>
      <c r="Q13" t="str">
        <f>IF(HLOOKUP(Q$1,'Datenbank Aktoren'!$F$3:$IB$112,$B13,0)=Q$1,Q$3," - ")</f>
        <v>F2T55EB RPS 4-fach Taster F6-02-01</v>
      </c>
      <c r="R13" t="str">
        <f>IF(HLOOKUP(R$1,'Datenbank Aktoren'!$F$3:$IB$112,$B13,0)=R$1,R$3," - ")</f>
        <v>F2T65 RPS 4-fach Taster F6-02-01</v>
      </c>
      <c r="S13" t="str">
        <f>IF(HLOOKUP(S$1,'Datenbank Aktoren'!$F$3:$IB$112,$B13,0)=S$1,S$3," - ")</f>
        <v>F2ZT55E RPS 4-fach Taster F6-02-01</v>
      </c>
      <c r="T13" t="str">
        <f>IF(HLOOKUP(T$1,'Datenbank Aktoren'!$F$3:$IB$112,$B13,0)=T$1,T$3," - ")</f>
        <v>F2ZT65 RPS 4-fach Taster F6-02-01</v>
      </c>
      <c r="U13" t="str">
        <f>IF(HLOOKUP(U$1,'Datenbank Aktoren'!$F$3:$IB$112,$B13,0)=U$1,U$3," - ")</f>
        <v xml:space="preserve"> - </v>
      </c>
      <c r="V13" t="str">
        <f>IF(HLOOKUP(V$1,'Datenbank Aktoren'!$F$3:$IB$112,$B13,0)=V$1,V$3," - ")</f>
        <v xml:space="preserve"> - </v>
      </c>
      <c r="W13" t="str">
        <f>IF(HLOOKUP(W$1,'Datenbank Aktoren'!$F$3:$IB$112,$B13,0)=W$1,W$3," - ")</f>
        <v xml:space="preserve"> - </v>
      </c>
      <c r="X13" t="str">
        <f>IF(HLOOKUP(X$1,'Datenbank Aktoren'!$F$3:$IB$112,$B13,0)=X$1,X$3," - ")</f>
        <v>F4FT65 RPS 4-fach Taster F6-02-01</v>
      </c>
      <c r="Y13" t="str">
        <f>IF(HLOOKUP(Y$1,'Datenbank Aktoren'!$F$3:$IB$112,$B13,0)=Y$1,Y$3," - ")</f>
        <v>F4FT65B RPS 4-fach Taster F6-02-01</v>
      </c>
      <c r="Z13" t="str">
        <f>IF(HLOOKUP(Z$1,'Datenbank Aktoren'!$F$3:$IB$112,$B13,0)=Z$1,Z$3," - ")</f>
        <v>F4PT RPS 4-fach Taster F6-02-01</v>
      </c>
      <c r="AA13" t="str">
        <f>IF(HLOOKUP(AA$1,'Datenbank Aktoren'!$F$3:$IB$112,$B13,0)=AA$1,AA$3," - ")</f>
        <v>F4T55B RPS 4-fach Taster F6-02-01</v>
      </c>
      <c r="AB13" t="str">
        <f>IF(HLOOKUP(AB$1,'Datenbank Aktoren'!$F$3:$IB$112,$B13,0)=AB$1,AB$3," - ")</f>
        <v>F4T55E RPS 4-fach Taster F6-02-01</v>
      </c>
      <c r="AC13" t="str">
        <f>IF(HLOOKUP(AC$1,'Datenbank Aktoren'!$F$3:$IB$112,$B13,0)=AC$1,AC$3," - ")</f>
        <v>F4T55EB RPS 4-fach Taster F6-02-01</v>
      </c>
      <c r="AD13" t="str">
        <f>IF(HLOOKUP(AD$1,'Datenbank Aktoren'!$F$3:$IB$112,$B13,0)=AD$1,AD$3," - ")</f>
        <v>F4T65 RPS 4-fach Taster F6-02-01</v>
      </c>
      <c r="AE13" t="str">
        <f>IF(HLOOKUP(AE$1,'Datenbank Aktoren'!$F$3:$IB$112,$B13,0)=AE$1,AE$3," - ")</f>
        <v>F4T65B RPS 4-fach Taster F6-02-01</v>
      </c>
      <c r="AF13" t="str">
        <f>IF(HLOOKUP(AF$1,'Datenbank Aktoren'!$F$3:$IB$112,$B13,0)=AF$1,AF$3," - ")</f>
        <v>F4USM61B Bewegungsm. A5-07-01</v>
      </c>
      <c r="AG13" t="str">
        <f>IF(HLOOKUP(AG$1,'Datenbank Aktoren'!$F$3:$IB$112,$B13,0)=AG$1,AG$3," - ")</f>
        <v xml:space="preserve"> - </v>
      </c>
      <c r="AH13" t="str">
        <f>IF(HLOOKUP(AH$1,'Datenbank Aktoren'!$F$3:$IB$112,$B13,0)=AH$1,AH$3," - ")</f>
        <v>F4USM61B Software/Drehtaster A5-38-08</v>
      </c>
      <c r="AI13" t="str">
        <f>IF(HLOOKUP(AI$1,'Datenbank Aktoren'!$F$3:$IB$112,$B13,0)=AI$1,AI$3," - ")</f>
        <v>F4USM61B Fensterkontakt D5-00-01</v>
      </c>
      <c r="AJ13" t="str">
        <f>IF(HLOOKUP(AJ$1,'Datenbank Aktoren'!$F$3:$IB$112,$B13,0)=AJ$1,AJ$3," - ")</f>
        <v>F4USM61B RPS 4-fach Taster F6-02-01</v>
      </c>
      <c r="AK13" t="str">
        <f>IF(HLOOKUP(AK$1,'Datenbank Aktoren'!$F$3:$IB$112,$B13,0)=AK$1,AK$3," - ")</f>
        <v>F5PT55 RPS 4-fach Taster F6-02-01</v>
      </c>
      <c r="AL13" t="str">
        <f>IF(HLOOKUP(AL$1,'Datenbank Aktoren'!$F$3:$IB$112,$B13,0)=AL$1,AL$3," - ")</f>
        <v>F6T55B Bewegungsm. A5-07-01</v>
      </c>
      <c r="AM13" t="str">
        <f>IF(HLOOKUP(AM$1,'Datenbank Aktoren'!$F$3:$IB$112,$B13,0)=AM$1,AM$3," - ")</f>
        <v>F6T55B RPS 4-fach Taster F6-02-01</v>
      </c>
      <c r="AN13" t="str">
        <f>IF(HLOOKUP(AN$1,'Datenbank Aktoren'!$F$3:$IB$112,$B13,0)=AN$1,AN$3," - ")</f>
        <v>F6T65B Bewegungsm. A5-07-01</v>
      </c>
      <c r="AO13" t="str">
        <f>IF(HLOOKUP(AO$1,'Datenbank Aktoren'!$F$3:$IB$112,$B13,0)=AO$1,AO$3," - ")</f>
        <v>F6T65B RPS 4-fach Taster F6-02-01</v>
      </c>
      <c r="AP13" t="str">
        <f>IF(HLOOKUP(AP$1,'Datenbank Aktoren'!$F$3:$IB$112,$B13,0)=AP$1,AP$3," - ")</f>
        <v>FABH130 RPS 4-fach Taster F6-02-01</v>
      </c>
      <c r="AQ13" t="str">
        <f>IF(HLOOKUP(AQ$1,'Datenbank Aktoren'!$F$3:$IB$112,$B13,0)=AQ$1,AQ$3," - ")</f>
        <v xml:space="preserve"> - </v>
      </c>
      <c r="AR13" t="str">
        <f>IF(HLOOKUP(AR$1,'Datenbank Aktoren'!$F$3:$IB$112,$B13,0)=AR$1,AR$3," - ")</f>
        <v xml:space="preserve"> - </v>
      </c>
      <c r="AS13" t="str">
        <f>IF(HLOOKUP(AS$1,'Datenbank Aktoren'!$F$3:$IB$112,$B13,0)=AS$1,AS$3," - ")</f>
        <v xml:space="preserve"> - </v>
      </c>
      <c r="AT13" t="str">
        <f>IF(HLOOKUP(AT$1,'Datenbank Aktoren'!$F$3:$IB$112,$B13,0)=AT$1,AT$3," - ")</f>
        <v>FASM60 RPS 4-fach Taster F6-02-01</v>
      </c>
      <c r="AU13" t="str">
        <f>IF(HLOOKUP(AU$1,'Datenbank Aktoren'!$F$3:$IB$112,$B13,0)=AU$1,AU$3," - ")</f>
        <v xml:space="preserve"> - </v>
      </c>
      <c r="AV13" t="str">
        <f>IF(HLOOKUP(AV$1,'Datenbank Aktoren'!$F$3:$IB$112,$B13,0)=AV$1,AV$3," - ")</f>
        <v>FB55B Bewegungsm. A5-07-01</v>
      </c>
      <c r="AW13" t="str">
        <f>IF(HLOOKUP(AW$1,'Datenbank Aktoren'!$F$3:$IB$112,$B13,0)=AW$1,AW$3," - ")</f>
        <v>FB55EB Bewegungsm. A5-07-01</v>
      </c>
      <c r="AX13" t="str">
        <f>IF(HLOOKUP(AX$1,'Datenbank Aktoren'!$F$3:$IB$112,$B13,0)=AX$1,AX$3," - ")</f>
        <v>FB65B Bewegungsm. A5-07-01</v>
      </c>
      <c r="AY13" t="str">
        <f>IF(HLOOKUP(AY$1,'Datenbank Aktoren'!$F$3:$IB$112,$B13,0)=AY$1,AY$3," - ")</f>
        <v>FBH55ESB Bewegungsm. A5-07-01</v>
      </c>
      <c r="AZ13" t="str">
        <f>IF(HLOOKUP(AZ$1,'Datenbank Aktoren'!$F$3:$IB$112,$B13,0)=AZ$1,AZ$3," - ")</f>
        <v xml:space="preserve"> - </v>
      </c>
      <c r="BA13" t="str">
        <f>IF(HLOOKUP(BA$1,'Datenbank Aktoren'!$F$3:$IB$112,$B13,0)=BA$1,BA$3," - ")</f>
        <v>FBH55SB Bewegungsm. A5-07-01</v>
      </c>
      <c r="BB13" t="str">
        <f>IF(HLOOKUP(BB$1,'Datenbank Aktoren'!$F$3:$IB$112,$B13,0)=BB$1,BB$3," - ")</f>
        <v xml:space="preserve"> - </v>
      </c>
      <c r="BC13" t="str">
        <f>IF(HLOOKUP(BC$1,'Datenbank Aktoren'!$F$3:$IB$112,$B13,0)=BC$1,BC$3," - ")</f>
        <v xml:space="preserve"> - </v>
      </c>
      <c r="BD13" t="str">
        <f>IF(HLOOKUP(BD$1,'Datenbank Aktoren'!$F$3:$IB$112,$B13,0)=BD$1,BD$3," - ")</f>
        <v xml:space="preserve"> - </v>
      </c>
      <c r="BE13" t="str">
        <f>IF(HLOOKUP(BE$1,'Datenbank Aktoren'!$F$3:$IB$112,$B13,0)=BE$1,BE$3," - ")</f>
        <v>FBH65SB Bewegungsm. A5-07-01</v>
      </c>
      <c r="BF13" t="str">
        <f>IF(HLOOKUP(BF$1,'Datenbank Aktoren'!$F$3:$IB$112,$B13,0)=BF$1,BF$3," - ")</f>
        <v xml:space="preserve"> - </v>
      </c>
      <c r="BG13" t="str">
        <f>IF(HLOOKUP(BG$1,'Datenbank Aktoren'!$F$3:$IB$112,$B13,0)=BG$1,BG$3," - ")</f>
        <v xml:space="preserve"> - </v>
      </c>
      <c r="BH13" t="str">
        <f>IF(HLOOKUP(BH$1,'Datenbank Aktoren'!$F$3:$IB$112,$B13,0)=BH$1,BH$3," - ")</f>
        <v xml:space="preserve"> - </v>
      </c>
      <c r="BI13" t="str">
        <f>IF(HLOOKUP(BI$1,'Datenbank Aktoren'!$F$3:$IB$112,$B13,0)=BI$1,BI$3," - ")</f>
        <v xml:space="preserve"> - </v>
      </c>
      <c r="BJ13" t="str">
        <f>IF(HLOOKUP(BJ$1,'Datenbank Aktoren'!$F$3:$IB$112,$B13,0)=BJ$1,BJ$3," - ")</f>
        <v>FBHF65SB Bewegungsm. A5-07-01</v>
      </c>
      <c r="BK13" t="str">
        <f>IF(HLOOKUP(BK$1,'Datenbank Aktoren'!$F$3:$IB$112,$B13,0)=BK$1,BK$3," - ")</f>
        <v xml:space="preserve"> - </v>
      </c>
      <c r="BL13" t="str">
        <f>IF(HLOOKUP(BL$1,'Datenbank Aktoren'!$F$3:$IB$112,$B13,0)=BL$1,BL$3," - ")</f>
        <v xml:space="preserve"> - </v>
      </c>
      <c r="BM13" t="str">
        <f>IF(HLOOKUP(BM$1,'Datenbank Aktoren'!$F$3:$IB$112,$B13,0)=BM$1,BM$3," - ")</f>
        <v xml:space="preserve"> - </v>
      </c>
      <c r="BN13" t="str">
        <f>IF(HLOOKUP(BN$1,'Datenbank Aktoren'!$F$3:$IB$112,$B13,0)=BN$1,BN$3," - ")</f>
        <v>FDT55B Software/Drehtaster A5-38-08</v>
      </c>
      <c r="BO13" t="str">
        <f>IF(HLOOKUP(BO$1,'Datenbank Aktoren'!$F$3:$IB$112,$B13,0)=BO$1,BO$3," - ")</f>
        <v>FDT55EB Software/Drehtaster A5-38-08</v>
      </c>
      <c r="BP13" t="str">
        <f>IF(HLOOKUP(BP$1,'Datenbank Aktoren'!$F$3:$IB$112,$B13,0)=BP$1,BP$3," - ")</f>
        <v>FDT65B Software/Drehtaster A5-38-08</v>
      </c>
      <c r="BQ13" t="str">
        <f>IF(HLOOKUP(BQ$1,'Datenbank Aktoren'!$F$3:$IB$112,$B13,0)=BQ$1,BQ$3," - ")</f>
        <v>FDTF65B Software/Drehtaster A5-38-08</v>
      </c>
      <c r="BR13" t="str">
        <f>IF(HLOOKUP(BR$1,'Datenbank Aktoren'!$F$3:$IB$112,$B13,0)=BR$1,BR$3," - ")</f>
        <v>FET55E RPS 1-fach Taster F6-01-01</v>
      </c>
      <c r="BS13" t="str">
        <f>IF(HLOOKUP(BS$1,'Datenbank Aktoren'!$F$3:$IB$112,$B13,0)=BS$1,BS$3," - ")</f>
        <v>FF8 RPS 4-fach Taster F6-02-01</v>
      </c>
      <c r="BT13" t="str">
        <f>IF(HLOOKUP(BT$1,'Datenbank Aktoren'!$F$3:$IB$112,$B13,0)=BT$1,BT$3," - ")</f>
        <v>FFD Software/Drehtaster A5-38-08</v>
      </c>
      <c r="BU13" t="str">
        <f>IF(HLOOKUP(BU$1,'Datenbank Aktoren'!$F$3:$IB$112,$B13,0)=BU$1,BU$3," - ")</f>
        <v>FFD RPS 4-fach Taster F6-02-01</v>
      </c>
      <c r="BV13" t="str">
        <f>IF(HLOOKUP(BV$1,'Datenbank Aktoren'!$F$3:$IB$112,$B13,0)=BV$1,BV$3," - ")</f>
        <v>FFG7B Fenstergriff A5-14-09</v>
      </c>
      <c r="BW13" t="str">
        <f>IF(HLOOKUP(BW$1,'Datenbank Aktoren'!$F$3:$IB$112,$B13,0)=BW$1,BW$3," - ")</f>
        <v>FFG7B Fenstergriff F6-10-00</v>
      </c>
      <c r="BX13" t="str">
        <f>IF(HLOOKUP(BX$1,'Datenbank Aktoren'!$F$3:$IB$112,$B13,0)=BX$1,BX$3," - ")</f>
        <v>FFGB-hg Fenstersensor A5-14-01</v>
      </c>
      <c r="BY13" t="str">
        <f>IF(HLOOKUP(BY$1,'Datenbank Aktoren'!$F$3:$IB$112,$B13,0)=BY$1,BY$3," - ")</f>
        <v>FFGB-hg Fenstersensor A5-14-03</v>
      </c>
      <c r="BZ13" t="str">
        <f>IF(HLOOKUP(BZ$1,'Datenbank Aktoren'!$F$3:$IB$112,$B13,0)=BZ$1,BZ$3," - ")</f>
        <v xml:space="preserve"> - </v>
      </c>
      <c r="CA13" t="str">
        <f>IF(HLOOKUP(CA$1,'Datenbank Aktoren'!$F$3:$IB$112,$B13,0)=CA$1,CA$3," - ")</f>
        <v xml:space="preserve"> - </v>
      </c>
      <c r="CB13" t="str">
        <f>IF(HLOOKUP(CB$1,'Datenbank Aktoren'!$F$3:$IB$112,$B13,0)=CB$1,CB$3," - ")</f>
        <v>FFGB-hg Fenstergriff A5-14-09</v>
      </c>
      <c r="CC13" s="25" t="str">
        <f>IF(HLOOKUP(CC$1,'Datenbank Aktoren'!$F$3:$IB$112,$B13,0)=CC$1,CC$3," - ")</f>
        <v>FFGB-hg Fenstergriff A5-14-0A</v>
      </c>
      <c r="CD13" t="str">
        <f>IF(HLOOKUP(CD$1,'Datenbank Aktoren'!$F$3:$IB$112,$B13,0)=CD$1,CD$3," - ")</f>
        <v>FFGB-hg Fenstergriff F6-10-00</v>
      </c>
      <c r="CE13" t="str">
        <f>IF(HLOOKUP(CE$1,'Datenbank Aktoren'!$F$3:$IB$112,$B13,0)=CE$1,CE$3," - ")</f>
        <v>FFKB Fensterkontakt D5-00-01</v>
      </c>
      <c r="CF13" t="str">
        <f>IF(HLOOKUP(CF$1,'Datenbank Aktoren'!$F$3:$IB$112,$B13,0)=CF$1,CF$3," - ")</f>
        <v xml:space="preserve"> - </v>
      </c>
      <c r="CG13" t="str">
        <f>IF(HLOOKUP(CG$1,'Datenbank Aktoren'!$F$3:$IB$112,$B13,0)=CG$1,CG$3," - ")</f>
        <v xml:space="preserve"> - </v>
      </c>
      <c r="CH13" t="str">
        <f>IF(HLOOKUP(CH$1,'Datenbank Aktoren'!$F$3:$IB$112,$B13,0)=CH$1,CH$3," - ")</f>
        <v xml:space="preserve"> - </v>
      </c>
      <c r="CI13" t="str">
        <f>IF(HLOOKUP(CI$1,'Datenbank Aktoren'!$F$3:$IB$112,$B13,0)=CI$1,CI$3," - ")</f>
        <v xml:space="preserve"> - </v>
      </c>
      <c r="CJ13" t="str">
        <f>IF(HLOOKUP(CJ$1,'Datenbank Aktoren'!$F$3:$IB$112,$B13,0)=CJ$1,CJ$3," - ")</f>
        <v xml:space="preserve"> - </v>
      </c>
      <c r="CK13" t="str">
        <f>IF(HLOOKUP(CK$1,'Datenbank Aktoren'!$F$3:$IB$112,$B13,0)=CK$1,CK$3," - ")</f>
        <v xml:space="preserve"> - </v>
      </c>
      <c r="CL13" t="str">
        <f>IF(HLOOKUP(CL$1,'Datenbank Aktoren'!$F$3:$IB$112,$B13,0)=CL$1,CL$3," - ")</f>
        <v xml:space="preserve"> - </v>
      </c>
      <c r="CM13" t="str">
        <f>IF(HLOOKUP(CM$1,'Datenbank Aktoren'!$F$3:$IB$112,$B13,0)=CM$1,CM$3," - ")</f>
        <v xml:space="preserve"> - </v>
      </c>
      <c r="CN13" t="str">
        <f>IF(HLOOKUP(CN$1,'Datenbank Aktoren'!$F$3:$IB$112,$B13,0)=CN$1,CN$3," - ")</f>
        <v>FFTE Fenstergriff F6-10-00</v>
      </c>
      <c r="CO13" t="str">
        <f>IF(HLOOKUP(CO$1,'Datenbank Aktoren'!$F$3:$IB$112,$B13,0)=CO$1,CO$3," - ")</f>
        <v xml:space="preserve"> - </v>
      </c>
      <c r="CP13" t="str">
        <f>IF(HLOOKUP(CP$1,'Datenbank Aktoren'!$F$3:$IB$112,$B13,0)=CP$1,CP$3," - ")</f>
        <v xml:space="preserve"> - </v>
      </c>
      <c r="CQ13" t="str">
        <f>IF(HLOOKUP(CQ$1,'Datenbank Aktoren'!$F$3:$IB$112,$B13,0)=CQ$1,CQ$3," - ")</f>
        <v xml:space="preserve"> - </v>
      </c>
      <c r="CR13" t="str">
        <f>IF(HLOOKUP(CR$1,'Datenbank Aktoren'!$F$3:$IB$112,$B13,0)=CR$1,CR$3," - ")</f>
        <v>FHD60SB Software/Drehtaster A5-38-08</v>
      </c>
      <c r="CS13" t="str">
        <f>IF(HLOOKUP(CS$1,'Datenbank Aktoren'!$F$3:$IB$112,$B13,0)=CS$1,CS$3," - ")</f>
        <v xml:space="preserve"> - </v>
      </c>
      <c r="CT13" t="str">
        <f>IF(HLOOKUP(CT$1,'Datenbank Aktoren'!$F$3:$IB$112,$B13,0)=CT$1,CT$3," - ")</f>
        <v>FHM2 RPS 4-fach Taster F6-02-01</v>
      </c>
      <c r="CU13" t="str">
        <f>IF(HLOOKUP(CU$1,'Datenbank Aktoren'!$F$3:$IB$112,$B13,0)=CU$1,CU$3," - ")</f>
        <v>FHMB Wasser/Rauch/Hitze A5-30-03</v>
      </c>
      <c r="CV13" t="str">
        <f>IF(HLOOKUP(CV$1,'Datenbank Aktoren'!$F$3:$IB$112,$B13,0)=CV$1,CV$3," - ")</f>
        <v>FHS2 RPS 4-fach Taster F6-02-01</v>
      </c>
      <c r="CW13" t="str">
        <f>IF(HLOOKUP(CW$1,'Datenbank Aktoren'!$F$3:$IB$112,$B13,0)=CW$1,CW$3," - ")</f>
        <v>FHS4 RPS 4-fach Taster F6-02-01</v>
      </c>
      <c r="CX13" t="str">
        <f>IF(HLOOKUP(CX$1,'Datenbank Aktoren'!$F$3:$IB$112,$B13,0)=CX$1,CX$3," - ")</f>
        <v xml:space="preserve"> - </v>
      </c>
      <c r="CY13" t="str">
        <f>IF(HLOOKUP(CY$1,'Datenbank Aktoren'!$F$3:$IB$112,$B13,0)=CY$1,CY$3," - ")</f>
        <v xml:space="preserve"> - </v>
      </c>
      <c r="CZ13" t="str">
        <f>IF(HLOOKUP(CZ$1,'Datenbank Aktoren'!$F$3:$IB$112,$B13,0)=CZ$1,CZ$3," - ")</f>
        <v>FKD RPS 1-fach Taster F6-01-01</v>
      </c>
      <c r="DA13" t="str">
        <f>IF(HLOOKUP(DA$1,'Datenbank Aktoren'!$F$3:$IB$112,$B13,0)=DA$1,DA$3," - ")</f>
        <v>FKF65 Kartenschalter F6-02-01</v>
      </c>
      <c r="DB13" t="str">
        <f>IF(HLOOKUP(DB$1,'Datenbank Aktoren'!$F$3:$IB$112,$B13,0)=DB$1,DB$3," - ")</f>
        <v xml:space="preserve"> - </v>
      </c>
      <c r="DC13" t="str">
        <f>IF(HLOOKUP(DC$1,'Datenbank Aktoren'!$F$3:$IB$112,$B13,0)=DC$1,DC$3," - ")</f>
        <v xml:space="preserve"> - </v>
      </c>
      <c r="DD13" t="str">
        <f>IF(HLOOKUP(DD$1,'Datenbank Aktoren'!$F$3:$IB$112,$B13,0)=DD$1,DD$3," - ")</f>
        <v xml:space="preserve"> - </v>
      </c>
      <c r="DE13" t="str">
        <f>IF(HLOOKUP(DE$1,'Datenbank Aktoren'!$F$3:$IB$112,$B13,0)=DE$1,DE$3," - ")</f>
        <v xml:space="preserve"> - </v>
      </c>
      <c r="DF13" t="str">
        <f>IF(HLOOKUP(DF$1,'Datenbank Aktoren'!$F$3:$IB$112,$B13,0)=DF$1,DF$3," - ")</f>
        <v xml:space="preserve"> - </v>
      </c>
      <c r="DG13" t="str">
        <f>IF(HLOOKUP(DG$1,'Datenbank Aktoren'!$F$3:$IB$112,$B13,0)=DG$1,DG$3," - ")</f>
        <v xml:space="preserve"> - </v>
      </c>
      <c r="DH13" t="str">
        <f>IF(HLOOKUP(DH$1,'Datenbank Aktoren'!$F$3:$IB$112,$B13,0)=DH$1,DH$3," - ")</f>
        <v xml:space="preserve"> - </v>
      </c>
      <c r="DI13" t="str">
        <f>IF(HLOOKUP(DI$1,'Datenbank Aktoren'!$F$3:$IB$112,$B13,0)=DI$1,DI$3," - ")</f>
        <v xml:space="preserve"> - </v>
      </c>
      <c r="DJ13" t="str">
        <f>IF(HLOOKUP(DJ$1,'Datenbank Aktoren'!$F$3:$IB$112,$B13,0)=DJ$1,DJ$3," - ")</f>
        <v xml:space="preserve"> - </v>
      </c>
      <c r="DK13" t="str">
        <f>IF(HLOOKUP(DK$1,'Datenbank Aktoren'!$F$3:$IB$112,$B13,0)=DK$1,DK$3," - ")</f>
        <v xml:space="preserve"> - </v>
      </c>
      <c r="DL13" t="str">
        <f>IF(HLOOKUP(DL$1,'Datenbank Aktoren'!$F$3:$IB$112,$B13,0)=DL$1,DL$3," - ")</f>
        <v xml:space="preserve"> - </v>
      </c>
      <c r="DM13" t="str">
        <f>IF(HLOOKUP(DM$1,'Datenbank Aktoren'!$F$3:$IB$112,$B13,0)=DM$1,DM$3," - ")</f>
        <v>FMH1W RPS 1-fach Taster F6-01-01</v>
      </c>
      <c r="DN13" t="str">
        <f>IF(HLOOKUP(DN$1,'Datenbank Aktoren'!$F$3:$IB$112,$B13,0)=DN$1,DN$3," - ")</f>
        <v>FMH2S RPS 4-fach Taster F6-02-01</v>
      </c>
      <c r="DO13" t="str">
        <f>IF(HLOOKUP(DO$1,'Datenbank Aktoren'!$F$3:$IB$112,$B13,0)=DO$1,DO$3," - ")</f>
        <v>FMH4 RPS 4-fach Taster F6-02-01</v>
      </c>
      <c r="DP13" t="str">
        <f>IF(HLOOKUP(DP$1,'Datenbank Aktoren'!$F$3:$IB$112,$B13,0)=DP$1,DP$3," - ")</f>
        <v>FMH4S RPS 4-fach Taster F6-02-01</v>
      </c>
      <c r="DQ13" t="str">
        <f>IF(HLOOKUP(DQ$1,'Datenbank Aktoren'!$F$3:$IB$112,$B13,0)=DQ$1,DQ$3," - ")</f>
        <v>FMH8 RPS 4-fach Taster F6-02-01</v>
      </c>
      <c r="DR13" t="str">
        <f>IF(HLOOKUP(DR$1,'Datenbank Aktoren'!$F$3:$IB$112,$B13,0)=DR$1,DR$3," - ")</f>
        <v xml:space="preserve"> - </v>
      </c>
      <c r="DS13" t="str">
        <f>IF(HLOOKUP(DS$1,'Datenbank Aktoren'!$F$3:$IB$112,$B13,0)=DS$1,DS$3," - ")</f>
        <v xml:space="preserve"> - </v>
      </c>
      <c r="DT13" t="str">
        <f>IF(HLOOKUP(DT$1,'Datenbank Aktoren'!$F$3:$IB$112,$B13,0)=DT$1,DT$3," - ")</f>
        <v xml:space="preserve"> - </v>
      </c>
      <c r="DU13" t="str">
        <f>IF(HLOOKUP(DU$1,'Datenbank Aktoren'!$F$3:$IB$112,$B13,0)=DU$1,DU$3," - ")</f>
        <v xml:space="preserve"> - </v>
      </c>
      <c r="DV13" t="str">
        <f>IF(HLOOKUP(DV$1,'Datenbank Aktoren'!$F$3:$IB$112,$B13,0)=DV$1,DV$3," - ")</f>
        <v xml:space="preserve"> - </v>
      </c>
      <c r="DW13" t="str">
        <f>IF(HLOOKUP(DW$1,'Datenbank Aktoren'!$F$3:$IB$112,$B13,0)=DW$1,DW$3," - ")</f>
        <v xml:space="preserve"> - </v>
      </c>
      <c r="DX13" t="str">
        <f>IF(HLOOKUP(DX$1,'Datenbank Aktoren'!$F$3:$IB$112,$B13,0)=DX$1,DX$3," - ")</f>
        <v xml:space="preserve"> - </v>
      </c>
      <c r="DY13" t="str">
        <f>IF(HLOOKUP(DY$1,'Datenbank Aktoren'!$F$3:$IB$112,$B13,0)=DY$1,DY$3," - ")</f>
        <v xml:space="preserve"> - </v>
      </c>
      <c r="DZ13" t="str">
        <f>IF(HLOOKUP(DZ$1,'Datenbank Aktoren'!$F$3:$IB$112,$B13,0)=DZ$1,DZ$3," - ")</f>
        <v xml:space="preserve"> - </v>
      </c>
      <c r="EA13" t="str">
        <f>IF(HLOOKUP(EA$1,'Datenbank Aktoren'!$F$3:$IB$112,$B13,0)=EA$1,EA$3," - ")</f>
        <v>FMMS44SB Fensterkontakt D5-00-01</v>
      </c>
      <c r="EB13" t="str">
        <f>IF(HLOOKUP(EB$1,'Datenbank Aktoren'!$F$3:$IB$112,$B13,0)=EB$1,EB$3," - ")</f>
        <v xml:space="preserve"> - </v>
      </c>
      <c r="EC13" t="str">
        <f>IF(HLOOKUP(EC$1,'Datenbank Aktoren'!$F$3:$IB$112,$B13,0)=EC$1,EC$3," - ")</f>
        <v xml:space="preserve"> - </v>
      </c>
      <c r="ED13" t="str">
        <f>IF(HLOOKUP(ED$1,'Datenbank Aktoren'!$F$3:$IB$112,$B13,0)=ED$1,ED$3," - ")</f>
        <v xml:space="preserve"> - </v>
      </c>
      <c r="EE13" t="str">
        <f>IF(HLOOKUP(EE$1,'Datenbank Aktoren'!$F$3:$IB$112,$B13,0)=EE$1,EE$3," - ")</f>
        <v xml:space="preserve"> - </v>
      </c>
      <c r="EF13" t="str">
        <f>IF(HLOOKUP(EF$1,'Datenbank Aktoren'!$F$3:$IB$112,$B13,0)=EF$1,EF$3," - ")</f>
        <v xml:space="preserve"> - </v>
      </c>
      <c r="EG13" t="str">
        <f>IF(HLOOKUP(EG$1,'Datenbank Aktoren'!$F$3:$IB$112,$B13,0)=EG$1,EG$3," - ")</f>
        <v xml:space="preserve"> - </v>
      </c>
      <c r="EH13" t="str">
        <f>IF(HLOOKUP(EH$1,'Datenbank Aktoren'!$F$3:$IB$112,$B13,0)=EH$1,EH$3," - ")</f>
        <v xml:space="preserve"> - </v>
      </c>
      <c r="EI13" t="str">
        <f>IF(HLOOKUP(EI$1,'Datenbank Aktoren'!$F$3:$IB$112,$B13,0)=EI$1,EI$3," - ")</f>
        <v xml:space="preserve"> - </v>
      </c>
      <c r="EJ13" t="str">
        <f>IF(HLOOKUP(EJ$1,'Datenbank Aktoren'!$F$3:$IB$112,$B13,0)=EJ$1,EJ$3," - ")</f>
        <v xml:space="preserve"> - </v>
      </c>
      <c r="EK13" t="str">
        <f>IF(HLOOKUP(EK$1,'Datenbank Aktoren'!$F$3:$IB$112,$B13,0)=EK$1,EK$3," - ")</f>
        <v xml:space="preserve"> - </v>
      </c>
      <c r="EL13" t="str">
        <f>IF(HLOOKUP(EL$1,'Datenbank Aktoren'!$F$3:$IB$112,$B13,0)=EL$1,EL$3," - ")</f>
        <v xml:space="preserve"> - </v>
      </c>
      <c r="EM13" t="str">
        <f>IF(HLOOKUP(EM$1,'Datenbank Aktoren'!$F$3:$IB$112,$B13,0)=EM$1,EM$3," - ")</f>
        <v xml:space="preserve"> - </v>
      </c>
      <c r="EN13" t="str">
        <f>IF(HLOOKUP(EN$1,'Datenbank Aktoren'!$F$3:$IB$112,$B13,0)=EN$1,EN$3," - ")</f>
        <v xml:space="preserve"> - </v>
      </c>
      <c r="EO13" t="str">
        <f>IF(HLOOKUP(EO$1,'Datenbank Aktoren'!$F$3:$IB$112,$B13,0)=EO$1,EO$3," - ")</f>
        <v xml:space="preserve"> - </v>
      </c>
      <c r="EP13" t="str">
        <f>IF(HLOOKUP(EP$1,'Datenbank Aktoren'!$F$3:$IB$112,$B13,0)=EP$1,EP$3," - ")</f>
        <v xml:space="preserve"> - </v>
      </c>
      <c r="EQ13" t="str">
        <f>IF(HLOOKUP(EQ$1,'Datenbank Aktoren'!$F$3:$IB$112,$B13,0)=EQ$1,EQ$3," - ")</f>
        <v xml:space="preserve"> - </v>
      </c>
      <c r="ER13" t="str">
        <f>IF(HLOOKUP(ER$1,'Datenbank Aktoren'!$F$3:$IB$112,$B13,0)=ER$1,ER$3," - ")</f>
        <v xml:space="preserve"> - </v>
      </c>
      <c r="ES13" t="str">
        <f>IF(HLOOKUP(ES$1,'Datenbank Aktoren'!$F$3:$IB$112,$B13,0)=ES$1,ES$3," - ")</f>
        <v xml:space="preserve"> - </v>
      </c>
      <c r="ET13" t="str">
        <f>IF(HLOOKUP(ET$1,'Datenbank Aktoren'!$F$3:$IB$112,$B13,0)=ET$1,ET$3," - ")</f>
        <v xml:space="preserve"> - </v>
      </c>
      <c r="EU13" t="str">
        <f>IF(HLOOKUP(EU$1,'Datenbank Aktoren'!$F$3:$IB$112,$B13,0)=EU$1,EU$3," - ")</f>
        <v xml:space="preserve"> - </v>
      </c>
      <c r="EV13" t="str">
        <f>IF(HLOOKUP(EV$1,'Datenbank Aktoren'!$F$3:$IB$112,$B13,0)=EV$1,EV$3," - ")</f>
        <v xml:space="preserve"> - </v>
      </c>
      <c r="EW13" t="str">
        <f>IF(HLOOKUP(EW$1,'Datenbank Aktoren'!$F$3:$IB$112,$B13,0)=EW$1,EW$3," - ")</f>
        <v xml:space="preserve"> - </v>
      </c>
      <c r="EX13" t="str">
        <f>IF(HLOOKUP(EX$1,'Datenbank Aktoren'!$F$3:$IB$112,$B13,0)=EX$1,EX$3," - ")</f>
        <v xml:space="preserve"> - </v>
      </c>
      <c r="EY13" t="str">
        <f>IF(HLOOKUP(EY$1,'Datenbank Aktoren'!$F$3:$IB$112,$B13,0)=EY$1,EY$3," - ")</f>
        <v xml:space="preserve"> - </v>
      </c>
      <c r="EZ13" t="str">
        <f>IF(HLOOKUP(EZ$1,'Datenbank Aktoren'!$F$3:$IB$112,$B13,0)=EZ$1,EZ$3," - ")</f>
        <v xml:space="preserve"> - </v>
      </c>
      <c r="FA13" t="str">
        <f>IF(HLOOKUP(FA$1,'Datenbank Aktoren'!$F$3:$IB$112,$B13,0)=FA$1,FA$3," - ")</f>
        <v>FNS55B RPS 1-fach Taster F6-01-01</v>
      </c>
      <c r="FB13" t="str">
        <f>IF(HLOOKUP(FB$1,'Datenbank Aktoren'!$F$3:$IB$112,$B13,0)=FB$1,FB$3," - ")</f>
        <v>FNS55EB RPS 1-fach Taster F6-01-01</v>
      </c>
      <c r="FC13" t="str">
        <f>IF(HLOOKUP(FC$1,'Datenbank Aktoren'!$F$3:$IB$112,$B13,0)=FC$1,FC$3," - ")</f>
        <v>FNS65EB RPS 1-fach Taster F6-01-01</v>
      </c>
      <c r="FD13" t="str">
        <f>IF(HLOOKUP(FD$1,'Datenbank Aktoren'!$F$3:$IB$112,$B13,0)=FD$1,FD$3," - ")</f>
        <v>FPE-1 RPS 1-fach Taster F6-01-01</v>
      </c>
      <c r="FE13" t="str">
        <f>IF(HLOOKUP(FE$1,'Datenbank Aktoren'!$F$3:$IB$112,$B13,0)=FE$1,FE$3," - ")</f>
        <v>FRW RPS Rauchmelder F6-02-01</v>
      </c>
      <c r="FF13" t="str">
        <f>IF(HLOOKUP(FF$1,'Datenbank Aktoren'!$F$3:$IB$112,$B13,0)=FF$1,FF$3," - ")</f>
        <v>FRWB Wasser/Rauch/Hitze A5-30-03</v>
      </c>
      <c r="FG13" t="str">
        <f>IF(HLOOKUP(FG$1,'Datenbank Aktoren'!$F$3:$IB$112,$B13,0)=FG$1,FG$3," - ")</f>
        <v xml:space="preserve"> - </v>
      </c>
      <c r="FH13" t="str">
        <f>IF(HLOOKUP(FH$1,'Datenbank Aktoren'!$F$3:$IB$112,$B13,0)=FH$1,FH$3," - ")</f>
        <v>FSM14 RPS 4-fach Taster F6-02-01</v>
      </c>
      <c r="FI13" t="str">
        <f>IF(HLOOKUP(FI$1,'Datenbank Aktoren'!$F$3:$IB$112,$B13,0)=FI$1,FI$3," - ")</f>
        <v xml:space="preserve"> - </v>
      </c>
      <c r="FJ13" t="str">
        <f>IF(HLOOKUP(FJ$1,'Datenbank Aktoren'!$F$3:$IB$112,$B13,0)=FJ$1,FJ$3," - ")</f>
        <v>FSM60B Wasser/Rauch/Hitze A5-30-03</v>
      </c>
      <c r="FK13" t="str">
        <f>IF(HLOOKUP(FK$1,'Datenbank Aktoren'!$F$3:$IB$112,$B13,0)=FK$1,FK$3," - ")</f>
        <v>FSM60B RPS 4-fach Taster F6-02-01</v>
      </c>
      <c r="FL13" t="str">
        <f>IF(HLOOKUP(FL$1,'Datenbank Aktoren'!$F$3:$IB$112,$B13,0)=FL$1,FL$3," - ")</f>
        <v>FSM61 RPS 4-fach Taster F6-02-01</v>
      </c>
      <c r="FM13" t="str">
        <f>IF(HLOOKUP(FM$1,'Datenbank Aktoren'!$F$3:$IB$112,$B13,0)=FM$1,FM$3," - ")</f>
        <v>FSMTB RPS 4-fach Taster F6-02-01</v>
      </c>
      <c r="FN13" t="str">
        <f>IF(HLOOKUP(FN$1,'Datenbank Aktoren'!$F$3:$IB$112,$B13,0)=FN$1,FN$3," - ")</f>
        <v xml:space="preserve"> - </v>
      </c>
      <c r="FO13" t="str">
        <f>IF(HLOOKUP(FO$1,'Datenbank Aktoren'!$F$3:$IB$112,$B13,0)=FO$1,FO$3," - ")</f>
        <v>FSTAP RPS 4-fach Taster F6-02-01</v>
      </c>
      <c r="FP13" t="str">
        <f>IF(HLOOKUP(FP$1,'Datenbank Aktoren'!$F$3:$IB$112,$B13,0)=FP$1,FP$3," - ")</f>
        <v xml:space="preserve"> - </v>
      </c>
      <c r="FQ13" t="str">
        <f>IF(HLOOKUP(FQ$1,'Datenbank Aktoren'!$F$3:$IB$112,$B13,0)=FQ$1,FQ$3," - ")</f>
        <v>FSU55D Software/Drehtaster A5-38-08</v>
      </c>
      <c r="FR13" t="str">
        <f>IF(HLOOKUP(FR$1,'Datenbank Aktoren'!$F$3:$IB$112,$B13,0)=FR$1,FR$3," - ")</f>
        <v>FSU55D RPS 4-fach Taster F6-02-01</v>
      </c>
      <c r="FS13" t="str">
        <f>IF(HLOOKUP(FS$1,'Datenbank Aktoren'!$F$3:$IB$112,$B13,0)=FS$1,FS$3," - ")</f>
        <v xml:space="preserve"> - </v>
      </c>
      <c r="FT13" t="str">
        <f>IF(HLOOKUP(FT$1,'Datenbank Aktoren'!$F$3:$IB$112,$B13,0)=FT$1,FT$3," - ")</f>
        <v>FSU55ED Software/Drehtaster A5-38-08</v>
      </c>
      <c r="FU13" t="str">
        <f>IF(HLOOKUP(FU$1,'Datenbank Aktoren'!$F$3:$IB$112,$B13,0)=FU$1,FU$3," - ")</f>
        <v>FSU55ED RPS 4-fach Taster F6-02-01</v>
      </c>
      <c r="FV13" t="str">
        <f>IF(HLOOKUP(FV$1,'Datenbank Aktoren'!$F$3:$IB$112,$B13,0)=FV$1,FV$3," - ")</f>
        <v xml:space="preserve"> - </v>
      </c>
      <c r="FW13" t="str">
        <f>IF(HLOOKUP(FW$1,'Datenbank Aktoren'!$F$3:$IB$112,$B13,0)=FW$1,FW$3," - ")</f>
        <v>FSU65D Software/Drehtaster A5-38-08</v>
      </c>
      <c r="FX13" t="str">
        <f>IF(HLOOKUP(FX$1,'Datenbank Aktoren'!$F$3:$IB$112,$B13,0)=FX$1,FX$3," - ")</f>
        <v>FSU65D RPS 4-fach Taster F6-02-01</v>
      </c>
      <c r="FY13" t="str">
        <f>IF(HLOOKUP(FY$1,'Datenbank Aktoren'!$F$3:$IB$112,$B13,0)=FY$1,FY$3," - ")</f>
        <v xml:space="preserve"> - </v>
      </c>
      <c r="FZ13" t="str">
        <f>IF(HLOOKUP(FZ$1,'Datenbank Aktoren'!$F$3:$IB$112,$B13,0)=FZ$1,FZ$3," - ")</f>
        <v>FT4F RPS 4-fach Taster F6-02-01</v>
      </c>
      <c r="GA13" t="str">
        <f>IF(HLOOKUP(GA$1,'Datenbank Aktoren'!$F$3:$IB$112,$B13,0)=GA$1,GA$3," - ")</f>
        <v>FT55 RPS 4-fach Taster F6-02-01</v>
      </c>
      <c r="GB13" s="14" t="str">
        <f>IF(HLOOKUP(GB$1,'Datenbank Aktoren'!$F$3:$IB$112,$B13,0)=GB$1,GB$3," - ")</f>
        <v xml:space="preserve"> - </v>
      </c>
      <c r="GC13" s="14" t="str">
        <f>IF(HLOOKUP(GC$1,'Datenbank Aktoren'!$F$3:$IB$112,$B13,0)=GC$1,GC$3," - ")</f>
        <v xml:space="preserve"> - </v>
      </c>
      <c r="GD13" s="14" t="str">
        <f>IF(HLOOKUP(GD$1,'Datenbank Aktoren'!$F$3:$IB$112,$B13,0)=GD$1,GD$3," - ")</f>
        <v xml:space="preserve"> - </v>
      </c>
      <c r="GE13" s="14" t="str">
        <f>IF(HLOOKUP(GE$1,'Datenbank Aktoren'!$F$3:$IB$112,$B13,0)=GE$1,GE$3," - ")</f>
        <v xml:space="preserve"> - </v>
      </c>
      <c r="GF13" t="str">
        <f>IF(HLOOKUP(GF$1,'Datenbank Aktoren'!$F$3:$IB$112,$B13,0)=GF$1,GF$3," - ")</f>
        <v>FTAF55D Raumregler F6-02-01</v>
      </c>
      <c r="GG13" t="str">
        <f>IF(HLOOKUP(GG$1,'Datenbank Aktoren'!$F$3:$IB$112,$B13,0)=GG$1,GG$3," - ")</f>
        <v>FTAF55ED Raumregler F6-02-01</v>
      </c>
      <c r="GH13" t="str">
        <f>IF(HLOOKUP(GH$1,'Datenbank Aktoren'!$F$3:$IB$112,$B13,0)=GH$1,GH$3," - ")</f>
        <v>FTAF65D Raumregler F6-02-01</v>
      </c>
      <c r="GI13" t="str">
        <f>IF(HLOOKUP(GI$1,'Datenbank Aktoren'!$F$3:$IB$112,$B13,0)=GI$1,GI$3," - ")</f>
        <v xml:space="preserve"> - </v>
      </c>
      <c r="GJ13" t="str">
        <f>IF(HLOOKUP(GJ$1,'Datenbank Aktoren'!$F$3:$IB$112,$B13,0)=GJ$1,GJ$3," - ")</f>
        <v xml:space="preserve"> - </v>
      </c>
      <c r="GK13" t="str">
        <f>IF(HLOOKUP(GK$1,'Datenbank Aktoren'!$F$3:$IB$112,$B13,0)=GK$1,GK$3," - ")</f>
        <v xml:space="preserve"> - </v>
      </c>
      <c r="GL13" t="str">
        <f>IF(HLOOKUP(GL$1,'Datenbank Aktoren'!$F$3:$IB$112,$B13,0)=GL$1,GL$3," - ")</f>
        <v xml:space="preserve"> - </v>
      </c>
      <c r="GM13" t="str">
        <f>IF(HLOOKUP(GM$1,'Datenbank Aktoren'!$F$3:$IB$112,$B13,0)=GM$1,GM$3," - ")</f>
        <v xml:space="preserve"> - </v>
      </c>
      <c r="GN13" t="str">
        <f>IF(HLOOKUP(GN$1,'Datenbank Aktoren'!$F$3:$IB$112,$B13,0)=GN$1,GN$3," - ")</f>
        <v>FTK Fensterkontakt D5-00-01</v>
      </c>
      <c r="GO13" t="str">
        <f>IF(HLOOKUP(GO$1,'Datenbank Aktoren'!$F$3:$IB$112,$B13,0)=GO$1,GO$3," - ")</f>
        <v>FTKB-GR Fensterkontakt D5-00-01</v>
      </c>
      <c r="GP13" t="str">
        <f>IF(HLOOKUP(GP$1,'Datenbank Aktoren'!$F$3:$IB$112,$B13,0)=GP$1,GP$3," - ")</f>
        <v>FTKB-hg FTKB Fenstergriff A5-14-0A</v>
      </c>
      <c r="GQ13" t="str">
        <f>IF(HLOOKUP(GQ$1,'Datenbank Aktoren'!$F$3:$IB$112,$B13,0)=GQ$1,GQ$3," - ")</f>
        <v>FTKB-wg Fensterkontakt D5-00-01</v>
      </c>
      <c r="GR13" t="str">
        <f>IF(HLOOKUP(GR$1,'Datenbank Aktoren'!$F$3:$IB$112,$B13,0)=GR$1,GR$3," - ")</f>
        <v>FTKE Fenstergriff F6-10-00 Griff</v>
      </c>
      <c r="GS13" t="str">
        <f>IF(HLOOKUP(GS$1,'Datenbank Aktoren'!$F$3:$IB$112,$B13,0)=GS$1,GS$3," - ")</f>
        <v xml:space="preserve"> - </v>
      </c>
      <c r="GT13" t="str">
        <f>IF(HLOOKUP(GT$1,'Datenbank Aktoren'!$F$3:$IB$112,$B13,0)=GT$1,GT$3," - ")</f>
        <v>FTR55DSB Software/Drehtaster A5-38-08</v>
      </c>
      <c r="GU13" t="str">
        <f>IF(HLOOKUP(GU$1,'Datenbank Aktoren'!$F$3:$IB$112,$B13,0)=GU$1,GU$3," - ")</f>
        <v xml:space="preserve"> - </v>
      </c>
      <c r="GV13" t="str">
        <f>IF(HLOOKUP(GV$1,'Datenbank Aktoren'!$F$3:$IB$112,$B13,0)=GV$1,GV$3," - ")</f>
        <v>FTR55EHB Software/Drehtaster A5-38-08</v>
      </c>
      <c r="GW13" t="str">
        <f>IF(HLOOKUP(GW$1,'Datenbank Aktoren'!$F$3:$IB$112,$B13,0)=GW$1,GW$3," - ")</f>
        <v xml:space="preserve"> - </v>
      </c>
      <c r="GX13" t="str">
        <f>IF(HLOOKUP(GX$1,'Datenbank Aktoren'!$F$3:$IB$112,$B13,0)=GX$1,GX$3," - ")</f>
        <v>FTR55HB Software/Drehtaster A5-38-08</v>
      </c>
      <c r="GY13" t="str">
        <f>IF(HLOOKUP(GY$1,'Datenbank Aktoren'!$F$3:$IB$112,$B13,0)=GY$1,GY$3," - ")</f>
        <v xml:space="preserve"> - </v>
      </c>
      <c r="GZ13" t="str">
        <f>IF(HLOOKUP(GZ$1,'Datenbank Aktoren'!$F$3:$IB$112,$B13,0)=GZ$1,GZ$3," - ")</f>
        <v>FTR55ESB Software/Drehtaster A5-38-08</v>
      </c>
      <c r="HA13" t="str">
        <f>IF(HLOOKUP(HA$1,'Datenbank Aktoren'!$F$3:$IB$112,$B13,0)=HA$1,HA$3," - ")</f>
        <v xml:space="preserve"> - </v>
      </c>
      <c r="HB13" t="str">
        <f>IF(HLOOKUP(HB$1,'Datenbank Aktoren'!$F$3:$IB$112,$B13,0)=HB$1,HB$3," - ")</f>
        <v>FTR55SB Software/Drehtaster A5-38-08</v>
      </c>
      <c r="HC13" t="str">
        <f>IF(HLOOKUP(HC$1,'Datenbank Aktoren'!$F$3:$IB$112,$B13,0)=HC$1,HC$3," - ")</f>
        <v xml:space="preserve"> - </v>
      </c>
      <c r="HD13" t="str">
        <f>IF(HLOOKUP(HD$1,'Datenbank Aktoren'!$F$3:$IB$112,$B13,0)=HD$1,HD$3," - ")</f>
        <v>FTR65DSB Software/Drehtaster A5-38-08</v>
      </c>
      <c r="HE13" t="str">
        <f>IF(HLOOKUP(HE$1,'Datenbank Aktoren'!$F$3:$IB$112,$B13,0)=HE$1,HE$3," - ")</f>
        <v xml:space="preserve"> - </v>
      </c>
      <c r="HF13" t="str">
        <f>IF(HLOOKUP(HF$1,'Datenbank Aktoren'!$F$3:$IB$112,$B13,0)=HF$1,HF$3," - ")</f>
        <v>FTR65HB Software/Drehtaster A5-38-08</v>
      </c>
      <c r="HG13" t="str">
        <f>IF(HLOOKUP(HG$1,'Datenbank Aktoren'!$F$3:$IB$112,$B13,0)=HG$1,HG$3," - ")</f>
        <v xml:space="preserve"> - </v>
      </c>
      <c r="HH13" t="str">
        <f>IF(HLOOKUP(HH$1,'Datenbank Aktoren'!$F$3:$IB$112,$B13,0)=HH$1,HH$3," - ")</f>
        <v xml:space="preserve"> - </v>
      </c>
      <c r="HI13" t="str">
        <f>IF(HLOOKUP(HI$1,'Datenbank Aktoren'!$F$3:$IB$112,$B13,0)=HI$1,HI$3," - ")</f>
        <v xml:space="preserve"> - </v>
      </c>
      <c r="HJ13" t="str">
        <f>IF(HLOOKUP(HJ$1,'Datenbank Aktoren'!$F$3:$IB$112,$B13,0)=HJ$1,HJ$3," - ")</f>
        <v>FTR65SB Software/Drehtaster A5-38-08</v>
      </c>
      <c r="HK13" t="str">
        <f>IF(HLOOKUP(HK$1,'Datenbank Aktoren'!$F$3:$IB$112,$B13,0)=HK$1,HK$3," - ")</f>
        <v xml:space="preserve"> - </v>
      </c>
      <c r="HL13" t="str">
        <f>IF(HLOOKUP(HL$1,'Datenbank Aktoren'!$F$3:$IB$112,$B13,0)=HL$1,HL$3," - ")</f>
        <v xml:space="preserve"> - </v>
      </c>
      <c r="HM13" t="str">
        <f>IF(HLOOKUP(HM$1,'Datenbank Aktoren'!$F$3:$IB$112,$B13,0)=HM$1,HM$3," - ")</f>
        <v xml:space="preserve"> - </v>
      </c>
      <c r="HN13" t="str">
        <f>IF(HLOOKUP(HN$1,'Datenbank Aktoren'!$F$3:$IB$112,$B13,0)=HN$1,HN$3," - ")</f>
        <v>FTRF65HB Software/Drehtaster A5-38-08</v>
      </c>
      <c r="HO13" t="str">
        <f>IF(HLOOKUP(HO$1,'Datenbank Aktoren'!$F$3:$IB$112,$B13,0)=HO$1,HO$3," - ")</f>
        <v xml:space="preserve"> - </v>
      </c>
      <c r="HP13" t="str">
        <f>IF(HLOOKUP(HP$1,'Datenbank Aktoren'!$F$3:$IB$112,$B13,0)=HP$1,HP$3," - ")</f>
        <v>FTRF65SB Software/Drehtaster A5-38-08</v>
      </c>
      <c r="HQ13" t="str">
        <f>IF(HLOOKUP(HQ$1,'Datenbank Aktoren'!$F$3:$IB$112,$B13,0)=HQ$1,HQ$3," - ")</f>
        <v xml:space="preserve"> - </v>
      </c>
      <c r="HR13" t="str">
        <f>IF(HLOOKUP(HR$1,'Datenbank Aktoren'!$F$3:$IB$112,$B13,0)=HR$1,HR$3," - ")</f>
        <v>FTS14EM Fensterkontakt D5-00-01</v>
      </c>
      <c r="HS13" t="str">
        <f>IF(HLOOKUP(HS$1,'Datenbank Aktoren'!$F$3:$IB$112,$B13,0)=HS$1,HS$3," - ")</f>
        <v>FTS14EM RPS 4-fach Taster F6-02-01</v>
      </c>
      <c r="HT13" t="str">
        <f>IF(HLOOKUP(HT$1,'Datenbank Aktoren'!$F$3:$IB$112,$B13,0)=HT$1,HT$3," - ")</f>
        <v>FTTB Bewegungsm. A5-07-01</v>
      </c>
      <c r="HU13" t="str">
        <f>IF(HLOOKUP(HU$1,'Datenbank Aktoren'!$F$3:$IB$112,$B13,0)=HU$1,HU$3," - ")</f>
        <v xml:space="preserve"> - </v>
      </c>
      <c r="HV13" t="str">
        <f>IF(HLOOKUP(HV$1,'Datenbank Aktoren'!$F$3:$IB$112,$B13,0)=HV$1,HV$3," - ")</f>
        <v xml:space="preserve"> - </v>
      </c>
      <c r="HW13" t="str">
        <f>IF(HLOOKUP(HW$1,'Datenbank Aktoren'!$F$3:$IB$112,$B13,0)=HW$1,HW$3," - ")</f>
        <v xml:space="preserve"> - </v>
      </c>
      <c r="HX13" t="str">
        <f>IF(HLOOKUP(HX$1,'Datenbank Aktoren'!$F$3:$IB$112,$B13,0)=HX$1,HX$3," - ")</f>
        <v xml:space="preserve"> - </v>
      </c>
      <c r="HY13" t="str">
        <f>IF(HLOOKUP(HY$1,'Datenbank Aktoren'!$F$3:$IB$112,$B13,0)=HY$1,HY$3," - ")</f>
        <v xml:space="preserve"> - </v>
      </c>
      <c r="HZ13" t="str">
        <f>IF(HLOOKUP(HZ$1,'Datenbank Aktoren'!$F$3:$IB$112,$B13,0)=HZ$1,HZ$3," - ")</f>
        <v xml:space="preserve"> - </v>
      </c>
      <c r="IA13" t="str">
        <f>IF(HLOOKUP(IA$1,'Datenbank Aktoren'!$F$3:$IB$112,$B13,0)=IA$1,IA$3," - ")</f>
        <v xml:space="preserve"> - </v>
      </c>
      <c r="IB13" t="str">
        <f>IF(HLOOKUP(IB$1,'Datenbank Aktoren'!$F$3:$IB$112,$B13,0)=IB$1,IB$3," - ")</f>
        <v xml:space="preserve"> - </v>
      </c>
      <c r="IC13" t="str">
        <f>IF(HLOOKUP(IC$1,'Datenbank Aktoren'!$F$3:$IB$112,$B13,0)=IC$1,IC$3," - ")</f>
        <v xml:space="preserve"> - </v>
      </c>
      <c r="ID13" t="str">
        <f>IF(HLOOKUP(ID$1,'Datenbank Aktoren'!$F$3:$IB$112,$B13,0)=ID$1,ID$3," - ")</f>
        <v>FWS81 Kartenschalter F6-02-01</v>
      </c>
      <c r="IE13" t="str">
        <f>IF(HLOOKUP(IE$1,'Datenbank Aktoren'!$F$3:$IB$112,$B13,0)=IE$1,IE$3," - ")</f>
        <v xml:space="preserve"> - </v>
      </c>
      <c r="IF13" t="str">
        <f>IF(HLOOKUP(IF$1,'Datenbank Aktoren'!$F$3:$IB$112,$B13,0)=IF$1,IF$3," - ")</f>
        <v xml:space="preserve"> - </v>
      </c>
      <c r="IG13" t="str">
        <f>IF(HLOOKUP(IG$1,'Datenbank Aktoren'!$F$3:$IB$112,$B13,0)=IG$1,IG$3," - ")</f>
        <v>FZS65 RPS Rauchmelder F6-02-01</v>
      </c>
      <c r="IH13" t="str">
        <f>IF(HLOOKUP(IH$1,'Datenbank Aktoren'!$F$3:$IB$112,$B13,0)=IH$1,IH$3," - ")</f>
        <v>FZT55 RPS 4-fach Taster F6-02-01</v>
      </c>
      <c r="II13" t="str">
        <f>IF(HLOOKUP(II$1,'Datenbank Aktoren'!$F$3:$IB$112,$B13,0)=II$1,II$3," - ")</f>
        <v xml:space="preserve"> - </v>
      </c>
      <c r="IJ13" t="e">
        <f>IF(HLOOKUP(IJ$1,'Datenbank Aktoren'!$F$3:$IB$112,$B13,0)=IJ$1,IJ$3," - ")</f>
        <v>#N/A</v>
      </c>
      <c r="IK13" t="e">
        <f>IF(HLOOKUP(IK$1,'Datenbank Aktoren'!$F$3:$IB$112,$B13,0)=IK$1,IK$3," - ")</f>
        <v>#N/A</v>
      </c>
      <c r="IL13" t="e">
        <f>IF(HLOOKUP(IL$1,'Datenbank Aktoren'!$F$3:$IB$112,$B13,0)=IL$1,IL$3," - ")</f>
        <v>#N/A</v>
      </c>
      <c r="IM13" t="e">
        <f>IF(HLOOKUP(IM$1,'Datenbank Aktoren'!$F$3:$IB$112,$B13,0)=IM$1,IM$3," - ")</f>
        <v>#N/A</v>
      </c>
      <c r="IN13" t="e">
        <f>IF(HLOOKUP(IN$1,'Datenbank Aktoren'!$F$3:$IB$112,$B13,0)=IN$1,IN$3," - ")</f>
        <v>#N/A</v>
      </c>
      <c r="IO13" t="e">
        <f>IF(HLOOKUP(IO$1,'Datenbank Aktoren'!$F$3:$IB$112,$B13,0)=IO$1,IO$3," - ")</f>
        <v>#N/A</v>
      </c>
      <c r="IP13" t="e">
        <f>IF(HLOOKUP(IP$1,'Datenbank Aktoren'!$F$3:$IB$112,$B13,0)=IP$1,IP$3," - ")</f>
        <v>#N/A</v>
      </c>
      <c r="IQ13" t="e">
        <f>IF(HLOOKUP(IQ$1,'Datenbank Aktoren'!$F$3:$IB$112,$B13,0)=IQ$1,IQ$3," - ")</f>
        <v>#N/A</v>
      </c>
      <c r="IR13" t="e">
        <f>IF(HLOOKUP(IR$1,'Datenbank Aktoren'!$F$3:$IB$112,$B13,0)=IR$1,IR$3," - ")</f>
        <v>#N/A</v>
      </c>
      <c r="IS13" t="e">
        <f>IF(HLOOKUP(IS$1,'Datenbank Aktoren'!$F$3:$IB$112,$B13,0)=IS$1,IS$3," - ")</f>
        <v>#N/A</v>
      </c>
      <c r="IT13" t="e">
        <f>IF(HLOOKUP(IT$1,'Datenbank Aktoren'!$F$3:$IB$112,$B13,0)=IT$1,IT$3," - ")</f>
        <v>#N/A</v>
      </c>
      <c r="IU13" t="e">
        <f>IF(HLOOKUP(IU$1,'Datenbank Aktoren'!$F$3:$IB$112,$B13,0)=IU$1,IU$3," - ")</f>
        <v>#N/A</v>
      </c>
    </row>
    <row r="14" spans="1:255" x14ac:dyDescent="0.25">
      <c r="A14" t="s">
        <v>34</v>
      </c>
      <c r="B14">
        <v>12</v>
      </c>
      <c r="D14" t="s">
        <v>34</v>
      </c>
      <c r="E14" s="3" t="s">
        <v>447</v>
      </c>
      <c r="F14" t="str">
        <f>IF(HLOOKUP(F$1,'Datenbank Aktoren'!$F$3:$IB$112,$B14,0)=F$1,F$3," - ")</f>
        <v xml:space="preserve"> - </v>
      </c>
      <c r="G14" t="str">
        <f>IF(HLOOKUP(G$1,'Datenbank Aktoren'!$F$3:$IB$112,$B14,0)=G$1,G$3," - ")</f>
        <v xml:space="preserve"> - </v>
      </c>
      <c r="H14" t="str">
        <f>IF(HLOOKUP(H$1,'Datenbank Aktoren'!$F$3:$IB$112,$B14,0)=H$1,H$3," - ")</f>
        <v>F1FT65 RPS 1-fach Taster F6-01-01</v>
      </c>
      <c r="I14" t="str">
        <f>IF(HLOOKUP(I$1,'Datenbank Aktoren'!$F$3:$IB$112,$B14,0)=I$1,I$3," - ")</f>
        <v>F1ITAP RPS 1-fach Taster F6-01-01</v>
      </c>
      <c r="J14" t="str">
        <f>IF(HLOOKUP(J$1,'Datenbank Aktoren'!$F$3:$IB$112,$B14,0)=J$1,J$3," - ")</f>
        <v>F1T55E RPS 1-fach Taster F6-01-01</v>
      </c>
      <c r="K14" t="str">
        <f>IF(HLOOKUP(K$1,'Datenbank Aktoren'!$F$3:$IB$112,$B14,0)=K$1,K$3," - ")</f>
        <v>F1T65 RPS 1-fach Taster F6-01-01</v>
      </c>
      <c r="L14" t="str">
        <f>IF(HLOOKUP(L$1,'Datenbank Aktoren'!$F$3:$IB$112,$B14,0)=L$1,L$3," - ")</f>
        <v>F265B RPS 4-fach Taster F6-02-01</v>
      </c>
      <c r="M14" t="str">
        <f>IF(HLOOKUP(M$1,'Datenbank Aktoren'!$F$3:$IB$112,$B14,0)=M$1,M$3," - ")</f>
        <v>F2FT65 RPS 4-fach Taster F6-02-01</v>
      </c>
      <c r="N14" t="str">
        <f>IF(HLOOKUP(N$1,'Datenbank Aktoren'!$F$3:$IB$112,$B14,0)=N$1,N$3," - ")</f>
        <v>F2FT65B RPS 4-fach Taster F6-02-01</v>
      </c>
      <c r="O14" t="str">
        <f>IF(HLOOKUP(O$1,'Datenbank Aktoren'!$F$3:$IB$112,$B14,0)=O$1,O$3," - ")</f>
        <v>F2FZT65B RPS 4-fach Taster F6-02-01</v>
      </c>
      <c r="P14" t="str">
        <f>IF(HLOOKUP(P$1,'Datenbank Aktoren'!$F$3:$IB$112,$B14,0)=P$1,P$3," - ")</f>
        <v>F2T55E RPS 4-fach Taster F6-02-01</v>
      </c>
      <c r="Q14" t="str">
        <f>IF(HLOOKUP(Q$1,'Datenbank Aktoren'!$F$3:$IB$112,$B14,0)=Q$1,Q$3," - ")</f>
        <v>F2T55EB RPS 4-fach Taster F6-02-01</v>
      </c>
      <c r="R14" t="str">
        <f>IF(HLOOKUP(R$1,'Datenbank Aktoren'!$F$3:$IB$112,$B14,0)=R$1,R$3," - ")</f>
        <v>F2T65 RPS 4-fach Taster F6-02-01</v>
      </c>
      <c r="S14" t="str">
        <f>IF(HLOOKUP(S$1,'Datenbank Aktoren'!$F$3:$IB$112,$B14,0)=S$1,S$3," - ")</f>
        <v>F2ZT55E RPS 4-fach Taster F6-02-01</v>
      </c>
      <c r="T14" t="str">
        <f>IF(HLOOKUP(T$1,'Datenbank Aktoren'!$F$3:$IB$112,$B14,0)=T$1,T$3," - ")</f>
        <v>F2ZT65 RPS 4-fach Taster F6-02-01</v>
      </c>
      <c r="U14" t="str">
        <f>IF(HLOOKUP(U$1,'Datenbank Aktoren'!$F$3:$IB$112,$B14,0)=U$1,U$3," - ")</f>
        <v xml:space="preserve"> - </v>
      </c>
      <c r="V14" t="str">
        <f>IF(HLOOKUP(V$1,'Datenbank Aktoren'!$F$3:$IB$112,$B14,0)=V$1,V$3," - ")</f>
        <v xml:space="preserve"> - </v>
      </c>
      <c r="W14" t="str">
        <f>IF(HLOOKUP(W$1,'Datenbank Aktoren'!$F$3:$IB$112,$B14,0)=W$1,W$3," - ")</f>
        <v xml:space="preserve"> - </v>
      </c>
      <c r="X14" t="str">
        <f>IF(HLOOKUP(X$1,'Datenbank Aktoren'!$F$3:$IB$112,$B14,0)=X$1,X$3," - ")</f>
        <v>F4FT65 RPS 4-fach Taster F6-02-01</v>
      </c>
      <c r="Y14" t="str">
        <f>IF(HLOOKUP(Y$1,'Datenbank Aktoren'!$F$3:$IB$112,$B14,0)=Y$1,Y$3," - ")</f>
        <v>F4FT65B RPS 4-fach Taster F6-02-01</v>
      </c>
      <c r="Z14" t="str">
        <f>IF(HLOOKUP(Z$1,'Datenbank Aktoren'!$F$3:$IB$112,$B14,0)=Z$1,Z$3," - ")</f>
        <v>F4PT RPS 4-fach Taster F6-02-01</v>
      </c>
      <c r="AA14" t="str">
        <f>IF(HLOOKUP(AA$1,'Datenbank Aktoren'!$F$3:$IB$112,$B14,0)=AA$1,AA$3," - ")</f>
        <v>F4T55B RPS 4-fach Taster F6-02-01</v>
      </c>
      <c r="AB14" t="str">
        <f>IF(HLOOKUP(AB$1,'Datenbank Aktoren'!$F$3:$IB$112,$B14,0)=AB$1,AB$3," - ")</f>
        <v>F4T55E RPS 4-fach Taster F6-02-01</v>
      </c>
      <c r="AC14" t="str">
        <f>IF(HLOOKUP(AC$1,'Datenbank Aktoren'!$F$3:$IB$112,$B14,0)=AC$1,AC$3," - ")</f>
        <v>F4T55EB RPS 4-fach Taster F6-02-01</v>
      </c>
      <c r="AD14" t="str">
        <f>IF(HLOOKUP(AD$1,'Datenbank Aktoren'!$F$3:$IB$112,$B14,0)=AD$1,AD$3," - ")</f>
        <v>F4T65 RPS 4-fach Taster F6-02-01</v>
      </c>
      <c r="AE14" t="str">
        <f>IF(HLOOKUP(AE$1,'Datenbank Aktoren'!$F$3:$IB$112,$B14,0)=AE$1,AE$3," - ")</f>
        <v>F4T65B RPS 4-fach Taster F6-02-01</v>
      </c>
      <c r="AF14" t="str">
        <f>IF(HLOOKUP(AF$1,'Datenbank Aktoren'!$F$3:$IB$112,$B14,0)=AF$1,AF$3," - ")</f>
        <v>F4USM61B Bewegungsm. A5-07-01</v>
      </c>
      <c r="AG14" t="str">
        <f>IF(HLOOKUP(AG$1,'Datenbank Aktoren'!$F$3:$IB$112,$B14,0)=AG$1,AG$3," - ")</f>
        <v xml:space="preserve"> - </v>
      </c>
      <c r="AH14" t="str">
        <f>IF(HLOOKUP(AH$1,'Datenbank Aktoren'!$F$3:$IB$112,$B14,0)=AH$1,AH$3," - ")</f>
        <v>F4USM61B Software/Drehtaster A5-38-08</v>
      </c>
      <c r="AI14" t="str">
        <f>IF(HLOOKUP(AI$1,'Datenbank Aktoren'!$F$3:$IB$112,$B14,0)=AI$1,AI$3," - ")</f>
        <v xml:space="preserve"> - </v>
      </c>
      <c r="AJ14" t="str">
        <f>IF(HLOOKUP(AJ$1,'Datenbank Aktoren'!$F$3:$IB$112,$B14,0)=AJ$1,AJ$3," - ")</f>
        <v>F4USM61B RPS 4-fach Taster F6-02-01</v>
      </c>
      <c r="AK14" t="str">
        <f>IF(HLOOKUP(AK$1,'Datenbank Aktoren'!$F$3:$IB$112,$B14,0)=AK$1,AK$3," - ")</f>
        <v>F5PT55 RPS 4-fach Taster F6-02-01</v>
      </c>
      <c r="AL14" t="str">
        <f>IF(HLOOKUP(AL$1,'Datenbank Aktoren'!$F$3:$IB$112,$B14,0)=AL$1,AL$3," - ")</f>
        <v>F6T55B Bewegungsm. A5-07-01</v>
      </c>
      <c r="AM14" t="str">
        <f>IF(HLOOKUP(AM$1,'Datenbank Aktoren'!$F$3:$IB$112,$B14,0)=AM$1,AM$3," - ")</f>
        <v>F6T55B RPS 4-fach Taster F6-02-01</v>
      </c>
      <c r="AN14" t="str">
        <f>IF(HLOOKUP(AN$1,'Datenbank Aktoren'!$F$3:$IB$112,$B14,0)=AN$1,AN$3," - ")</f>
        <v>F6T65B Bewegungsm. A5-07-01</v>
      </c>
      <c r="AO14" t="str">
        <f>IF(HLOOKUP(AO$1,'Datenbank Aktoren'!$F$3:$IB$112,$B14,0)=AO$1,AO$3," - ")</f>
        <v>F6T65B RPS 4-fach Taster F6-02-01</v>
      </c>
      <c r="AP14" t="str">
        <f>IF(HLOOKUP(AP$1,'Datenbank Aktoren'!$F$3:$IB$112,$B14,0)=AP$1,AP$3," - ")</f>
        <v>FABH130 RPS 4-fach Taster F6-02-01</v>
      </c>
      <c r="AQ14" t="str">
        <f>IF(HLOOKUP(AQ$1,'Datenbank Aktoren'!$F$3:$IB$112,$B14,0)=AQ$1,AQ$3," - ")</f>
        <v xml:space="preserve"> - </v>
      </c>
      <c r="AR14" t="str">
        <f>IF(HLOOKUP(AR$1,'Datenbank Aktoren'!$F$3:$IB$112,$B14,0)=AR$1,AR$3," - ")</f>
        <v xml:space="preserve"> - </v>
      </c>
      <c r="AS14" t="str">
        <f>IF(HLOOKUP(AS$1,'Datenbank Aktoren'!$F$3:$IB$112,$B14,0)=AS$1,AS$3," - ")</f>
        <v xml:space="preserve"> - </v>
      </c>
      <c r="AT14" t="str">
        <f>IF(HLOOKUP(AT$1,'Datenbank Aktoren'!$F$3:$IB$112,$B14,0)=AT$1,AT$3," - ")</f>
        <v>FASM60 RPS 4-fach Taster F6-02-01</v>
      </c>
      <c r="AU14" t="str">
        <f>IF(HLOOKUP(AU$1,'Datenbank Aktoren'!$F$3:$IB$112,$B14,0)=AU$1,AU$3," - ")</f>
        <v xml:space="preserve"> - </v>
      </c>
      <c r="AV14" t="str">
        <f>IF(HLOOKUP(AV$1,'Datenbank Aktoren'!$F$3:$IB$112,$B14,0)=AV$1,AV$3," - ")</f>
        <v>FB55B Bewegungsm. A5-07-01</v>
      </c>
      <c r="AW14" t="str">
        <f>IF(HLOOKUP(AW$1,'Datenbank Aktoren'!$F$3:$IB$112,$B14,0)=AW$1,AW$3," - ")</f>
        <v>FB55EB Bewegungsm. A5-07-01</v>
      </c>
      <c r="AX14" t="str">
        <f>IF(HLOOKUP(AX$1,'Datenbank Aktoren'!$F$3:$IB$112,$B14,0)=AX$1,AX$3," - ")</f>
        <v>FB65B Bewegungsm. A5-07-01</v>
      </c>
      <c r="AY14" t="str">
        <f>IF(HLOOKUP(AY$1,'Datenbank Aktoren'!$F$3:$IB$112,$B14,0)=AY$1,AY$3," - ")</f>
        <v>FBH55ESB Bewegungsm. A5-07-01</v>
      </c>
      <c r="AZ14" t="str">
        <f>IF(HLOOKUP(AZ$1,'Datenbank Aktoren'!$F$3:$IB$112,$B14,0)=AZ$1,AZ$3," - ")</f>
        <v xml:space="preserve"> - </v>
      </c>
      <c r="BA14" t="str">
        <f>IF(HLOOKUP(BA$1,'Datenbank Aktoren'!$F$3:$IB$112,$B14,0)=BA$1,BA$3," - ")</f>
        <v>FBH55SB Bewegungsm. A5-07-01</v>
      </c>
      <c r="BB14" t="str">
        <f>IF(HLOOKUP(BB$1,'Datenbank Aktoren'!$F$3:$IB$112,$B14,0)=BB$1,BB$3," - ")</f>
        <v xml:space="preserve"> - </v>
      </c>
      <c r="BC14" t="str">
        <f>IF(HLOOKUP(BC$1,'Datenbank Aktoren'!$F$3:$IB$112,$B14,0)=BC$1,BC$3," - ")</f>
        <v xml:space="preserve"> - </v>
      </c>
      <c r="BD14" t="str">
        <f>IF(HLOOKUP(BD$1,'Datenbank Aktoren'!$F$3:$IB$112,$B14,0)=BD$1,BD$3," - ")</f>
        <v xml:space="preserve"> - </v>
      </c>
      <c r="BE14" t="str">
        <f>IF(HLOOKUP(BE$1,'Datenbank Aktoren'!$F$3:$IB$112,$B14,0)=BE$1,BE$3," - ")</f>
        <v>FBH65SB Bewegungsm. A5-07-01</v>
      </c>
      <c r="BF14" t="str">
        <f>IF(HLOOKUP(BF$1,'Datenbank Aktoren'!$F$3:$IB$112,$B14,0)=BF$1,BF$3," - ")</f>
        <v xml:space="preserve"> - </v>
      </c>
      <c r="BG14" t="str">
        <f>IF(HLOOKUP(BG$1,'Datenbank Aktoren'!$F$3:$IB$112,$B14,0)=BG$1,BG$3," - ")</f>
        <v xml:space="preserve"> - </v>
      </c>
      <c r="BH14" t="str">
        <f>IF(HLOOKUP(BH$1,'Datenbank Aktoren'!$F$3:$IB$112,$B14,0)=BH$1,BH$3," - ")</f>
        <v xml:space="preserve"> - </v>
      </c>
      <c r="BI14" t="str">
        <f>IF(HLOOKUP(BI$1,'Datenbank Aktoren'!$F$3:$IB$112,$B14,0)=BI$1,BI$3," - ")</f>
        <v xml:space="preserve"> - </v>
      </c>
      <c r="BJ14" t="str">
        <f>IF(HLOOKUP(BJ$1,'Datenbank Aktoren'!$F$3:$IB$112,$B14,0)=BJ$1,BJ$3," - ")</f>
        <v>FBHF65SB Bewegungsm. A5-07-01</v>
      </c>
      <c r="BK14" t="str">
        <f>IF(HLOOKUP(BK$1,'Datenbank Aktoren'!$F$3:$IB$112,$B14,0)=BK$1,BK$3," - ")</f>
        <v xml:space="preserve"> - </v>
      </c>
      <c r="BL14" t="str">
        <f>IF(HLOOKUP(BL$1,'Datenbank Aktoren'!$F$3:$IB$112,$B14,0)=BL$1,BL$3," - ")</f>
        <v xml:space="preserve"> - </v>
      </c>
      <c r="BM14" t="str">
        <f>IF(HLOOKUP(BM$1,'Datenbank Aktoren'!$F$3:$IB$112,$B14,0)=BM$1,BM$3," - ")</f>
        <v xml:space="preserve"> - </v>
      </c>
      <c r="BN14" t="str">
        <f>IF(HLOOKUP(BN$1,'Datenbank Aktoren'!$F$3:$IB$112,$B14,0)=BN$1,BN$3," - ")</f>
        <v>FDT55B Software/Drehtaster A5-38-08</v>
      </c>
      <c r="BO14" t="str">
        <f>IF(HLOOKUP(BO$1,'Datenbank Aktoren'!$F$3:$IB$112,$B14,0)=BO$1,BO$3," - ")</f>
        <v>FDT55EB Software/Drehtaster A5-38-08</v>
      </c>
      <c r="BP14" t="str">
        <f>IF(HLOOKUP(BP$1,'Datenbank Aktoren'!$F$3:$IB$112,$B14,0)=BP$1,BP$3," - ")</f>
        <v>FDT65B Software/Drehtaster A5-38-08</v>
      </c>
      <c r="BQ14" t="str">
        <f>IF(HLOOKUP(BQ$1,'Datenbank Aktoren'!$F$3:$IB$112,$B14,0)=BQ$1,BQ$3," - ")</f>
        <v>FDTF65B Software/Drehtaster A5-38-08</v>
      </c>
      <c r="BR14" t="str">
        <f>IF(HLOOKUP(BR$1,'Datenbank Aktoren'!$F$3:$IB$112,$B14,0)=BR$1,BR$3," - ")</f>
        <v>FET55E RPS 1-fach Taster F6-01-01</v>
      </c>
      <c r="BS14" t="str">
        <f>IF(HLOOKUP(BS$1,'Datenbank Aktoren'!$F$3:$IB$112,$B14,0)=BS$1,BS$3," - ")</f>
        <v>FF8 RPS 4-fach Taster F6-02-01</v>
      </c>
      <c r="BT14" t="str">
        <f>IF(HLOOKUP(BT$1,'Datenbank Aktoren'!$F$3:$IB$112,$B14,0)=BT$1,BT$3," - ")</f>
        <v>FFD Software/Drehtaster A5-38-08</v>
      </c>
      <c r="BU14" t="str">
        <f>IF(HLOOKUP(BU$1,'Datenbank Aktoren'!$F$3:$IB$112,$B14,0)=BU$1,BU$3," - ")</f>
        <v>FFD RPS 4-fach Taster F6-02-01</v>
      </c>
      <c r="BV14" t="str">
        <f>IF(HLOOKUP(BV$1,'Datenbank Aktoren'!$F$3:$IB$112,$B14,0)=BV$1,BV$3," - ")</f>
        <v xml:space="preserve"> - </v>
      </c>
      <c r="BW14" t="str">
        <f>IF(HLOOKUP(BW$1,'Datenbank Aktoren'!$F$3:$IB$112,$B14,0)=BW$1,BW$3," - ")</f>
        <v xml:space="preserve"> - </v>
      </c>
      <c r="BX14" t="str">
        <f>IF(HLOOKUP(BX$1,'Datenbank Aktoren'!$F$3:$IB$112,$B14,0)=BX$1,BX$3," - ")</f>
        <v xml:space="preserve"> - </v>
      </c>
      <c r="BY14" t="str">
        <f>IF(HLOOKUP(BY$1,'Datenbank Aktoren'!$F$3:$IB$112,$B14,0)=BY$1,BY$3," - ")</f>
        <v xml:space="preserve"> - </v>
      </c>
      <c r="BZ14" t="str">
        <f>IF(HLOOKUP(BZ$1,'Datenbank Aktoren'!$F$3:$IB$112,$B14,0)=BZ$1,BZ$3," - ")</f>
        <v xml:space="preserve"> - </v>
      </c>
      <c r="CA14" t="str">
        <f>IF(HLOOKUP(CA$1,'Datenbank Aktoren'!$F$3:$IB$112,$B14,0)=CA$1,CA$3," - ")</f>
        <v xml:space="preserve"> - </v>
      </c>
      <c r="CB14" t="str">
        <f>IF(HLOOKUP(CB$1,'Datenbank Aktoren'!$F$3:$IB$112,$B14,0)=CB$1,CB$3," - ")</f>
        <v xml:space="preserve"> - </v>
      </c>
      <c r="CC14" s="25" t="str">
        <f>IF(HLOOKUP(CC$1,'Datenbank Aktoren'!$F$3:$IB$112,$B14,0)=CC$1,CC$3," - ")</f>
        <v xml:space="preserve"> - </v>
      </c>
      <c r="CD14" t="str">
        <f>IF(HLOOKUP(CD$1,'Datenbank Aktoren'!$F$3:$IB$112,$B14,0)=CD$1,CD$3," - ")</f>
        <v xml:space="preserve"> - </v>
      </c>
      <c r="CE14" t="str">
        <f>IF(HLOOKUP(CE$1,'Datenbank Aktoren'!$F$3:$IB$112,$B14,0)=CE$1,CE$3," - ")</f>
        <v xml:space="preserve"> - </v>
      </c>
      <c r="CF14" t="str">
        <f>IF(HLOOKUP(CF$1,'Datenbank Aktoren'!$F$3:$IB$112,$B14,0)=CF$1,CF$3," - ")</f>
        <v xml:space="preserve"> - </v>
      </c>
      <c r="CG14" t="str">
        <f>IF(HLOOKUP(CG$1,'Datenbank Aktoren'!$F$3:$IB$112,$B14,0)=CG$1,CG$3," - ")</f>
        <v xml:space="preserve"> - </v>
      </c>
      <c r="CH14" t="str">
        <f>IF(HLOOKUP(CH$1,'Datenbank Aktoren'!$F$3:$IB$112,$B14,0)=CH$1,CH$3," - ")</f>
        <v xml:space="preserve"> - </v>
      </c>
      <c r="CI14" t="str">
        <f>IF(HLOOKUP(CI$1,'Datenbank Aktoren'!$F$3:$IB$112,$B14,0)=CI$1,CI$3," - ")</f>
        <v xml:space="preserve"> - </v>
      </c>
      <c r="CJ14" t="str">
        <f>IF(HLOOKUP(CJ$1,'Datenbank Aktoren'!$F$3:$IB$112,$B14,0)=CJ$1,CJ$3," - ")</f>
        <v xml:space="preserve"> - </v>
      </c>
      <c r="CK14" t="str">
        <f>IF(HLOOKUP(CK$1,'Datenbank Aktoren'!$F$3:$IB$112,$B14,0)=CK$1,CK$3," - ")</f>
        <v xml:space="preserve"> - </v>
      </c>
      <c r="CL14" t="str">
        <f>IF(HLOOKUP(CL$1,'Datenbank Aktoren'!$F$3:$IB$112,$B14,0)=CL$1,CL$3," - ")</f>
        <v xml:space="preserve"> - </v>
      </c>
      <c r="CM14" t="str">
        <f>IF(HLOOKUP(CM$1,'Datenbank Aktoren'!$F$3:$IB$112,$B14,0)=CM$1,CM$3," - ")</f>
        <v xml:space="preserve"> - </v>
      </c>
      <c r="CN14" t="str">
        <f>IF(HLOOKUP(CN$1,'Datenbank Aktoren'!$F$3:$IB$112,$B14,0)=CN$1,CN$3," - ")</f>
        <v xml:space="preserve"> - </v>
      </c>
      <c r="CO14" t="str">
        <f>IF(HLOOKUP(CO$1,'Datenbank Aktoren'!$F$3:$IB$112,$B14,0)=CO$1,CO$3," - ")</f>
        <v xml:space="preserve"> - </v>
      </c>
      <c r="CP14" t="str">
        <f>IF(HLOOKUP(CP$1,'Datenbank Aktoren'!$F$3:$IB$112,$B14,0)=CP$1,CP$3," - ")</f>
        <v xml:space="preserve"> - </v>
      </c>
      <c r="CQ14" t="str">
        <f>IF(HLOOKUP(CQ$1,'Datenbank Aktoren'!$F$3:$IB$112,$B14,0)=CQ$1,CQ$3," - ")</f>
        <v xml:space="preserve"> - </v>
      </c>
      <c r="CR14" t="str">
        <f>IF(HLOOKUP(CR$1,'Datenbank Aktoren'!$F$3:$IB$112,$B14,0)=CR$1,CR$3," - ")</f>
        <v>FHD60SB Software/Drehtaster A5-38-08</v>
      </c>
      <c r="CS14" t="str">
        <f>IF(HLOOKUP(CS$1,'Datenbank Aktoren'!$F$3:$IB$112,$B14,0)=CS$1,CS$3," - ")</f>
        <v xml:space="preserve"> - </v>
      </c>
      <c r="CT14" t="str">
        <f>IF(HLOOKUP(CT$1,'Datenbank Aktoren'!$F$3:$IB$112,$B14,0)=CT$1,CT$3," - ")</f>
        <v>FHM2 RPS 4-fach Taster F6-02-01</v>
      </c>
      <c r="CU14" t="str">
        <f>IF(HLOOKUP(CU$1,'Datenbank Aktoren'!$F$3:$IB$112,$B14,0)=CU$1,CU$3," - ")</f>
        <v xml:space="preserve"> - </v>
      </c>
      <c r="CV14" t="str">
        <f>IF(HLOOKUP(CV$1,'Datenbank Aktoren'!$F$3:$IB$112,$B14,0)=CV$1,CV$3," - ")</f>
        <v>FHS2 RPS 4-fach Taster F6-02-01</v>
      </c>
      <c r="CW14" t="str">
        <f>IF(HLOOKUP(CW$1,'Datenbank Aktoren'!$F$3:$IB$112,$B14,0)=CW$1,CW$3," - ")</f>
        <v>FHS4 RPS 4-fach Taster F6-02-01</v>
      </c>
      <c r="CX14" t="str">
        <f>IF(HLOOKUP(CX$1,'Datenbank Aktoren'!$F$3:$IB$112,$B14,0)=CX$1,CX$3," - ")</f>
        <v xml:space="preserve"> - </v>
      </c>
      <c r="CY14" t="str">
        <f>IF(HLOOKUP(CY$1,'Datenbank Aktoren'!$F$3:$IB$112,$B14,0)=CY$1,CY$3," - ")</f>
        <v xml:space="preserve"> - </v>
      </c>
      <c r="CZ14" t="str">
        <f>IF(HLOOKUP(CZ$1,'Datenbank Aktoren'!$F$3:$IB$112,$B14,0)=CZ$1,CZ$3," - ")</f>
        <v>FKD RPS 1-fach Taster F6-01-01</v>
      </c>
      <c r="DA14" t="str">
        <f>IF(HLOOKUP(DA$1,'Datenbank Aktoren'!$F$3:$IB$112,$B14,0)=DA$1,DA$3," - ")</f>
        <v>FKF65 Kartenschalter F6-02-01</v>
      </c>
      <c r="DB14" t="str">
        <f>IF(HLOOKUP(DB$1,'Datenbank Aktoren'!$F$3:$IB$112,$B14,0)=DB$1,DB$3," - ")</f>
        <v xml:space="preserve"> - </v>
      </c>
      <c r="DC14" t="str">
        <f>IF(HLOOKUP(DC$1,'Datenbank Aktoren'!$F$3:$IB$112,$B14,0)=DC$1,DC$3," - ")</f>
        <v xml:space="preserve"> - </v>
      </c>
      <c r="DD14" t="str">
        <f>IF(HLOOKUP(DD$1,'Datenbank Aktoren'!$F$3:$IB$112,$B14,0)=DD$1,DD$3," - ")</f>
        <v xml:space="preserve"> - </v>
      </c>
      <c r="DE14" t="str">
        <f>IF(HLOOKUP(DE$1,'Datenbank Aktoren'!$F$3:$IB$112,$B14,0)=DE$1,DE$3," - ")</f>
        <v xml:space="preserve"> - </v>
      </c>
      <c r="DF14" t="str">
        <f>IF(HLOOKUP(DF$1,'Datenbank Aktoren'!$F$3:$IB$112,$B14,0)=DF$1,DF$3," - ")</f>
        <v xml:space="preserve"> - </v>
      </c>
      <c r="DG14" t="str">
        <f>IF(HLOOKUP(DG$1,'Datenbank Aktoren'!$F$3:$IB$112,$B14,0)=DG$1,DG$3," - ")</f>
        <v xml:space="preserve"> - </v>
      </c>
      <c r="DH14" t="str">
        <f>IF(HLOOKUP(DH$1,'Datenbank Aktoren'!$F$3:$IB$112,$B14,0)=DH$1,DH$3," - ")</f>
        <v xml:space="preserve"> - </v>
      </c>
      <c r="DI14" t="str">
        <f>IF(HLOOKUP(DI$1,'Datenbank Aktoren'!$F$3:$IB$112,$B14,0)=DI$1,DI$3," - ")</f>
        <v xml:space="preserve"> - </v>
      </c>
      <c r="DJ14" t="str">
        <f>IF(HLOOKUP(DJ$1,'Datenbank Aktoren'!$F$3:$IB$112,$B14,0)=DJ$1,DJ$3," - ")</f>
        <v xml:space="preserve"> - </v>
      </c>
      <c r="DK14" t="str">
        <f>IF(HLOOKUP(DK$1,'Datenbank Aktoren'!$F$3:$IB$112,$B14,0)=DK$1,DK$3," - ")</f>
        <v xml:space="preserve"> - </v>
      </c>
      <c r="DL14" t="str">
        <f>IF(HLOOKUP(DL$1,'Datenbank Aktoren'!$F$3:$IB$112,$B14,0)=DL$1,DL$3," - ")</f>
        <v xml:space="preserve"> - </v>
      </c>
      <c r="DM14" t="str">
        <f>IF(HLOOKUP(DM$1,'Datenbank Aktoren'!$F$3:$IB$112,$B14,0)=DM$1,DM$3," - ")</f>
        <v>FMH1W RPS 1-fach Taster F6-01-01</v>
      </c>
      <c r="DN14" t="str">
        <f>IF(HLOOKUP(DN$1,'Datenbank Aktoren'!$F$3:$IB$112,$B14,0)=DN$1,DN$3," - ")</f>
        <v>FMH2S RPS 4-fach Taster F6-02-01</v>
      </c>
      <c r="DO14" t="str">
        <f>IF(HLOOKUP(DO$1,'Datenbank Aktoren'!$F$3:$IB$112,$B14,0)=DO$1,DO$3," - ")</f>
        <v>FMH4 RPS 4-fach Taster F6-02-01</v>
      </c>
      <c r="DP14" t="str">
        <f>IF(HLOOKUP(DP$1,'Datenbank Aktoren'!$F$3:$IB$112,$B14,0)=DP$1,DP$3," - ")</f>
        <v>FMH4S RPS 4-fach Taster F6-02-01</v>
      </c>
      <c r="DQ14" t="str">
        <f>IF(HLOOKUP(DQ$1,'Datenbank Aktoren'!$F$3:$IB$112,$B14,0)=DQ$1,DQ$3," - ")</f>
        <v>FMH8 RPS 4-fach Taster F6-02-01</v>
      </c>
      <c r="DR14" t="str">
        <f>IF(HLOOKUP(DR$1,'Datenbank Aktoren'!$F$3:$IB$112,$B14,0)=DR$1,DR$3," - ")</f>
        <v xml:space="preserve"> - </v>
      </c>
      <c r="DS14" t="str">
        <f>IF(HLOOKUP(DS$1,'Datenbank Aktoren'!$F$3:$IB$112,$B14,0)=DS$1,DS$3," - ")</f>
        <v xml:space="preserve"> - </v>
      </c>
      <c r="DT14" t="str">
        <f>IF(HLOOKUP(DT$1,'Datenbank Aktoren'!$F$3:$IB$112,$B14,0)=DT$1,DT$3," - ")</f>
        <v xml:space="preserve"> - </v>
      </c>
      <c r="DU14" t="str">
        <f>IF(HLOOKUP(DU$1,'Datenbank Aktoren'!$F$3:$IB$112,$B14,0)=DU$1,DU$3," - ")</f>
        <v xml:space="preserve"> - </v>
      </c>
      <c r="DV14" t="str">
        <f>IF(HLOOKUP(DV$1,'Datenbank Aktoren'!$F$3:$IB$112,$B14,0)=DV$1,DV$3," - ")</f>
        <v xml:space="preserve"> - </v>
      </c>
      <c r="DW14" t="str">
        <f>IF(HLOOKUP(DW$1,'Datenbank Aktoren'!$F$3:$IB$112,$B14,0)=DW$1,DW$3," - ")</f>
        <v xml:space="preserve"> - </v>
      </c>
      <c r="DX14" t="str">
        <f>IF(HLOOKUP(DX$1,'Datenbank Aktoren'!$F$3:$IB$112,$B14,0)=DX$1,DX$3," - ")</f>
        <v xml:space="preserve"> - </v>
      </c>
      <c r="DY14" t="str">
        <f>IF(HLOOKUP(DY$1,'Datenbank Aktoren'!$F$3:$IB$112,$B14,0)=DY$1,DY$3," - ")</f>
        <v xml:space="preserve"> - </v>
      </c>
      <c r="DZ14" t="str">
        <f>IF(HLOOKUP(DZ$1,'Datenbank Aktoren'!$F$3:$IB$112,$B14,0)=DZ$1,DZ$3," - ")</f>
        <v xml:space="preserve"> - </v>
      </c>
      <c r="EA14" t="str">
        <f>IF(HLOOKUP(EA$1,'Datenbank Aktoren'!$F$3:$IB$112,$B14,0)=EA$1,EA$3," - ")</f>
        <v xml:space="preserve"> - </v>
      </c>
      <c r="EB14" t="str">
        <f>IF(HLOOKUP(EB$1,'Datenbank Aktoren'!$F$3:$IB$112,$B14,0)=EB$1,EB$3," - ")</f>
        <v xml:space="preserve"> - </v>
      </c>
      <c r="EC14" t="str">
        <f>IF(HLOOKUP(EC$1,'Datenbank Aktoren'!$F$3:$IB$112,$B14,0)=EC$1,EC$3," - ")</f>
        <v xml:space="preserve"> - </v>
      </c>
      <c r="ED14" t="str">
        <f>IF(HLOOKUP(ED$1,'Datenbank Aktoren'!$F$3:$IB$112,$B14,0)=ED$1,ED$3," - ")</f>
        <v xml:space="preserve"> - </v>
      </c>
      <c r="EE14" t="str">
        <f>IF(HLOOKUP(EE$1,'Datenbank Aktoren'!$F$3:$IB$112,$B14,0)=EE$1,EE$3," - ")</f>
        <v xml:space="preserve"> - </v>
      </c>
      <c r="EF14" t="str">
        <f>IF(HLOOKUP(EF$1,'Datenbank Aktoren'!$F$3:$IB$112,$B14,0)=EF$1,EF$3," - ")</f>
        <v xml:space="preserve"> - </v>
      </c>
      <c r="EG14" t="str">
        <f>IF(HLOOKUP(EG$1,'Datenbank Aktoren'!$F$3:$IB$112,$B14,0)=EG$1,EG$3," - ")</f>
        <v xml:space="preserve"> - </v>
      </c>
      <c r="EH14" t="str">
        <f>IF(HLOOKUP(EH$1,'Datenbank Aktoren'!$F$3:$IB$112,$B14,0)=EH$1,EH$3," - ")</f>
        <v xml:space="preserve"> - </v>
      </c>
      <c r="EI14" t="str">
        <f>IF(HLOOKUP(EI$1,'Datenbank Aktoren'!$F$3:$IB$112,$B14,0)=EI$1,EI$3," - ")</f>
        <v xml:space="preserve"> - </v>
      </c>
      <c r="EJ14" t="str">
        <f>IF(HLOOKUP(EJ$1,'Datenbank Aktoren'!$F$3:$IB$112,$B14,0)=EJ$1,EJ$3," - ")</f>
        <v xml:space="preserve"> - </v>
      </c>
      <c r="EK14" t="str">
        <f>IF(HLOOKUP(EK$1,'Datenbank Aktoren'!$F$3:$IB$112,$B14,0)=EK$1,EK$3," - ")</f>
        <v xml:space="preserve"> - </v>
      </c>
      <c r="EL14" t="str">
        <f>IF(HLOOKUP(EL$1,'Datenbank Aktoren'!$F$3:$IB$112,$B14,0)=EL$1,EL$3," - ")</f>
        <v xml:space="preserve"> - </v>
      </c>
      <c r="EM14" t="str">
        <f>IF(HLOOKUP(EM$1,'Datenbank Aktoren'!$F$3:$IB$112,$B14,0)=EM$1,EM$3," - ")</f>
        <v xml:space="preserve"> - </v>
      </c>
      <c r="EN14" t="str">
        <f>IF(HLOOKUP(EN$1,'Datenbank Aktoren'!$F$3:$IB$112,$B14,0)=EN$1,EN$3," - ")</f>
        <v xml:space="preserve"> - </v>
      </c>
      <c r="EO14" t="str">
        <f>IF(HLOOKUP(EO$1,'Datenbank Aktoren'!$F$3:$IB$112,$B14,0)=EO$1,EO$3," - ")</f>
        <v xml:space="preserve"> - </v>
      </c>
      <c r="EP14" t="str">
        <f>IF(HLOOKUP(EP$1,'Datenbank Aktoren'!$F$3:$IB$112,$B14,0)=EP$1,EP$3," - ")</f>
        <v xml:space="preserve"> - </v>
      </c>
      <c r="EQ14" t="str">
        <f>IF(HLOOKUP(EQ$1,'Datenbank Aktoren'!$F$3:$IB$112,$B14,0)=EQ$1,EQ$3," - ")</f>
        <v xml:space="preserve"> - </v>
      </c>
      <c r="ER14" t="str">
        <f>IF(HLOOKUP(ER$1,'Datenbank Aktoren'!$F$3:$IB$112,$B14,0)=ER$1,ER$3," - ")</f>
        <v xml:space="preserve"> - </v>
      </c>
      <c r="ES14" t="str">
        <f>IF(HLOOKUP(ES$1,'Datenbank Aktoren'!$F$3:$IB$112,$B14,0)=ES$1,ES$3," - ")</f>
        <v xml:space="preserve"> - </v>
      </c>
      <c r="ET14" t="str">
        <f>IF(HLOOKUP(ET$1,'Datenbank Aktoren'!$F$3:$IB$112,$B14,0)=ET$1,ET$3," - ")</f>
        <v xml:space="preserve"> - </v>
      </c>
      <c r="EU14" t="str">
        <f>IF(HLOOKUP(EU$1,'Datenbank Aktoren'!$F$3:$IB$112,$B14,0)=EU$1,EU$3," - ")</f>
        <v xml:space="preserve"> - </v>
      </c>
      <c r="EV14" t="str">
        <f>IF(HLOOKUP(EV$1,'Datenbank Aktoren'!$F$3:$IB$112,$B14,0)=EV$1,EV$3," - ")</f>
        <v xml:space="preserve"> - </v>
      </c>
      <c r="EW14" t="str">
        <f>IF(HLOOKUP(EW$1,'Datenbank Aktoren'!$F$3:$IB$112,$B14,0)=EW$1,EW$3," - ")</f>
        <v xml:space="preserve"> - </v>
      </c>
      <c r="EX14" t="str">
        <f>IF(HLOOKUP(EX$1,'Datenbank Aktoren'!$F$3:$IB$112,$B14,0)=EX$1,EX$3," - ")</f>
        <v xml:space="preserve"> - </v>
      </c>
      <c r="EY14" t="str">
        <f>IF(HLOOKUP(EY$1,'Datenbank Aktoren'!$F$3:$IB$112,$B14,0)=EY$1,EY$3," - ")</f>
        <v xml:space="preserve"> - </v>
      </c>
      <c r="EZ14" t="str">
        <f>IF(HLOOKUP(EZ$1,'Datenbank Aktoren'!$F$3:$IB$112,$B14,0)=EZ$1,EZ$3," - ")</f>
        <v xml:space="preserve"> - </v>
      </c>
      <c r="FA14" t="str">
        <f>IF(HLOOKUP(FA$1,'Datenbank Aktoren'!$F$3:$IB$112,$B14,0)=FA$1,FA$3," - ")</f>
        <v>FNS55B RPS 1-fach Taster F6-01-01</v>
      </c>
      <c r="FB14" t="str">
        <f>IF(HLOOKUP(FB$1,'Datenbank Aktoren'!$F$3:$IB$112,$B14,0)=FB$1,FB$3," - ")</f>
        <v>FNS55EB RPS 1-fach Taster F6-01-01</v>
      </c>
      <c r="FC14" t="str">
        <f>IF(HLOOKUP(FC$1,'Datenbank Aktoren'!$F$3:$IB$112,$B14,0)=FC$1,FC$3," - ")</f>
        <v>FNS65EB RPS 1-fach Taster F6-01-01</v>
      </c>
      <c r="FD14" t="str">
        <f>IF(HLOOKUP(FD$1,'Datenbank Aktoren'!$F$3:$IB$112,$B14,0)=FD$1,FD$3," - ")</f>
        <v>FPE-1 RPS 1-fach Taster F6-01-01</v>
      </c>
      <c r="FE14" t="str">
        <f>IF(HLOOKUP(FE$1,'Datenbank Aktoren'!$F$3:$IB$112,$B14,0)=FE$1,FE$3," - ")</f>
        <v xml:space="preserve"> - </v>
      </c>
      <c r="FF14" t="str">
        <f>IF(HLOOKUP(FF$1,'Datenbank Aktoren'!$F$3:$IB$112,$B14,0)=FF$1,FF$3," - ")</f>
        <v xml:space="preserve"> - </v>
      </c>
      <c r="FG14" t="str">
        <f>IF(HLOOKUP(FG$1,'Datenbank Aktoren'!$F$3:$IB$112,$B14,0)=FG$1,FG$3," - ")</f>
        <v xml:space="preserve"> - </v>
      </c>
      <c r="FH14" t="str">
        <f>IF(HLOOKUP(FH$1,'Datenbank Aktoren'!$F$3:$IB$112,$B14,0)=FH$1,FH$3," - ")</f>
        <v>FSM14 RPS 4-fach Taster F6-02-01</v>
      </c>
      <c r="FI14" t="str">
        <f>IF(HLOOKUP(FI$1,'Datenbank Aktoren'!$F$3:$IB$112,$B14,0)=FI$1,FI$3," - ")</f>
        <v xml:space="preserve"> - </v>
      </c>
      <c r="FJ14" t="str">
        <f>IF(HLOOKUP(FJ$1,'Datenbank Aktoren'!$F$3:$IB$112,$B14,0)=FJ$1,FJ$3," - ")</f>
        <v xml:space="preserve"> - </v>
      </c>
      <c r="FK14" t="str">
        <f>IF(HLOOKUP(FK$1,'Datenbank Aktoren'!$F$3:$IB$112,$B14,0)=FK$1,FK$3," - ")</f>
        <v>FSM60B RPS 4-fach Taster F6-02-01</v>
      </c>
      <c r="FL14" t="str">
        <f>IF(HLOOKUP(FL$1,'Datenbank Aktoren'!$F$3:$IB$112,$B14,0)=FL$1,FL$3," - ")</f>
        <v>FSM61 RPS 4-fach Taster F6-02-01</v>
      </c>
      <c r="FM14" t="str">
        <f>IF(HLOOKUP(FM$1,'Datenbank Aktoren'!$F$3:$IB$112,$B14,0)=FM$1,FM$3," - ")</f>
        <v>FSMTB RPS 4-fach Taster F6-02-01</v>
      </c>
      <c r="FN14" t="str">
        <f>IF(HLOOKUP(FN$1,'Datenbank Aktoren'!$F$3:$IB$112,$B14,0)=FN$1,FN$3," - ")</f>
        <v xml:space="preserve"> - </v>
      </c>
      <c r="FO14" t="str">
        <f>IF(HLOOKUP(FO$1,'Datenbank Aktoren'!$F$3:$IB$112,$B14,0)=FO$1,FO$3," - ")</f>
        <v>FSTAP RPS 4-fach Taster F6-02-01</v>
      </c>
      <c r="FP14" t="str">
        <f>IF(HLOOKUP(FP$1,'Datenbank Aktoren'!$F$3:$IB$112,$B14,0)=FP$1,FP$3," - ")</f>
        <v xml:space="preserve"> - </v>
      </c>
      <c r="FQ14" t="str">
        <f>IF(HLOOKUP(FQ$1,'Datenbank Aktoren'!$F$3:$IB$112,$B14,0)=FQ$1,FQ$3," - ")</f>
        <v>FSU55D Software/Drehtaster A5-38-08</v>
      </c>
      <c r="FR14" t="str">
        <f>IF(HLOOKUP(FR$1,'Datenbank Aktoren'!$F$3:$IB$112,$B14,0)=FR$1,FR$3," - ")</f>
        <v>FSU55D RPS 4-fach Taster F6-02-01</v>
      </c>
      <c r="FS14" t="str">
        <f>IF(HLOOKUP(FS$1,'Datenbank Aktoren'!$F$3:$IB$112,$B14,0)=FS$1,FS$3," - ")</f>
        <v xml:space="preserve"> - </v>
      </c>
      <c r="FT14" t="str">
        <f>IF(HLOOKUP(FT$1,'Datenbank Aktoren'!$F$3:$IB$112,$B14,0)=FT$1,FT$3," - ")</f>
        <v>FSU55ED Software/Drehtaster A5-38-08</v>
      </c>
      <c r="FU14" t="str">
        <f>IF(HLOOKUP(FU$1,'Datenbank Aktoren'!$F$3:$IB$112,$B14,0)=FU$1,FU$3," - ")</f>
        <v>FSU55ED RPS 4-fach Taster F6-02-01</v>
      </c>
      <c r="FV14" t="str">
        <f>IF(HLOOKUP(FV$1,'Datenbank Aktoren'!$F$3:$IB$112,$B14,0)=FV$1,FV$3," - ")</f>
        <v xml:space="preserve"> - </v>
      </c>
      <c r="FW14" t="str">
        <f>IF(HLOOKUP(FW$1,'Datenbank Aktoren'!$F$3:$IB$112,$B14,0)=FW$1,FW$3," - ")</f>
        <v>FSU65D Software/Drehtaster A5-38-08</v>
      </c>
      <c r="FX14" t="str">
        <f>IF(HLOOKUP(FX$1,'Datenbank Aktoren'!$F$3:$IB$112,$B14,0)=FX$1,FX$3," - ")</f>
        <v>FSU65D RPS 4-fach Taster F6-02-01</v>
      </c>
      <c r="FY14" t="str">
        <f>IF(HLOOKUP(FY$1,'Datenbank Aktoren'!$F$3:$IB$112,$B14,0)=FY$1,FY$3," - ")</f>
        <v xml:space="preserve"> - </v>
      </c>
      <c r="FZ14" t="str">
        <f>IF(HLOOKUP(FZ$1,'Datenbank Aktoren'!$F$3:$IB$112,$B14,0)=FZ$1,FZ$3," - ")</f>
        <v>FT4F RPS 4-fach Taster F6-02-01</v>
      </c>
      <c r="GA14" t="str">
        <f>IF(HLOOKUP(GA$1,'Datenbank Aktoren'!$F$3:$IB$112,$B14,0)=GA$1,GA$3," - ")</f>
        <v>FT55 RPS 4-fach Taster F6-02-01</v>
      </c>
      <c r="GB14" t="str">
        <f>IF(HLOOKUP(GB$1,'Datenbank Aktoren'!$F$3:$IB$112,$B14,0)=GB$1,GB$3," - ")</f>
        <v xml:space="preserve"> - </v>
      </c>
      <c r="GC14" t="str">
        <f>IF(HLOOKUP(GC$1,'Datenbank Aktoren'!$F$3:$IB$112,$B14,0)=GC$1,GC$3," - ")</f>
        <v xml:space="preserve"> - </v>
      </c>
      <c r="GD14" t="str">
        <f>IF(HLOOKUP(GD$1,'Datenbank Aktoren'!$F$3:$IB$112,$B14,0)=GD$1,GD$3," - ")</f>
        <v xml:space="preserve"> - </v>
      </c>
      <c r="GE14" t="str">
        <f>IF(HLOOKUP(GE$1,'Datenbank Aktoren'!$F$3:$IB$112,$B14,0)=GE$1,GE$3," - ")</f>
        <v xml:space="preserve"> - </v>
      </c>
      <c r="GF14" t="str">
        <f>IF(HLOOKUP(GF$1,'Datenbank Aktoren'!$F$3:$IB$112,$B14,0)=GF$1,GF$3," - ")</f>
        <v>FTAF55D Raumregler F6-02-01</v>
      </c>
      <c r="GG14" t="str">
        <f>IF(HLOOKUP(GG$1,'Datenbank Aktoren'!$F$3:$IB$112,$B14,0)=GG$1,GG$3," - ")</f>
        <v>FTAF55ED Raumregler F6-02-01</v>
      </c>
      <c r="GH14" t="str">
        <f>IF(HLOOKUP(GH$1,'Datenbank Aktoren'!$F$3:$IB$112,$B14,0)=GH$1,GH$3," - ")</f>
        <v>FTAF65D Raumregler F6-02-01</v>
      </c>
      <c r="GI14" t="str">
        <f>IF(HLOOKUP(GI$1,'Datenbank Aktoren'!$F$3:$IB$112,$B14,0)=GI$1,GI$3," - ")</f>
        <v xml:space="preserve"> - </v>
      </c>
      <c r="GJ14" t="str">
        <f>IF(HLOOKUP(GJ$1,'Datenbank Aktoren'!$F$3:$IB$112,$B14,0)=GJ$1,GJ$3," - ")</f>
        <v xml:space="preserve"> - </v>
      </c>
      <c r="GK14" t="str">
        <f>IF(HLOOKUP(GK$1,'Datenbank Aktoren'!$F$3:$IB$112,$B14,0)=GK$1,GK$3," - ")</f>
        <v xml:space="preserve"> - </v>
      </c>
      <c r="GL14" t="str">
        <f>IF(HLOOKUP(GL$1,'Datenbank Aktoren'!$F$3:$IB$112,$B14,0)=GL$1,GL$3," - ")</f>
        <v xml:space="preserve"> - </v>
      </c>
      <c r="GM14" t="str">
        <f>IF(HLOOKUP(GM$1,'Datenbank Aktoren'!$F$3:$IB$112,$B14,0)=GM$1,GM$3," - ")</f>
        <v xml:space="preserve"> - </v>
      </c>
      <c r="GN14" t="str">
        <f>IF(HLOOKUP(GN$1,'Datenbank Aktoren'!$F$3:$IB$112,$B14,0)=GN$1,GN$3," - ")</f>
        <v xml:space="preserve"> - </v>
      </c>
      <c r="GO14" t="str">
        <f>IF(HLOOKUP(GO$1,'Datenbank Aktoren'!$F$3:$IB$112,$B14,0)=GO$1,GO$3," - ")</f>
        <v xml:space="preserve"> - </v>
      </c>
      <c r="GP14" t="str">
        <f>IF(HLOOKUP(GP$1,'Datenbank Aktoren'!$F$3:$IB$112,$B14,0)=GP$1,GP$3," - ")</f>
        <v xml:space="preserve"> - </v>
      </c>
      <c r="GQ14" t="str">
        <f>IF(HLOOKUP(GQ$1,'Datenbank Aktoren'!$F$3:$IB$112,$B14,0)=GQ$1,GQ$3," - ")</f>
        <v xml:space="preserve"> - </v>
      </c>
      <c r="GR14" t="str">
        <f>IF(HLOOKUP(GR$1,'Datenbank Aktoren'!$F$3:$IB$112,$B14,0)=GR$1,GR$3," - ")</f>
        <v xml:space="preserve"> - </v>
      </c>
      <c r="GS14" t="str">
        <f>IF(HLOOKUP(GS$1,'Datenbank Aktoren'!$F$3:$IB$112,$B14,0)=GS$1,GS$3," - ")</f>
        <v xml:space="preserve"> - </v>
      </c>
      <c r="GT14" s="14" t="s">
        <v>692</v>
      </c>
      <c r="GU14" t="str">
        <f>IF(HLOOKUP(GU$1,'Datenbank Aktoren'!$F$3:$IB$112,$B14,0)=GU$1,GU$3," - ")</f>
        <v xml:space="preserve"> - </v>
      </c>
      <c r="GV14" s="14" t="s">
        <v>692</v>
      </c>
      <c r="GW14" t="str">
        <f>IF(HLOOKUP(GW$1,'Datenbank Aktoren'!$F$3:$IB$112,$B14,0)=GW$1,GW$3," - ")</f>
        <v xml:space="preserve"> - </v>
      </c>
      <c r="GX14" s="14" t="s">
        <v>692</v>
      </c>
      <c r="GY14" t="str">
        <f>IF(HLOOKUP(GY$1,'Datenbank Aktoren'!$F$3:$IB$112,$B14,0)=GY$1,GY$3," - ")</f>
        <v xml:space="preserve"> - </v>
      </c>
      <c r="GZ14" s="14" t="s">
        <v>692</v>
      </c>
      <c r="HA14" t="str">
        <f>IF(HLOOKUP(HA$1,'Datenbank Aktoren'!$F$3:$IB$112,$B14,0)=HA$1,HA$3," - ")</f>
        <v xml:space="preserve"> - </v>
      </c>
      <c r="HB14" s="14" t="s">
        <v>692</v>
      </c>
      <c r="HC14" t="str">
        <f>IF(HLOOKUP(HC$1,'Datenbank Aktoren'!$F$3:$IB$112,$B14,0)=HC$1,HC$3," - ")</f>
        <v xml:space="preserve"> - </v>
      </c>
      <c r="HD14" s="14" t="s">
        <v>692</v>
      </c>
      <c r="HE14" t="str">
        <f>IF(HLOOKUP(HE$1,'Datenbank Aktoren'!$F$3:$IB$112,$B14,0)=HE$1,HE$3," - ")</f>
        <v xml:space="preserve"> - </v>
      </c>
      <c r="HF14" s="14" t="s">
        <v>692</v>
      </c>
      <c r="HG14" t="str">
        <f>IF(HLOOKUP(HG$1,'Datenbank Aktoren'!$F$3:$IB$112,$B14,0)=HG$1,HG$3," - ")</f>
        <v xml:space="preserve"> - </v>
      </c>
      <c r="HH14" t="str">
        <f>IF(HLOOKUP(HH$1,'Datenbank Aktoren'!$F$3:$IB$112,$B14,0)=HH$1,HH$3," - ")</f>
        <v xml:space="preserve"> - </v>
      </c>
      <c r="HI14" t="str">
        <f>IF(HLOOKUP(HI$1,'Datenbank Aktoren'!$F$3:$IB$112,$B14,0)=HI$1,HI$3," - ")</f>
        <v xml:space="preserve"> - </v>
      </c>
      <c r="HJ14" s="14" t="s">
        <v>692</v>
      </c>
      <c r="HK14" t="str">
        <f>IF(HLOOKUP(HK$1,'Datenbank Aktoren'!$F$3:$IB$112,$B14,0)=HK$1,HK$3," - ")</f>
        <v xml:space="preserve"> - </v>
      </c>
      <c r="HL14" t="str">
        <f>IF(HLOOKUP(HL$1,'Datenbank Aktoren'!$F$3:$IB$112,$B14,0)=HL$1,HL$3," - ")</f>
        <v xml:space="preserve"> - </v>
      </c>
      <c r="HM14" t="str">
        <f>IF(HLOOKUP(HM$1,'Datenbank Aktoren'!$F$3:$IB$112,$B14,0)=HM$1,HM$3," - ")</f>
        <v xml:space="preserve"> - </v>
      </c>
      <c r="HN14" s="14" t="s">
        <v>692</v>
      </c>
      <c r="HO14" t="str">
        <f>IF(HLOOKUP(HO$1,'Datenbank Aktoren'!$F$3:$IB$112,$B14,0)=HO$1,HO$3," - ")</f>
        <v xml:space="preserve"> - </v>
      </c>
      <c r="HP14" s="14" t="s">
        <v>692</v>
      </c>
      <c r="HQ14" t="str">
        <f>IF(HLOOKUP(HQ$1,'Datenbank Aktoren'!$F$3:$IB$112,$B14,0)=HQ$1,HQ$3," - ")</f>
        <v xml:space="preserve"> - </v>
      </c>
      <c r="HR14" t="str">
        <f>IF(HLOOKUP(HR$1,'Datenbank Aktoren'!$F$3:$IB$112,$B14,0)=HR$1,HR$3," - ")</f>
        <v xml:space="preserve"> - </v>
      </c>
      <c r="HS14" t="str">
        <f>IF(HLOOKUP(HS$1,'Datenbank Aktoren'!$F$3:$IB$112,$B14,0)=HS$1,HS$3," - ")</f>
        <v>FTS14EM RPS 4-fach Taster F6-02-01</v>
      </c>
      <c r="HT14" t="str">
        <f>IF(HLOOKUP(HT$1,'Datenbank Aktoren'!$F$3:$IB$112,$B14,0)=HT$1,HT$3," - ")</f>
        <v>FTTB Bewegungsm. A5-07-01</v>
      </c>
      <c r="HU14" t="str">
        <f>IF(HLOOKUP(HU$1,'Datenbank Aktoren'!$F$3:$IB$112,$B14,0)=HU$1,HU$3," - ")</f>
        <v xml:space="preserve"> - </v>
      </c>
      <c r="HV14" t="str">
        <f>IF(HLOOKUP(HV$1,'Datenbank Aktoren'!$F$3:$IB$112,$B14,0)=HV$1,HV$3," - ")</f>
        <v xml:space="preserve"> - </v>
      </c>
      <c r="HW14" t="str">
        <f>IF(HLOOKUP(HW$1,'Datenbank Aktoren'!$F$3:$IB$112,$B14,0)=HW$1,HW$3," - ")</f>
        <v xml:space="preserve"> - </v>
      </c>
      <c r="HX14" t="str">
        <f>IF(HLOOKUP(HX$1,'Datenbank Aktoren'!$F$3:$IB$112,$B14,0)=HX$1,HX$3," - ")</f>
        <v xml:space="preserve"> - </v>
      </c>
      <c r="HY14" t="str">
        <f>IF(HLOOKUP(HY$1,'Datenbank Aktoren'!$F$3:$IB$112,$B14,0)=HY$1,HY$3," - ")</f>
        <v xml:space="preserve"> - </v>
      </c>
      <c r="HZ14" t="str">
        <f>IF(HLOOKUP(HZ$1,'Datenbank Aktoren'!$F$3:$IB$112,$B14,0)=HZ$1,HZ$3," - ")</f>
        <v xml:space="preserve"> - </v>
      </c>
      <c r="IA14" t="str">
        <f>IF(HLOOKUP(IA$1,'Datenbank Aktoren'!$F$3:$IB$112,$B14,0)=IA$1,IA$3," - ")</f>
        <v xml:space="preserve"> - </v>
      </c>
      <c r="IB14" t="str">
        <f>IF(HLOOKUP(IB$1,'Datenbank Aktoren'!$F$3:$IB$112,$B14,0)=IB$1,IB$3," - ")</f>
        <v xml:space="preserve"> - </v>
      </c>
      <c r="IC14" t="str">
        <f>IF(HLOOKUP(IC$1,'Datenbank Aktoren'!$F$3:$IB$112,$B14,0)=IC$1,IC$3," - ")</f>
        <v xml:space="preserve"> - </v>
      </c>
      <c r="ID14" t="str">
        <f>IF(HLOOKUP(ID$1,'Datenbank Aktoren'!$F$3:$IB$112,$B14,0)=ID$1,ID$3," - ")</f>
        <v>FWS81 Kartenschalter F6-02-01</v>
      </c>
      <c r="IE14" t="str">
        <f>IF(HLOOKUP(IE$1,'Datenbank Aktoren'!$F$3:$IB$112,$B14,0)=IE$1,IE$3," - ")</f>
        <v xml:space="preserve"> - </v>
      </c>
      <c r="IF14" t="str">
        <f>IF(HLOOKUP(IF$1,'Datenbank Aktoren'!$F$3:$IB$112,$B14,0)=IF$1,IF$3," - ")</f>
        <v xml:space="preserve"> - </v>
      </c>
      <c r="IG14" t="str">
        <f>IF(HLOOKUP(IG$1,'Datenbank Aktoren'!$F$3:$IB$112,$B14,0)=IG$1,IG$3," - ")</f>
        <v xml:space="preserve"> - </v>
      </c>
      <c r="IH14" t="str">
        <f>IF(HLOOKUP(IH$1,'Datenbank Aktoren'!$F$3:$IB$112,$B14,0)=IH$1,IH$3," - ")</f>
        <v>FZT55 RPS 4-fach Taster F6-02-01</v>
      </c>
      <c r="II14" t="str">
        <f>IF(HLOOKUP(II$1,'Datenbank Aktoren'!$F$3:$IB$112,$B14,0)=II$1,II$3," - ")</f>
        <v xml:space="preserve"> - </v>
      </c>
      <c r="IJ14" t="e">
        <f>IF(HLOOKUP(IJ$1,'Datenbank Aktoren'!$F$3:$IB$112,$B14,0)=IJ$1,IJ$3," - ")</f>
        <v>#N/A</v>
      </c>
      <c r="IK14" t="e">
        <f>IF(HLOOKUP(IK$1,'Datenbank Aktoren'!$F$3:$IB$112,$B14,0)=IK$1,IK$3," - ")</f>
        <v>#N/A</v>
      </c>
      <c r="IL14" t="e">
        <f>IF(HLOOKUP(IL$1,'Datenbank Aktoren'!$F$3:$IB$112,$B14,0)=IL$1,IL$3," - ")</f>
        <v>#N/A</v>
      </c>
      <c r="IM14" t="e">
        <f>IF(HLOOKUP(IM$1,'Datenbank Aktoren'!$F$3:$IB$112,$B14,0)=IM$1,IM$3," - ")</f>
        <v>#N/A</v>
      </c>
      <c r="IN14" t="e">
        <f>IF(HLOOKUP(IN$1,'Datenbank Aktoren'!$F$3:$IB$112,$B14,0)=IN$1,IN$3," - ")</f>
        <v>#N/A</v>
      </c>
      <c r="IO14" t="e">
        <f>IF(HLOOKUP(IO$1,'Datenbank Aktoren'!$F$3:$IB$112,$B14,0)=IO$1,IO$3," - ")</f>
        <v>#N/A</v>
      </c>
      <c r="IP14" t="e">
        <f>IF(HLOOKUP(IP$1,'Datenbank Aktoren'!$F$3:$IB$112,$B14,0)=IP$1,IP$3," - ")</f>
        <v>#N/A</v>
      </c>
      <c r="IQ14" t="e">
        <f>IF(HLOOKUP(IQ$1,'Datenbank Aktoren'!$F$3:$IB$112,$B14,0)=IQ$1,IQ$3," - ")</f>
        <v>#N/A</v>
      </c>
      <c r="IR14" t="e">
        <f>IF(HLOOKUP(IR$1,'Datenbank Aktoren'!$F$3:$IB$112,$B14,0)=IR$1,IR$3," - ")</f>
        <v>#N/A</v>
      </c>
      <c r="IS14" t="e">
        <f>IF(HLOOKUP(IS$1,'Datenbank Aktoren'!$F$3:$IB$112,$B14,0)=IS$1,IS$3," - ")</f>
        <v>#N/A</v>
      </c>
      <c r="IT14" t="e">
        <f>IF(HLOOKUP(IT$1,'Datenbank Aktoren'!$F$3:$IB$112,$B14,0)=IT$1,IT$3," - ")</f>
        <v>#N/A</v>
      </c>
      <c r="IU14" t="e">
        <f>IF(HLOOKUP(IU$1,'Datenbank Aktoren'!$F$3:$IB$112,$B14,0)=IU$1,IU$3," - ")</f>
        <v>#N/A</v>
      </c>
    </row>
    <row r="15" spans="1:255" x14ac:dyDescent="0.25">
      <c r="A15" t="s">
        <v>36</v>
      </c>
      <c r="B15">
        <v>13</v>
      </c>
      <c r="D15" t="s">
        <v>36</v>
      </c>
      <c r="E15" s="3" t="s">
        <v>447</v>
      </c>
      <c r="F15" t="str">
        <f>IF(HLOOKUP(F$1,'Datenbank Aktoren'!$F$3:$IB$112,$B15,0)=F$1,F$3," - ")</f>
        <v xml:space="preserve"> - </v>
      </c>
      <c r="G15" t="str">
        <f>IF(HLOOKUP(G$1,'Datenbank Aktoren'!$F$3:$IB$112,$B15,0)=G$1,G$3," - ")</f>
        <v xml:space="preserve"> - </v>
      </c>
      <c r="H15" t="str">
        <f>IF(HLOOKUP(H$1,'Datenbank Aktoren'!$F$3:$IB$112,$B15,0)=H$1,H$3," - ")</f>
        <v>F1FT65 RPS 1-fach Taster F6-01-01</v>
      </c>
      <c r="I15" t="str">
        <f>IF(HLOOKUP(I$1,'Datenbank Aktoren'!$F$3:$IB$112,$B15,0)=I$1,I$3," - ")</f>
        <v>F1ITAP RPS 1-fach Taster F6-01-01</v>
      </c>
      <c r="J15" t="str">
        <f>IF(HLOOKUP(J$1,'Datenbank Aktoren'!$F$3:$IB$112,$B15,0)=J$1,J$3," - ")</f>
        <v>F1T55E RPS 1-fach Taster F6-01-01</v>
      </c>
      <c r="K15" t="str">
        <f>IF(HLOOKUP(K$1,'Datenbank Aktoren'!$F$3:$IB$112,$B15,0)=K$1,K$3," - ")</f>
        <v>F1T65 RPS 1-fach Taster F6-01-01</v>
      </c>
      <c r="L15" t="str">
        <f>IF(HLOOKUP(L$1,'Datenbank Aktoren'!$F$3:$IB$112,$B15,0)=L$1,L$3," - ")</f>
        <v>F265B RPS 4-fach Taster F6-02-01</v>
      </c>
      <c r="M15" t="str">
        <f>IF(HLOOKUP(M$1,'Datenbank Aktoren'!$F$3:$IB$112,$B15,0)=M$1,M$3," - ")</f>
        <v>F2FT65 RPS 4-fach Taster F6-02-01</v>
      </c>
      <c r="N15" t="str">
        <f>IF(HLOOKUP(N$1,'Datenbank Aktoren'!$F$3:$IB$112,$B15,0)=N$1,N$3," - ")</f>
        <v>F2FT65B RPS 4-fach Taster F6-02-01</v>
      </c>
      <c r="O15" t="str">
        <f>IF(HLOOKUP(O$1,'Datenbank Aktoren'!$F$3:$IB$112,$B15,0)=O$1,O$3," - ")</f>
        <v>F2FZT65B RPS 4-fach Taster F6-02-01</v>
      </c>
      <c r="P15" t="str">
        <f>IF(HLOOKUP(P$1,'Datenbank Aktoren'!$F$3:$IB$112,$B15,0)=P$1,P$3," - ")</f>
        <v>F2T55E RPS 4-fach Taster F6-02-01</v>
      </c>
      <c r="Q15" t="str">
        <f>IF(HLOOKUP(Q$1,'Datenbank Aktoren'!$F$3:$IB$112,$B15,0)=Q$1,Q$3," - ")</f>
        <v>F2T55EB RPS 4-fach Taster F6-02-01</v>
      </c>
      <c r="R15" t="str">
        <f>IF(HLOOKUP(R$1,'Datenbank Aktoren'!$F$3:$IB$112,$B15,0)=R$1,R$3," - ")</f>
        <v>F2T65 RPS 4-fach Taster F6-02-01</v>
      </c>
      <c r="S15" t="str">
        <f>IF(HLOOKUP(S$1,'Datenbank Aktoren'!$F$3:$IB$112,$B15,0)=S$1,S$3," - ")</f>
        <v>F2ZT55E RPS 4-fach Taster F6-02-01</v>
      </c>
      <c r="T15" t="str">
        <f>IF(HLOOKUP(T$1,'Datenbank Aktoren'!$F$3:$IB$112,$B15,0)=T$1,T$3," - ")</f>
        <v>F2ZT65 RPS 4-fach Taster F6-02-01</v>
      </c>
      <c r="U15" t="str">
        <f>IF(HLOOKUP(U$1,'Datenbank Aktoren'!$F$3:$IB$112,$B15,0)=U$1,U$3," - ")</f>
        <v xml:space="preserve"> - </v>
      </c>
      <c r="V15" t="str">
        <f>IF(HLOOKUP(V$1,'Datenbank Aktoren'!$F$3:$IB$112,$B15,0)=V$1,V$3," - ")</f>
        <v xml:space="preserve"> - </v>
      </c>
      <c r="W15" t="str">
        <f>IF(HLOOKUP(W$1,'Datenbank Aktoren'!$F$3:$IB$112,$B15,0)=W$1,W$3," - ")</f>
        <v xml:space="preserve"> - </v>
      </c>
      <c r="X15" t="str">
        <f>IF(HLOOKUP(X$1,'Datenbank Aktoren'!$F$3:$IB$112,$B15,0)=X$1,X$3," - ")</f>
        <v>F4FT65 RPS 4-fach Taster F6-02-01</v>
      </c>
      <c r="Y15" t="str">
        <f>IF(HLOOKUP(Y$1,'Datenbank Aktoren'!$F$3:$IB$112,$B15,0)=Y$1,Y$3," - ")</f>
        <v>F4FT65B RPS 4-fach Taster F6-02-01</v>
      </c>
      <c r="Z15" t="str">
        <f>IF(HLOOKUP(Z$1,'Datenbank Aktoren'!$F$3:$IB$112,$B15,0)=Z$1,Z$3," - ")</f>
        <v>F4PT RPS 4-fach Taster F6-02-01</v>
      </c>
      <c r="AA15" t="str">
        <f>IF(HLOOKUP(AA$1,'Datenbank Aktoren'!$F$3:$IB$112,$B15,0)=AA$1,AA$3," - ")</f>
        <v>F4T55B RPS 4-fach Taster F6-02-01</v>
      </c>
      <c r="AB15" t="str">
        <f>IF(HLOOKUP(AB$1,'Datenbank Aktoren'!$F$3:$IB$112,$B15,0)=AB$1,AB$3," - ")</f>
        <v>F4T55E RPS 4-fach Taster F6-02-01</v>
      </c>
      <c r="AC15" t="str">
        <f>IF(HLOOKUP(AC$1,'Datenbank Aktoren'!$F$3:$IB$112,$B15,0)=AC$1,AC$3," - ")</f>
        <v>F4T55EB RPS 4-fach Taster F6-02-01</v>
      </c>
      <c r="AD15" t="str">
        <f>IF(HLOOKUP(AD$1,'Datenbank Aktoren'!$F$3:$IB$112,$B15,0)=AD$1,AD$3," - ")</f>
        <v>F4T65 RPS 4-fach Taster F6-02-01</v>
      </c>
      <c r="AE15" t="str">
        <f>IF(HLOOKUP(AE$1,'Datenbank Aktoren'!$F$3:$IB$112,$B15,0)=AE$1,AE$3," - ")</f>
        <v>F4T65B RPS 4-fach Taster F6-02-01</v>
      </c>
      <c r="AF15" t="str">
        <f>IF(HLOOKUP(AF$1,'Datenbank Aktoren'!$F$3:$IB$112,$B15,0)=AF$1,AF$3," - ")</f>
        <v>F4USM61B Bewegungsm. A5-07-01</v>
      </c>
      <c r="AG15" t="str">
        <f>IF(HLOOKUP(AG$1,'Datenbank Aktoren'!$F$3:$IB$112,$B15,0)=AG$1,AG$3," - ")</f>
        <v xml:space="preserve"> - </v>
      </c>
      <c r="AH15" t="str">
        <f>IF(HLOOKUP(AH$1,'Datenbank Aktoren'!$F$3:$IB$112,$B15,0)=AH$1,AH$3," - ")</f>
        <v>F4USM61B Software/Drehtaster A5-38-08</v>
      </c>
      <c r="AI15" t="str">
        <f>IF(HLOOKUP(AI$1,'Datenbank Aktoren'!$F$3:$IB$112,$B15,0)=AI$1,AI$3," - ")</f>
        <v xml:space="preserve"> - </v>
      </c>
      <c r="AJ15" t="str">
        <f>IF(HLOOKUP(AJ$1,'Datenbank Aktoren'!$F$3:$IB$112,$B15,0)=AJ$1,AJ$3," - ")</f>
        <v>F4USM61B RPS 4-fach Taster F6-02-01</v>
      </c>
      <c r="AK15" t="str">
        <f>IF(HLOOKUP(AK$1,'Datenbank Aktoren'!$F$3:$IB$112,$B15,0)=AK$1,AK$3," - ")</f>
        <v>F5PT55 RPS 4-fach Taster F6-02-01</v>
      </c>
      <c r="AL15" t="str">
        <f>IF(HLOOKUP(AL$1,'Datenbank Aktoren'!$F$3:$IB$112,$B15,0)=AL$1,AL$3," - ")</f>
        <v>F6T55B Bewegungsm. A5-07-01</v>
      </c>
      <c r="AM15" t="str">
        <f>IF(HLOOKUP(AM$1,'Datenbank Aktoren'!$F$3:$IB$112,$B15,0)=AM$1,AM$3," - ")</f>
        <v>F6T55B RPS 4-fach Taster F6-02-01</v>
      </c>
      <c r="AN15" t="str">
        <f>IF(HLOOKUP(AN$1,'Datenbank Aktoren'!$F$3:$IB$112,$B15,0)=AN$1,AN$3," - ")</f>
        <v>F6T65B Bewegungsm. A5-07-01</v>
      </c>
      <c r="AO15" t="str">
        <f>IF(HLOOKUP(AO$1,'Datenbank Aktoren'!$F$3:$IB$112,$B15,0)=AO$1,AO$3," - ")</f>
        <v>F6T65B RPS 4-fach Taster F6-02-01</v>
      </c>
      <c r="AP15" t="str">
        <f>IF(HLOOKUP(AP$1,'Datenbank Aktoren'!$F$3:$IB$112,$B15,0)=AP$1,AP$3," - ")</f>
        <v>FABH130 RPS 4-fach Taster F6-02-01</v>
      </c>
      <c r="AQ15" t="str">
        <f>IF(HLOOKUP(AQ$1,'Datenbank Aktoren'!$F$3:$IB$112,$B15,0)=AQ$1,AQ$3," - ")</f>
        <v xml:space="preserve"> - </v>
      </c>
      <c r="AR15" t="str">
        <f>IF(HLOOKUP(AR$1,'Datenbank Aktoren'!$F$3:$IB$112,$B15,0)=AR$1,AR$3," - ")</f>
        <v xml:space="preserve"> - </v>
      </c>
      <c r="AS15" t="str">
        <f>IF(HLOOKUP(AS$1,'Datenbank Aktoren'!$F$3:$IB$112,$B15,0)=AS$1,AS$3," - ")</f>
        <v xml:space="preserve"> - </v>
      </c>
      <c r="AT15" t="str">
        <f>IF(HLOOKUP(AT$1,'Datenbank Aktoren'!$F$3:$IB$112,$B15,0)=AT$1,AT$3," - ")</f>
        <v>FASM60 RPS 4-fach Taster F6-02-01</v>
      </c>
      <c r="AU15" t="str">
        <f>IF(HLOOKUP(AU$1,'Datenbank Aktoren'!$F$3:$IB$112,$B15,0)=AU$1,AU$3," - ")</f>
        <v xml:space="preserve"> - </v>
      </c>
      <c r="AV15" t="str">
        <f>IF(HLOOKUP(AV$1,'Datenbank Aktoren'!$F$3:$IB$112,$B15,0)=AV$1,AV$3," - ")</f>
        <v>FB55B Bewegungsm. A5-07-01</v>
      </c>
      <c r="AW15" t="str">
        <f>IF(HLOOKUP(AW$1,'Datenbank Aktoren'!$F$3:$IB$112,$B15,0)=AW$1,AW$3," - ")</f>
        <v>FB55EB Bewegungsm. A5-07-01</v>
      </c>
      <c r="AX15" t="str">
        <f>IF(HLOOKUP(AX$1,'Datenbank Aktoren'!$F$3:$IB$112,$B15,0)=AX$1,AX$3," - ")</f>
        <v>FB65B Bewegungsm. A5-07-01</v>
      </c>
      <c r="AY15" t="str">
        <f>IF(HLOOKUP(AY$1,'Datenbank Aktoren'!$F$3:$IB$112,$B15,0)=AY$1,AY$3," - ")</f>
        <v>FBH55ESB Bewegungsm. A5-07-01</v>
      </c>
      <c r="AZ15" t="str">
        <f>IF(HLOOKUP(AZ$1,'Datenbank Aktoren'!$F$3:$IB$112,$B15,0)=AZ$1,AZ$3," - ")</f>
        <v xml:space="preserve"> - </v>
      </c>
      <c r="BA15" t="str">
        <f>IF(HLOOKUP(BA$1,'Datenbank Aktoren'!$F$3:$IB$112,$B15,0)=BA$1,BA$3," - ")</f>
        <v>FBH55SB Bewegungsm. A5-07-01</v>
      </c>
      <c r="BB15" t="str">
        <f>IF(HLOOKUP(BB$1,'Datenbank Aktoren'!$F$3:$IB$112,$B15,0)=BB$1,BB$3," - ")</f>
        <v xml:space="preserve"> - </v>
      </c>
      <c r="BC15" t="str">
        <f>IF(HLOOKUP(BC$1,'Datenbank Aktoren'!$F$3:$IB$112,$B15,0)=BC$1,BC$3," - ")</f>
        <v xml:space="preserve"> - </v>
      </c>
      <c r="BD15" t="str">
        <f>IF(HLOOKUP(BD$1,'Datenbank Aktoren'!$F$3:$IB$112,$B15,0)=BD$1,BD$3," - ")</f>
        <v xml:space="preserve"> - </v>
      </c>
      <c r="BE15" t="str">
        <f>IF(HLOOKUP(BE$1,'Datenbank Aktoren'!$F$3:$IB$112,$B15,0)=BE$1,BE$3," - ")</f>
        <v>FBH65SB Bewegungsm. A5-07-01</v>
      </c>
      <c r="BF15" t="str">
        <f>IF(HLOOKUP(BF$1,'Datenbank Aktoren'!$F$3:$IB$112,$B15,0)=BF$1,BF$3," - ")</f>
        <v xml:space="preserve"> - </v>
      </c>
      <c r="BG15" t="str">
        <f>IF(HLOOKUP(BG$1,'Datenbank Aktoren'!$F$3:$IB$112,$B15,0)=BG$1,BG$3," - ")</f>
        <v xml:space="preserve"> - </v>
      </c>
      <c r="BH15" t="str">
        <f>IF(HLOOKUP(BH$1,'Datenbank Aktoren'!$F$3:$IB$112,$B15,0)=BH$1,BH$3," - ")</f>
        <v xml:space="preserve"> - </v>
      </c>
      <c r="BI15" t="str">
        <f>IF(HLOOKUP(BI$1,'Datenbank Aktoren'!$F$3:$IB$112,$B15,0)=BI$1,BI$3," - ")</f>
        <v xml:space="preserve"> - </v>
      </c>
      <c r="BJ15" t="str">
        <f>IF(HLOOKUP(BJ$1,'Datenbank Aktoren'!$F$3:$IB$112,$B15,0)=BJ$1,BJ$3," - ")</f>
        <v>FBHF65SB Bewegungsm. A5-07-01</v>
      </c>
      <c r="BK15" t="str">
        <f>IF(HLOOKUP(BK$1,'Datenbank Aktoren'!$F$3:$IB$112,$B15,0)=BK$1,BK$3," - ")</f>
        <v xml:space="preserve"> - </v>
      </c>
      <c r="BL15" t="str">
        <f>IF(HLOOKUP(BL$1,'Datenbank Aktoren'!$F$3:$IB$112,$B15,0)=BL$1,BL$3," - ")</f>
        <v xml:space="preserve"> - </v>
      </c>
      <c r="BM15" t="str">
        <f>IF(HLOOKUP(BM$1,'Datenbank Aktoren'!$F$3:$IB$112,$B15,0)=BM$1,BM$3," - ")</f>
        <v xml:space="preserve"> - </v>
      </c>
      <c r="BN15" t="str">
        <f>IF(HLOOKUP(BN$1,'Datenbank Aktoren'!$F$3:$IB$112,$B15,0)=BN$1,BN$3," - ")</f>
        <v>FDT55B Software/Drehtaster A5-38-08</v>
      </c>
      <c r="BO15" t="str">
        <f>IF(HLOOKUP(BO$1,'Datenbank Aktoren'!$F$3:$IB$112,$B15,0)=BO$1,BO$3," - ")</f>
        <v>FDT55EB Software/Drehtaster A5-38-08</v>
      </c>
      <c r="BP15" t="str">
        <f>IF(HLOOKUP(BP$1,'Datenbank Aktoren'!$F$3:$IB$112,$B15,0)=BP$1,BP$3," - ")</f>
        <v>FDT65B Software/Drehtaster A5-38-08</v>
      </c>
      <c r="BQ15" t="str">
        <f>IF(HLOOKUP(BQ$1,'Datenbank Aktoren'!$F$3:$IB$112,$B15,0)=BQ$1,BQ$3," - ")</f>
        <v>FDTF65B Software/Drehtaster A5-38-08</v>
      </c>
      <c r="BR15" t="str">
        <f>IF(HLOOKUP(BR$1,'Datenbank Aktoren'!$F$3:$IB$112,$B15,0)=BR$1,BR$3," - ")</f>
        <v>FET55E RPS 1-fach Taster F6-01-01</v>
      </c>
      <c r="BS15" t="str">
        <f>IF(HLOOKUP(BS$1,'Datenbank Aktoren'!$F$3:$IB$112,$B15,0)=BS$1,BS$3," - ")</f>
        <v>FF8 RPS 4-fach Taster F6-02-01</v>
      </c>
      <c r="BT15" t="str">
        <f>IF(HLOOKUP(BT$1,'Datenbank Aktoren'!$F$3:$IB$112,$B15,0)=BT$1,BT$3," - ")</f>
        <v>FFD Software/Drehtaster A5-38-08</v>
      </c>
      <c r="BU15" t="str">
        <f>IF(HLOOKUP(BU$1,'Datenbank Aktoren'!$F$3:$IB$112,$B15,0)=BU$1,BU$3," - ")</f>
        <v>FFD RPS 4-fach Taster F6-02-01</v>
      </c>
      <c r="BV15" t="str">
        <f>IF(HLOOKUP(BV$1,'Datenbank Aktoren'!$F$3:$IB$112,$B15,0)=BV$1,BV$3," - ")</f>
        <v xml:space="preserve"> - </v>
      </c>
      <c r="BW15" t="str">
        <f>IF(HLOOKUP(BW$1,'Datenbank Aktoren'!$F$3:$IB$112,$B15,0)=BW$1,BW$3," - ")</f>
        <v xml:space="preserve"> - </v>
      </c>
      <c r="BX15" t="str">
        <f>IF(HLOOKUP(BX$1,'Datenbank Aktoren'!$F$3:$IB$112,$B15,0)=BX$1,BX$3," - ")</f>
        <v xml:space="preserve"> - </v>
      </c>
      <c r="BY15" t="str">
        <f>IF(HLOOKUP(BY$1,'Datenbank Aktoren'!$F$3:$IB$112,$B15,0)=BY$1,BY$3," - ")</f>
        <v xml:space="preserve"> - </v>
      </c>
      <c r="BZ15" t="str">
        <f>IF(HLOOKUP(BZ$1,'Datenbank Aktoren'!$F$3:$IB$112,$B15,0)=BZ$1,BZ$3," - ")</f>
        <v xml:space="preserve"> - </v>
      </c>
      <c r="CA15" t="str">
        <f>IF(HLOOKUP(CA$1,'Datenbank Aktoren'!$F$3:$IB$112,$B15,0)=CA$1,CA$3," - ")</f>
        <v xml:space="preserve"> - </v>
      </c>
      <c r="CB15" t="str">
        <f>IF(HLOOKUP(CB$1,'Datenbank Aktoren'!$F$3:$IB$112,$B15,0)=CB$1,CB$3," - ")</f>
        <v xml:space="preserve"> - </v>
      </c>
      <c r="CC15" s="25" t="str">
        <f>IF(HLOOKUP(CC$1,'Datenbank Aktoren'!$F$3:$IB$112,$B15,0)=CC$1,CC$3," - ")</f>
        <v xml:space="preserve"> - </v>
      </c>
      <c r="CD15" t="str">
        <f>IF(HLOOKUP(CD$1,'Datenbank Aktoren'!$F$3:$IB$112,$B15,0)=CD$1,CD$3," - ")</f>
        <v xml:space="preserve"> - </v>
      </c>
      <c r="CE15" t="str">
        <f>IF(HLOOKUP(CE$1,'Datenbank Aktoren'!$F$3:$IB$112,$B15,0)=CE$1,CE$3," - ")</f>
        <v xml:space="preserve"> - </v>
      </c>
      <c r="CF15" t="str">
        <f>IF(HLOOKUP(CF$1,'Datenbank Aktoren'!$F$3:$IB$112,$B15,0)=CF$1,CF$3," - ")</f>
        <v xml:space="preserve"> - </v>
      </c>
      <c r="CG15" t="str">
        <f>IF(HLOOKUP(CG$1,'Datenbank Aktoren'!$F$3:$IB$112,$B15,0)=CG$1,CG$3," - ")</f>
        <v xml:space="preserve"> - </v>
      </c>
      <c r="CH15" t="str">
        <f>IF(HLOOKUP(CH$1,'Datenbank Aktoren'!$F$3:$IB$112,$B15,0)=CH$1,CH$3," - ")</f>
        <v xml:space="preserve"> - </v>
      </c>
      <c r="CI15" t="str">
        <f>IF(HLOOKUP(CI$1,'Datenbank Aktoren'!$F$3:$IB$112,$B15,0)=CI$1,CI$3," - ")</f>
        <v xml:space="preserve"> - </v>
      </c>
      <c r="CJ15" t="str">
        <f>IF(HLOOKUP(CJ$1,'Datenbank Aktoren'!$F$3:$IB$112,$B15,0)=CJ$1,CJ$3," - ")</f>
        <v xml:space="preserve"> - </v>
      </c>
      <c r="CK15" t="str">
        <f>IF(HLOOKUP(CK$1,'Datenbank Aktoren'!$F$3:$IB$112,$B15,0)=CK$1,CK$3," - ")</f>
        <v xml:space="preserve"> - </v>
      </c>
      <c r="CL15" t="str">
        <f>IF(HLOOKUP(CL$1,'Datenbank Aktoren'!$F$3:$IB$112,$B15,0)=CL$1,CL$3," - ")</f>
        <v xml:space="preserve"> - </v>
      </c>
      <c r="CM15" t="str">
        <f>IF(HLOOKUP(CM$1,'Datenbank Aktoren'!$F$3:$IB$112,$B15,0)=CM$1,CM$3," - ")</f>
        <v xml:space="preserve"> - </v>
      </c>
      <c r="CN15" t="str">
        <f>IF(HLOOKUP(CN$1,'Datenbank Aktoren'!$F$3:$IB$112,$B15,0)=CN$1,CN$3," - ")</f>
        <v xml:space="preserve"> - </v>
      </c>
      <c r="CO15" t="str">
        <f>IF(HLOOKUP(CO$1,'Datenbank Aktoren'!$F$3:$IB$112,$B15,0)=CO$1,CO$3," - ")</f>
        <v xml:space="preserve"> - </v>
      </c>
      <c r="CP15" t="str">
        <f>IF(HLOOKUP(CP$1,'Datenbank Aktoren'!$F$3:$IB$112,$B15,0)=CP$1,CP$3," - ")</f>
        <v xml:space="preserve"> - </v>
      </c>
      <c r="CQ15" t="str">
        <f>IF(HLOOKUP(CQ$1,'Datenbank Aktoren'!$F$3:$IB$112,$B15,0)=CQ$1,CQ$3," - ")</f>
        <v xml:space="preserve"> - </v>
      </c>
      <c r="CR15" t="str">
        <f>IF(HLOOKUP(CR$1,'Datenbank Aktoren'!$F$3:$IB$112,$B15,0)=CR$1,CR$3," - ")</f>
        <v>FHD60SB Software/Drehtaster A5-38-08</v>
      </c>
      <c r="CS15" t="str">
        <f>IF(HLOOKUP(CS$1,'Datenbank Aktoren'!$F$3:$IB$112,$B15,0)=CS$1,CS$3," - ")</f>
        <v xml:space="preserve"> - </v>
      </c>
      <c r="CT15" t="str">
        <f>IF(HLOOKUP(CT$1,'Datenbank Aktoren'!$F$3:$IB$112,$B15,0)=CT$1,CT$3," - ")</f>
        <v>FHM2 RPS 4-fach Taster F6-02-01</v>
      </c>
      <c r="CU15" t="str">
        <f>IF(HLOOKUP(CU$1,'Datenbank Aktoren'!$F$3:$IB$112,$B15,0)=CU$1,CU$3," - ")</f>
        <v xml:space="preserve"> - </v>
      </c>
      <c r="CV15" t="str">
        <f>IF(HLOOKUP(CV$1,'Datenbank Aktoren'!$F$3:$IB$112,$B15,0)=CV$1,CV$3," - ")</f>
        <v>FHS2 RPS 4-fach Taster F6-02-01</v>
      </c>
      <c r="CW15" t="str">
        <f>IF(HLOOKUP(CW$1,'Datenbank Aktoren'!$F$3:$IB$112,$B15,0)=CW$1,CW$3," - ")</f>
        <v>FHS4 RPS 4-fach Taster F6-02-01</v>
      </c>
      <c r="CX15" t="str">
        <f>IF(HLOOKUP(CX$1,'Datenbank Aktoren'!$F$3:$IB$112,$B15,0)=CX$1,CX$3," - ")</f>
        <v xml:space="preserve"> - </v>
      </c>
      <c r="CY15" t="str">
        <f>IF(HLOOKUP(CY$1,'Datenbank Aktoren'!$F$3:$IB$112,$B15,0)=CY$1,CY$3," - ")</f>
        <v xml:space="preserve"> - </v>
      </c>
      <c r="CZ15" t="str">
        <f>IF(HLOOKUP(CZ$1,'Datenbank Aktoren'!$F$3:$IB$112,$B15,0)=CZ$1,CZ$3," - ")</f>
        <v>FKD RPS 1-fach Taster F6-01-01</v>
      </c>
      <c r="DA15" t="str">
        <f>IF(HLOOKUP(DA$1,'Datenbank Aktoren'!$F$3:$IB$112,$B15,0)=DA$1,DA$3," - ")</f>
        <v xml:space="preserve"> - </v>
      </c>
      <c r="DB15" t="str">
        <f>IF(HLOOKUP(DB$1,'Datenbank Aktoren'!$F$3:$IB$112,$B15,0)=DB$1,DB$3," - ")</f>
        <v xml:space="preserve"> - </v>
      </c>
      <c r="DC15" t="str">
        <f>IF(HLOOKUP(DC$1,'Datenbank Aktoren'!$F$3:$IB$112,$B15,0)=DC$1,DC$3," - ")</f>
        <v xml:space="preserve"> - </v>
      </c>
      <c r="DD15" t="str">
        <f>IF(HLOOKUP(DD$1,'Datenbank Aktoren'!$F$3:$IB$112,$B15,0)=DD$1,DD$3," - ")</f>
        <v xml:space="preserve"> - </v>
      </c>
      <c r="DE15" t="str">
        <f>IF(HLOOKUP(DE$1,'Datenbank Aktoren'!$F$3:$IB$112,$B15,0)=DE$1,DE$3," - ")</f>
        <v xml:space="preserve"> - </v>
      </c>
      <c r="DF15" t="str">
        <f>IF(HLOOKUP(DF$1,'Datenbank Aktoren'!$F$3:$IB$112,$B15,0)=DF$1,DF$3," - ")</f>
        <v xml:space="preserve"> - </v>
      </c>
      <c r="DG15" t="str">
        <f>IF(HLOOKUP(DG$1,'Datenbank Aktoren'!$F$3:$IB$112,$B15,0)=DG$1,DG$3," - ")</f>
        <v xml:space="preserve"> - </v>
      </c>
      <c r="DH15" t="str">
        <f>IF(HLOOKUP(DH$1,'Datenbank Aktoren'!$F$3:$IB$112,$B15,0)=DH$1,DH$3," - ")</f>
        <v xml:space="preserve"> - </v>
      </c>
      <c r="DI15" t="str">
        <f>IF(HLOOKUP(DI$1,'Datenbank Aktoren'!$F$3:$IB$112,$B15,0)=DI$1,DI$3," - ")</f>
        <v xml:space="preserve"> - </v>
      </c>
      <c r="DJ15" t="str">
        <f>IF(HLOOKUP(DJ$1,'Datenbank Aktoren'!$F$3:$IB$112,$B15,0)=DJ$1,DJ$3," - ")</f>
        <v xml:space="preserve"> - </v>
      </c>
      <c r="DK15" t="str">
        <f>IF(HLOOKUP(DK$1,'Datenbank Aktoren'!$F$3:$IB$112,$B15,0)=DK$1,DK$3," - ")</f>
        <v xml:space="preserve"> - </v>
      </c>
      <c r="DL15" t="str">
        <f>IF(HLOOKUP(DL$1,'Datenbank Aktoren'!$F$3:$IB$112,$B15,0)=DL$1,DL$3," - ")</f>
        <v xml:space="preserve"> - </v>
      </c>
      <c r="DM15" t="str">
        <f>IF(HLOOKUP(DM$1,'Datenbank Aktoren'!$F$3:$IB$112,$B15,0)=DM$1,DM$3," - ")</f>
        <v>FMH1W RPS 1-fach Taster F6-01-01</v>
      </c>
      <c r="DN15" t="str">
        <f>IF(HLOOKUP(DN$1,'Datenbank Aktoren'!$F$3:$IB$112,$B15,0)=DN$1,DN$3," - ")</f>
        <v>FMH2S RPS 4-fach Taster F6-02-01</v>
      </c>
      <c r="DO15" t="str">
        <f>IF(HLOOKUP(DO$1,'Datenbank Aktoren'!$F$3:$IB$112,$B15,0)=DO$1,DO$3," - ")</f>
        <v>FMH4 RPS 4-fach Taster F6-02-01</v>
      </c>
      <c r="DP15" t="str">
        <f>IF(HLOOKUP(DP$1,'Datenbank Aktoren'!$F$3:$IB$112,$B15,0)=DP$1,DP$3," - ")</f>
        <v>FMH4S RPS 4-fach Taster F6-02-01</v>
      </c>
      <c r="DQ15" t="str">
        <f>IF(HLOOKUP(DQ$1,'Datenbank Aktoren'!$F$3:$IB$112,$B15,0)=DQ$1,DQ$3," - ")</f>
        <v>FMH8 RPS 4-fach Taster F6-02-01</v>
      </c>
      <c r="DR15" t="str">
        <f>IF(HLOOKUP(DR$1,'Datenbank Aktoren'!$F$3:$IB$112,$B15,0)=DR$1,DR$3," - ")</f>
        <v xml:space="preserve"> - </v>
      </c>
      <c r="DS15" t="str">
        <f>IF(HLOOKUP(DS$1,'Datenbank Aktoren'!$F$3:$IB$112,$B15,0)=DS$1,DS$3," - ")</f>
        <v xml:space="preserve"> - </v>
      </c>
      <c r="DT15" t="str">
        <f>IF(HLOOKUP(DT$1,'Datenbank Aktoren'!$F$3:$IB$112,$B15,0)=DT$1,DT$3," - ")</f>
        <v xml:space="preserve"> - </v>
      </c>
      <c r="DU15" t="str">
        <f>IF(HLOOKUP(DU$1,'Datenbank Aktoren'!$F$3:$IB$112,$B15,0)=DU$1,DU$3," - ")</f>
        <v xml:space="preserve"> - </v>
      </c>
      <c r="DV15" t="str">
        <f>IF(HLOOKUP(DV$1,'Datenbank Aktoren'!$F$3:$IB$112,$B15,0)=DV$1,DV$3," - ")</f>
        <v xml:space="preserve"> - </v>
      </c>
      <c r="DW15" t="str">
        <f>IF(HLOOKUP(DW$1,'Datenbank Aktoren'!$F$3:$IB$112,$B15,0)=DW$1,DW$3," - ")</f>
        <v xml:space="preserve"> - </v>
      </c>
      <c r="DX15" t="str">
        <f>IF(HLOOKUP(DX$1,'Datenbank Aktoren'!$F$3:$IB$112,$B15,0)=DX$1,DX$3," - ")</f>
        <v xml:space="preserve"> - </v>
      </c>
      <c r="DY15" t="str">
        <f>IF(HLOOKUP(DY$1,'Datenbank Aktoren'!$F$3:$IB$112,$B15,0)=DY$1,DY$3," - ")</f>
        <v xml:space="preserve"> - </v>
      </c>
      <c r="DZ15" t="str">
        <f>IF(HLOOKUP(DZ$1,'Datenbank Aktoren'!$F$3:$IB$112,$B15,0)=DZ$1,DZ$3," - ")</f>
        <v xml:space="preserve"> - </v>
      </c>
      <c r="EA15" t="str">
        <f>IF(HLOOKUP(EA$1,'Datenbank Aktoren'!$F$3:$IB$112,$B15,0)=EA$1,EA$3," - ")</f>
        <v xml:space="preserve"> - </v>
      </c>
      <c r="EB15" t="str">
        <f>IF(HLOOKUP(EB$1,'Datenbank Aktoren'!$F$3:$IB$112,$B15,0)=EB$1,EB$3," - ")</f>
        <v xml:space="preserve"> - </v>
      </c>
      <c r="EC15" t="str">
        <f>IF(HLOOKUP(EC$1,'Datenbank Aktoren'!$F$3:$IB$112,$B15,0)=EC$1,EC$3," - ")</f>
        <v xml:space="preserve"> - </v>
      </c>
      <c r="ED15" t="str">
        <f>IF(HLOOKUP(ED$1,'Datenbank Aktoren'!$F$3:$IB$112,$B15,0)=ED$1,ED$3," - ")</f>
        <v xml:space="preserve"> - </v>
      </c>
      <c r="EE15" t="str">
        <f>IF(HLOOKUP(EE$1,'Datenbank Aktoren'!$F$3:$IB$112,$B15,0)=EE$1,EE$3," - ")</f>
        <v xml:space="preserve"> - </v>
      </c>
      <c r="EF15" t="str">
        <f>IF(HLOOKUP(EF$1,'Datenbank Aktoren'!$F$3:$IB$112,$B15,0)=EF$1,EF$3," - ")</f>
        <v xml:space="preserve"> - </v>
      </c>
      <c r="EG15" t="str">
        <f>IF(HLOOKUP(EG$1,'Datenbank Aktoren'!$F$3:$IB$112,$B15,0)=EG$1,EG$3," - ")</f>
        <v xml:space="preserve"> - </v>
      </c>
      <c r="EH15" t="str">
        <f>IF(HLOOKUP(EH$1,'Datenbank Aktoren'!$F$3:$IB$112,$B15,0)=EH$1,EH$3," - ")</f>
        <v xml:space="preserve"> - </v>
      </c>
      <c r="EI15" t="str">
        <f>IF(HLOOKUP(EI$1,'Datenbank Aktoren'!$F$3:$IB$112,$B15,0)=EI$1,EI$3," - ")</f>
        <v xml:space="preserve"> - </v>
      </c>
      <c r="EJ15" t="str">
        <f>IF(HLOOKUP(EJ$1,'Datenbank Aktoren'!$F$3:$IB$112,$B15,0)=EJ$1,EJ$3," - ")</f>
        <v xml:space="preserve"> - </v>
      </c>
      <c r="EK15" t="str">
        <f>IF(HLOOKUP(EK$1,'Datenbank Aktoren'!$F$3:$IB$112,$B15,0)=EK$1,EK$3," - ")</f>
        <v xml:space="preserve"> - </v>
      </c>
      <c r="EL15" t="str">
        <f>IF(HLOOKUP(EL$1,'Datenbank Aktoren'!$F$3:$IB$112,$B15,0)=EL$1,EL$3," - ")</f>
        <v xml:space="preserve"> - </v>
      </c>
      <c r="EM15" t="str">
        <f>IF(HLOOKUP(EM$1,'Datenbank Aktoren'!$F$3:$IB$112,$B15,0)=EM$1,EM$3," - ")</f>
        <v xml:space="preserve"> - </v>
      </c>
      <c r="EN15" t="str">
        <f>IF(HLOOKUP(EN$1,'Datenbank Aktoren'!$F$3:$IB$112,$B15,0)=EN$1,EN$3," - ")</f>
        <v xml:space="preserve"> - </v>
      </c>
      <c r="EO15" t="str">
        <f>IF(HLOOKUP(EO$1,'Datenbank Aktoren'!$F$3:$IB$112,$B15,0)=EO$1,EO$3," - ")</f>
        <v xml:space="preserve"> - </v>
      </c>
      <c r="EP15" t="str">
        <f>IF(HLOOKUP(EP$1,'Datenbank Aktoren'!$F$3:$IB$112,$B15,0)=EP$1,EP$3," - ")</f>
        <v xml:space="preserve"> - </v>
      </c>
      <c r="EQ15" t="str">
        <f>IF(HLOOKUP(EQ$1,'Datenbank Aktoren'!$F$3:$IB$112,$B15,0)=EQ$1,EQ$3," - ")</f>
        <v xml:space="preserve"> - </v>
      </c>
      <c r="ER15" t="str">
        <f>IF(HLOOKUP(ER$1,'Datenbank Aktoren'!$F$3:$IB$112,$B15,0)=ER$1,ER$3," - ")</f>
        <v xml:space="preserve"> - </v>
      </c>
      <c r="ES15" t="str">
        <f>IF(HLOOKUP(ES$1,'Datenbank Aktoren'!$F$3:$IB$112,$B15,0)=ES$1,ES$3," - ")</f>
        <v xml:space="preserve"> - </v>
      </c>
      <c r="ET15" t="str">
        <f>IF(HLOOKUP(ET$1,'Datenbank Aktoren'!$F$3:$IB$112,$B15,0)=ET$1,ET$3," - ")</f>
        <v xml:space="preserve"> - </v>
      </c>
      <c r="EU15" t="str">
        <f>IF(HLOOKUP(EU$1,'Datenbank Aktoren'!$F$3:$IB$112,$B15,0)=EU$1,EU$3," - ")</f>
        <v xml:space="preserve"> - </v>
      </c>
      <c r="EV15" t="str">
        <f>IF(HLOOKUP(EV$1,'Datenbank Aktoren'!$F$3:$IB$112,$B15,0)=EV$1,EV$3," - ")</f>
        <v xml:space="preserve"> - </v>
      </c>
      <c r="EW15" t="str">
        <f>IF(HLOOKUP(EW$1,'Datenbank Aktoren'!$F$3:$IB$112,$B15,0)=EW$1,EW$3," - ")</f>
        <v xml:space="preserve"> - </v>
      </c>
      <c r="EX15" t="str">
        <f>IF(HLOOKUP(EX$1,'Datenbank Aktoren'!$F$3:$IB$112,$B15,0)=EX$1,EX$3," - ")</f>
        <v xml:space="preserve"> - </v>
      </c>
      <c r="EY15" t="str">
        <f>IF(HLOOKUP(EY$1,'Datenbank Aktoren'!$F$3:$IB$112,$B15,0)=EY$1,EY$3," - ")</f>
        <v xml:space="preserve"> - </v>
      </c>
      <c r="EZ15" t="str">
        <f>IF(HLOOKUP(EZ$1,'Datenbank Aktoren'!$F$3:$IB$112,$B15,0)=EZ$1,EZ$3," - ")</f>
        <v xml:space="preserve"> - </v>
      </c>
      <c r="FA15" t="str">
        <f>IF(HLOOKUP(FA$1,'Datenbank Aktoren'!$F$3:$IB$112,$B15,0)=FA$1,FA$3," - ")</f>
        <v>FNS55B RPS 1-fach Taster F6-01-01</v>
      </c>
      <c r="FB15" t="str">
        <f>IF(HLOOKUP(FB$1,'Datenbank Aktoren'!$F$3:$IB$112,$B15,0)=FB$1,FB$3," - ")</f>
        <v>FNS55EB RPS 1-fach Taster F6-01-01</v>
      </c>
      <c r="FC15" t="str">
        <f>IF(HLOOKUP(FC$1,'Datenbank Aktoren'!$F$3:$IB$112,$B15,0)=FC$1,FC$3," - ")</f>
        <v>FNS65EB RPS 1-fach Taster F6-01-01</v>
      </c>
      <c r="FD15" t="str">
        <f>IF(HLOOKUP(FD$1,'Datenbank Aktoren'!$F$3:$IB$112,$B15,0)=FD$1,FD$3," - ")</f>
        <v>FPE-1 RPS 1-fach Taster F6-01-01</v>
      </c>
      <c r="FE15" t="str">
        <f>IF(HLOOKUP(FE$1,'Datenbank Aktoren'!$F$3:$IB$112,$B15,0)=FE$1,FE$3," - ")</f>
        <v xml:space="preserve"> - </v>
      </c>
      <c r="FF15" t="str">
        <f>IF(HLOOKUP(FF$1,'Datenbank Aktoren'!$F$3:$IB$112,$B15,0)=FF$1,FF$3," - ")</f>
        <v xml:space="preserve"> - </v>
      </c>
      <c r="FG15" t="str">
        <f>IF(HLOOKUP(FG$1,'Datenbank Aktoren'!$F$3:$IB$112,$B15,0)=FG$1,FG$3," - ")</f>
        <v xml:space="preserve"> - </v>
      </c>
      <c r="FH15" t="str">
        <f>IF(HLOOKUP(FH$1,'Datenbank Aktoren'!$F$3:$IB$112,$B15,0)=FH$1,FH$3," - ")</f>
        <v>FSM14 RPS 4-fach Taster F6-02-01</v>
      </c>
      <c r="FI15" t="str">
        <f>IF(HLOOKUP(FI$1,'Datenbank Aktoren'!$F$3:$IB$112,$B15,0)=FI$1,FI$3," - ")</f>
        <v xml:space="preserve"> - </v>
      </c>
      <c r="FJ15" t="str">
        <f>IF(HLOOKUP(FJ$1,'Datenbank Aktoren'!$F$3:$IB$112,$B15,0)=FJ$1,FJ$3," - ")</f>
        <v xml:space="preserve"> - </v>
      </c>
      <c r="FK15" t="str">
        <f>IF(HLOOKUP(FK$1,'Datenbank Aktoren'!$F$3:$IB$112,$B15,0)=FK$1,FK$3," - ")</f>
        <v>FSM60B RPS 4-fach Taster F6-02-01</v>
      </c>
      <c r="FL15" t="str">
        <f>IF(HLOOKUP(FL$1,'Datenbank Aktoren'!$F$3:$IB$112,$B15,0)=FL$1,FL$3," - ")</f>
        <v>FSM61 RPS 4-fach Taster F6-02-01</v>
      </c>
      <c r="FM15" t="str">
        <f>IF(HLOOKUP(FM$1,'Datenbank Aktoren'!$F$3:$IB$112,$B15,0)=FM$1,FM$3," - ")</f>
        <v>FSMTB RPS 4-fach Taster F6-02-01</v>
      </c>
      <c r="FN15" t="str">
        <f>IF(HLOOKUP(FN$1,'Datenbank Aktoren'!$F$3:$IB$112,$B15,0)=FN$1,FN$3," - ")</f>
        <v xml:space="preserve"> - </v>
      </c>
      <c r="FO15" t="str">
        <f>IF(HLOOKUP(FO$1,'Datenbank Aktoren'!$F$3:$IB$112,$B15,0)=FO$1,FO$3," - ")</f>
        <v>FSTAP RPS 4-fach Taster F6-02-01</v>
      </c>
      <c r="FP15" t="str">
        <f>IF(HLOOKUP(FP$1,'Datenbank Aktoren'!$F$3:$IB$112,$B15,0)=FP$1,FP$3," - ")</f>
        <v xml:space="preserve"> - </v>
      </c>
      <c r="FQ15" t="str">
        <f>IF(HLOOKUP(FQ$1,'Datenbank Aktoren'!$F$3:$IB$112,$B15,0)=FQ$1,FQ$3," - ")</f>
        <v>FSU55D Software/Drehtaster A5-38-08</v>
      </c>
      <c r="FR15" t="str">
        <f>IF(HLOOKUP(FR$1,'Datenbank Aktoren'!$F$3:$IB$112,$B15,0)=FR$1,FR$3," - ")</f>
        <v>FSU55D RPS 4-fach Taster F6-02-01</v>
      </c>
      <c r="FS15" t="str">
        <f>IF(HLOOKUP(FS$1,'Datenbank Aktoren'!$F$3:$IB$112,$B15,0)=FS$1,FS$3," - ")</f>
        <v xml:space="preserve"> - </v>
      </c>
      <c r="FT15" t="str">
        <f>IF(HLOOKUP(FT$1,'Datenbank Aktoren'!$F$3:$IB$112,$B15,0)=FT$1,FT$3," - ")</f>
        <v>FSU55ED Software/Drehtaster A5-38-08</v>
      </c>
      <c r="FU15" t="str">
        <f>IF(HLOOKUP(FU$1,'Datenbank Aktoren'!$F$3:$IB$112,$B15,0)=FU$1,FU$3," - ")</f>
        <v>FSU55ED RPS 4-fach Taster F6-02-01</v>
      </c>
      <c r="FV15" t="str">
        <f>IF(HLOOKUP(FV$1,'Datenbank Aktoren'!$F$3:$IB$112,$B15,0)=FV$1,FV$3," - ")</f>
        <v xml:space="preserve"> - </v>
      </c>
      <c r="FW15" t="str">
        <f>IF(HLOOKUP(FW$1,'Datenbank Aktoren'!$F$3:$IB$112,$B15,0)=FW$1,FW$3," - ")</f>
        <v>FSU65D Software/Drehtaster A5-38-08</v>
      </c>
      <c r="FX15" t="str">
        <f>IF(HLOOKUP(FX$1,'Datenbank Aktoren'!$F$3:$IB$112,$B15,0)=FX$1,FX$3," - ")</f>
        <v>FSU65D RPS 4-fach Taster F6-02-01</v>
      </c>
      <c r="FY15" t="str">
        <f>IF(HLOOKUP(FY$1,'Datenbank Aktoren'!$F$3:$IB$112,$B15,0)=FY$1,FY$3," - ")</f>
        <v xml:space="preserve"> - </v>
      </c>
      <c r="FZ15" t="str">
        <f>IF(HLOOKUP(FZ$1,'Datenbank Aktoren'!$F$3:$IB$112,$B15,0)=FZ$1,FZ$3," - ")</f>
        <v>FT4F RPS 4-fach Taster F6-02-01</v>
      </c>
      <c r="GA15" t="str">
        <f>IF(HLOOKUP(GA$1,'Datenbank Aktoren'!$F$3:$IB$112,$B15,0)=GA$1,GA$3," - ")</f>
        <v>FT55 RPS 4-fach Taster F6-02-01</v>
      </c>
      <c r="GB15" t="str">
        <f>IF(HLOOKUP(GB$1,'Datenbank Aktoren'!$F$3:$IB$112,$B15,0)=GB$1,GB$3," - ")</f>
        <v xml:space="preserve"> - </v>
      </c>
      <c r="GC15" t="str">
        <f>IF(HLOOKUP(GC$1,'Datenbank Aktoren'!$F$3:$IB$112,$B15,0)=GC$1,GC$3," - ")</f>
        <v xml:space="preserve"> - </v>
      </c>
      <c r="GD15" t="str">
        <f>IF(HLOOKUP(GD$1,'Datenbank Aktoren'!$F$3:$IB$112,$B15,0)=GD$1,GD$3," - ")</f>
        <v xml:space="preserve"> - </v>
      </c>
      <c r="GE15" t="str">
        <f>IF(HLOOKUP(GE$1,'Datenbank Aktoren'!$F$3:$IB$112,$B15,0)=GE$1,GE$3," - ")</f>
        <v xml:space="preserve"> - </v>
      </c>
      <c r="GF15" t="str">
        <f>IF(HLOOKUP(GF$1,'Datenbank Aktoren'!$F$3:$IB$112,$B15,0)=GF$1,GF$3," - ")</f>
        <v>FTAF55D Raumregler F6-02-01</v>
      </c>
      <c r="GG15" t="str">
        <f>IF(HLOOKUP(GG$1,'Datenbank Aktoren'!$F$3:$IB$112,$B15,0)=GG$1,GG$3," - ")</f>
        <v>FTAF55ED Raumregler F6-02-01</v>
      </c>
      <c r="GH15" t="str">
        <f>IF(HLOOKUP(GH$1,'Datenbank Aktoren'!$F$3:$IB$112,$B15,0)=GH$1,GH$3," - ")</f>
        <v>FTAF65D Raumregler F6-02-01</v>
      </c>
      <c r="GI15" t="str">
        <f>IF(HLOOKUP(GI$1,'Datenbank Aktoren'!$F$3:$IB$112,$B15,0)=GI$1,GI$3," - ")</f>
        <v xml:space="preserve"> - </v>
      </c>
      <c r="GJ15" t="str">
        <f>IF(HLOOKUP(GJ$1,'Datenbank Aktoren'!$F$3:$IB$112,$B15,0)=GJ$1,GJ$3," - ")</f>
        <v xml:space="preserve"> - </v>
      </c>
      <c r="GK15" t="str">
        <f>IF(HLOOKUP(GK$1,'Datenbank Aktoren'!$F$3:$IB$112,$B15,0)=GK$1,GK$3," - ")</f>
        <v xml:space="preserve"> - </v>
      </c>
      <c r="GL15" t="str">
        <f>IF(HLOOKUP(GL$1,'Datenbank Aktoren'!$F$3:$IB$112,$B15,0)=GL$1,GL$3," - ")</f>
        <v xml:space="preserve"> - </v>
      </c>
      <c r="GM15" t="str">
        <f>IF(HLOOKUP(GM$1,'Datenbank Aktoren'!$F$3:$IB$112,$B15,0)=GM$1,GM$3," - ")</f>
        <v xml:space="preserve"> - </v>
      </c>
      <c r="GN15" t="str">
        <f>IF(HLOOKUP(GN$1,'Datenbank Aktoren'!$F$3:$IB$112,$B15,0)=GN$1,GN$3," - ")</f>
        <v xml:space="preserve"> - </v>
      </c>
      <c r="GO15" t="str">
        <f>IF(HLOOKUP(GO$1,'Datenbank Aktoren'!$F$3:$IB$112,$B15,0)=GO$1,GO$3," - ")</f>
        <v xml:space="preserve"> - </v>
      </c>
      <c r="GP15" t="str">
        <f>IF(HLOOKUP(GP$1,'Datenbank Aktoren'!$F$3:$IB$112,$B15,0)=GP$1,GP$3," - ")</f>
        <v xml:space="preserve"> - </v>
      </c>
      <c r="GQ15" t="str">
        <f>IF(HLOOKUP(GQ$1,'Datenbank Aktoren'!$F$3:$IB$112,$B15,0)=GQ$1,GQ$3," - ")</f>
        <v xml:space="preserve"> - </v>
      </c>
      <c r="GR15" t="str">
        <f>IF(HLOOKUP(GR$1,'Datenbank Aktoren'!$F$3:$IB$112,$B15,0)=GR$1,GR$3," - ")</f>
        <v xml:space="preserve"> - </v>
      </c>
      <c r="GS15" t="str">
        <f>IF(HLOOKUP(GS$1,'Datenbank Aktoren'!$F$3:$IB$112,$B15,0)=GS$1,GS$3," - ")</f>
        <v xml:space="preserve"> - </v>
      </c>
      <c r="GT15" s="14" t="s">
        <v>692</v>
      </c>
      <c r="GU15" t="str">
        <f>IF(HLOOKUP(GU$1,'Datenbank Aktoren'!$F$3:$IB$112,$B15,0)=GU$1,GU$3," - ")</f>
        <v xml:space="preserve"> - </v>
      </c>
      <c r="GV15" s="14" t="s">
        <v>692</v>
      </c>
      <c r="GW15" t="str">
        <f>IF(HLOOKUP(GW$1,'Datenbank Aktoren'!$F$3:$IB$112,$B15,0)=GW$1,GW$3," - ")</f>
        <v xml:space="preserve"> - </v>
      </c>
      <c r="GX15" s="14" t="s">
        <v>692</v>
      </c>
      <c r="GY15" t="str">
        <f>IF(HLOOKUP(GY$1,'Datenbank Aktoren'!$F$3:$IB$112,$B15,0)=GY$1,GY$3," - ")</f>
        <v xml:space="preserve"> - </v>
      </c>
      <c r="GZ15" s="14" t="s">
        <v>692</v>
      </c>
      <c r="HA15" t="str">
        <f>IF(HLOOKUP(HA$1,'Datenbank Aktoren'!$F$3:$IB$112,$B15,0)=HA$1,HA$3," - ")</f>
        <v xml:space="preserve"> - </v>
      </c>
      <c r="HB15" s="14" t="s">
        <v>692</v>
      </c>
      <c r="HC15" t="str">
        <f>IF(HLOOKUP(HC$1,'Datenbank Aktoren'!$F$3:$IB$112,$B15,0)=HC$1,HC$3," - ")</f>
        <v xml:space="preserve"> - </v>
      </c>
      <c r="HD15" s="14" t="s">
        <v>692</v>
      </c>
      <c r="HE15" t="str">
        <f>IF(HLOOKUP(HE$1,'Datenbank Aktoren'!$F$3:$IB$112,$B15,0)=HE$1,HE$3," - ")</f>
        <v xml:space="preserve"> - </v>
      </c>
      <c r="HF15" s="14" t="s">
        <v>692</v>
      </c>
      <c r="HG15" t="str">
        <f>IF(HLOOKUP(HG$1,'Datenbank Aktoren'!$F$3:$IB$112,$B15,0)=HG$1,HG$3," - ")</f>
        <v xml:space="preserve"> - </v>
      </c>
      <c r="HH15" t="str">
        <f>IF(HLOOKUP(HH$1,'Datenbank Aktoren'!$F$3:$IB$112,$B15,0)=HH$1,HH$3," - ")</f>
        <v xml:space="preserve"> - </v>
      </c>
      <c r="HI15" t="str">
        <f>IF(HLOOKUP(HI$1,'Datenbank Aktoren'!$F$3:$IB$112,$B15,0)=HI$1,HI$3," - ")</f>
        <v xml:space="preserve"> - </v>
      </c>
      <c r="HJ15" s="14" t="s">
        <v>692</v>
      </c>
      <c r="HK15" t="str">
        <f>IF(HLOOKUP(HK$1,'Datenbank Aktoren'!$F$3:$IB$112,$B15,0)=HK$1,HK$3," - ")</f>
        <v xml:space="preserve"> - </v>
      </c>
      <c r="HL15" t="str">
        <f>IF(HLOOKUP(HL$1,'Datenbank Aktoren'!$F$3:$IB$112,$B15,0)=HL$1,HL$3," - ")</f>
        <v xml:space="preserve"> - </v>
      </c>
      <c r="HM15" t="str">
        <f>IF(HLOOKUP(HM$1,'Datenbank Aktoren'!$F$3:$IB$112,$B15,0)=HM$1,HM$3," - ")</f>
        <v xml:space="preserve"> - </v>
      </c>
      <c r="HN15" s="14" t="s">
        <v>692</v>
      </c>
      <c r="HO15" t="str">
        <f>IF(HLOOKUP(HO$1,'Datenbank Aktoren'!$F$3:$IB$112,$B15,0)=HO$1,HO$3," - ")</f>
        <v xml:space="preserve"> - </v>
      </c>
      <c r="HP15" s="14" t="s">
        <v>692</v>
      </c>
      <c r="HQ15" t="str">
        <f>IF(HLOOKUP(HQ$1,'Datenbank Aktoren'!$F$3:$IB$112,$B15,0)=HQ$1,HQ$3," - ")</f>
        <v xml:space="preserve"> - </v>
      </c>
      <c r="HR15" t="str">
        <f>IF(HLOOKUP(HR$1,'Datenbank Aktoren'!$F$3:$IB$112,$B15,0)=HR$1,HR$3," - ")</f>
        <v xml:space="preserve"> - </v>
      </c>
      <c r="HS15" t="str">
        <f>IF(HLOOKUP(HS$1,'Datenbank Aktoren'!$F$3:$IB$112,$B15,0)=HS$1,HS$3," - ")</f>
        <v>FTS14EM RPS 4-fach Taster F6-02-01</v>
      </c>
      <c r="HT15" t="str">
        <f>IF(HLOOKUP(HT$1,'Datenbank Aktoren'!$F$3:$IB$112,$B15,0)=HT$1,HT$3," - ")</f>
        <v>FTTB Bewegungsm. A5-07-01</v>
      </c>
      <c r="HU15" t="str">
        <f>IF(HLOOKUP(HU$1,'Datenbank Aktoren'!$F$3:$IB$112,$B15,0)=HU$1,HU$3," - ")</f>
        <v xml:space="preserve"> - </v>
      </c>
      <c r="HV15" t="str">
        <f>IF(HLOOKUP(HV$1,'Datenbank Aktoren'!$F$3:$IB$112,$B15,0)=HV$1,HV$3," - ")</f>
        <v xml:space="preserve"> - </v>
      </c>
      <c r="HW15" t="str">
        <f>IF(HLOOKUP(HW$1,'Datenbank Aktoren'!$F$3:$IB$112,$B15,0)=HW$1,HW$3," - ")</f>
        <v xml:space="preserve"> - </v>
      </c>
      <c r="HX15" t="str">
        <f>IF(HLOOKUP(HX$1,'Datenbank Aktoren'!$F$3:$IB$112,$B15,0)=HX$1,HX$3," - ")</f>
        <v xml:space="preserve"> - </v>
      </c>
      <c r="HY15" t="str">
        <f>IF(HLOOKUP(HY$1,'Datenbank Aktoren'!$F$3:$IB$112,$B15,0)=HY$1,HY$3," - ")</f>
        <v xml:space="preserve"> - </v>
      </c>
      <c r="HZ15" t="str">
        <f>IF(HLOOKUP(HZ$1,'Datenbank Aktoren'!$F$3:$IB$112,$B15,0)=HZ$1,HZ$3," - ")</f>
        <v xml:space="preserve"> - </v>
      </c>
      <c r="IA15" t="str">
        <f>IF(HLOOKUP(IA$1,'Datenbank Aktoren'!$F$3:$IB$112,$B15,0)=IA$1,IA$3," - ")</f>
        <v xml:space="preserve"> - </v>
      </c>
      <c r="IB15" t="str">
        <f>IF(HLOOKUP(IB$1,'Datenbank Aktoren'!$F$3:$IB$112,$B15,0)=IB$1,IB$3," - ")</f>
        <v xml:space="preserve"> - </v>
      </c>
      <c r="IC15" t="str">
        <f>IF(HLOOKUP(IC$1,'Datenbank Aktoren'!$F$3:$IB$112,$B15,0)=IC$1,IC$3," - ")</f>
        <v xml:space="preserve"> - </v>
      </c>
      <c r="ID15" t="str">
        <f>IF(HLOOKUP(ID$1,'Datenbank Aktoren'!$F$3:$IB$112,$B15,0)=ID$1,ID$3," - ")</f>
        <v xml:space="preserve"> - </v>
      </c>
      <c r="IE15" t="str">
        <f>IF(HLOOKUP(IE$1,'Datenbank Aktoren'!$F$3:$IB$112,$B15,0)=IE$1,IE$3," - ")</f>
        <v xml:space="preserve"> - </v>
      </c>
      <c r="IF15" t="str">
        <f>IF(HLOOKUP(IF$1,'Datenbank Aktoren'!$F$3:$IB$112,$B15,0)=IF$1,IF$3," - ")</f>
        <v xml:space="preserve"> - </v>
      </c>
      <c r="IG15" t="str">
        <f>IF(HLOOKUP(IG$1,'Datenbank Aktoren'!$F$3:$IB$112,$B15,0)=IG$1,IG$3," - ")</f>
        <v xml:space="preserve"> - </v>
      </c>
      <c r="IH15" t="str">
        <f>IF(HLOOKUP(IH$1,'Datenbank Aktoren'!$F$3:$IB$112,$B15,0)=IH$1,IH$3," - ")</f>
        <v>FZT55 RPS 4-fach Taster F6-02-01</v>
      </c>
      <c r="II15" t="str">
        <f>IF(HLOOKUP(II$1,'Datenbank Aktoren'!$F$3:$IB$112,$B15,0)=II$1,II$3," - ")</f>
        <v xml:space="preserve"> - </v>
      </c>
      <c r="IJ15" t="e">
        <f>IF(HLOOKUP(IJ$1,'Datenbank Aktoren'!$F$3:$IB$112,$B15,0)=IJ$1,IJ$3," - ")</f>
        <v>#N/A</v>
      </c>
      <c r="IK15" t="e">
        <f>IF(HLOOKUP(IK$1,'Datenbank Aktoren'!$F$3:$IB$112,$B15,0)=IK$1,IK$3," - ")</f>
        <v>#N/A</v>
      </c>
      <c r="IL15" t="e">
        <f>IF(HLOOKUP(IL$1,'Datenbank Aktoren'!$F$3:$IB$112,$B15,0)=IL$1,IL$3," - ")</f>
        <v>#N/A</v>
      </c>
      <c r="IM15" t="e">
        <f>IF(HLOOKUP(IM$1,'Datenbank Aktoren'!$F$3:$IB$112,$B15,0)=IM$1,IM$3," - ")</f>
        <v>#N/A</v>
      </c>
      <c r="IN15" t="e">
        <f>IF(HLOOKUP(IN$1,'Datenbank Aktoren'!$F$3:$IB$112,$B15,0)=IN$1,IN$3," - ")</f>
        <v>#N/A</v>
      </c>
      <c r="IO15" t="e">
        <f>IF(HLOOKUP(IO$1,'Datenbank Aktoren'!$F$3:$IB$112,$B15,0)=IO$1,IO$3," - ")</f>
        <v>#N/A</v>
      </c>
      <c r="IP15" t="e">
        <f>IF(HLOOKUP(IP$1,'Datenbank Aktoren'!$F$3:$IB$112,$B15,0)=IP$1,IP$3," - ")</f>
        <v>#N/A</v>
      </c>
      <c r="IQ15" t="e">
        <f>IF(HLOOKUP(IQ$1,'Datenbank Aktoren'!$F$3:$IB$112,$B15,0)=IQ$1,IQ$3," - ")</f>
        <v>#N/A</v>
      </c>
      <c r="IR15" t="e">
        <f>IF(HLOOKUP(IR$1,'Datenbank Aktoren'!$F$3:$IB$112,$B15,0)=IR$1,IR$3," - ")</f>
        <v>#N/A</v>
      </c>
      <c r="IS15" t="e">
        <f>IF(HLOOKUP(IS$1,'Datenbank Aktoren'!$F$3:$IB$112,$B15,0)=IS$1,IS$3," - ")</f>
        <v>#N/A</v>
      </c>
      <c r="IT15" t="e">
        <f>IF(HLOOKUP(IT$1,'Datenbank Aktoren'!$F$3:$IB$112,$B15,0)=IT$1,IT$3," - ")</f>
        <v>#N/A</v>
      </c>
      <c r="IU15" t="e">
        <f>IF(HLOOKUP(IU$1,'Datenbank Aktoren'!$F$3:$IB$112,$B15,0)=IU$1,IU$3," - ")</f>
        <v>#N/A</v>
      </c>
    </row>
    <row r="16" spans="1:255" x14ac:dyDescent="0.25">
      <c r="A16" t="s">
        <v>38</v>
      </c>
      <c r="B16">
        <v>14</v>
      </c>
      <c r="D16" t="s">
        <v>38</v>
      </c>
      <c r="E16" s="3" t="s">
        <v>433</v>
      </c>
      <c r="F16" t="str">
        <f>IF(HLOOKUP(F$1,'Datenbank Aktoren'!$F$3:$IB$112,$B16,0)=F$1,F$3," - ")</f>
        <v xml:space="preserve"> - </v>
      </c>
      <c r="G16" t="str">
        <f>IF(HLOOKUP(G$1,'Datenbank Aktoren'!$F$3:$IB$112,$B16,0)=G$1,G$3," - ")</f>
        <v xml:space="preserve"> - </v>
      </c>
      <c r="H16" t="str">
        <f>IF(HLOOKUP(H$1,'Datenbank Aktoren'!$F$3:$IB$112,$B16,0)=H$1,H$3," - ")</f>
        <v>F1FT65 RPS 1-fach Taster F6-01-01</v>
      </c>
      <c r="I16" t="str">
        <f>IF(HLOOKUP(I$1,'Datenbank Aktoren'!$F$3:$IB$112,$B16,0)=I$1,I$3," - ")</f>
        <v>F1ITAP RPS 1-fach Taster F6-01-01</v>
      </c>
      <c r="J16" t="str">
        <f>IF(HLOOKUP(J$1,'Datenbank Aktoren'!$F$3:$IB$112,$B16,0)=J$1,J$3," - ")</f>
        <v>F1T55E RPS 1-fach Taster F6-01-01</v>
      </c>
      <c r="K16" t="str">
        <f>IF(HLOOKUP(K$1,'Datenbank Aktoren'!$F$3:$IB$112,$B16,0)=K$1,K$3," - ")</f>
        <v>F1T65 RPS 1-fach Taster F6-01-01</v>
      </c>
      <c r="L16" t="str">
        <f>IF(HLOOKUP(L$1,'Datenbank Aktoren'!$F$3:$IB$112,$B16,0)=L$1,L$3," - ")</f>
        <v>F265B RPS 4-fach Taster F6-02-01</v>
      </c>
      <c r="M16" t="str">
        <f>IF(HLOOKUP(M$1,'Datenbank Aktoren'!$F$3:$IB$112,$B16,0)=M$1,M$3," - ")</f>
        <v>F2FT65 RPS 4-fach Taster F6-02-01</v>
      </c>
      <c r="N16" t="str">
        <f>IF(HLOOKUP(N$1,'Datenbank Aktoren'!$F$3:$IB$112,$B16,0)=N$1,N$3," - ")</f>
        <v>F2FT65B RPS 4-fach Taster F6-02-01</v>
      </c>
      <c r="O16" t="str">
        <f>IF(HLOOKUP(O$1,'Datenbank Aktoren'!$F$3:$IB$112,$B16,0)=O$1,O$3," - ")</f>
        <v>F2FZT65B RPS 4-fach Taster F6-02-01</v>
      </c>
      <c r="P16" t="str">
        <f>IF(HLOOKUP(P$1,'Datenbank Aktoren'!$F$3:$IB$112,$B16,0)=P$1,P$3," - ")</f>
        <v>F2T55E RPS 4-fach Taster F6-02-01</v>
      </c>
      <c r="Q16" t="str">
        <f>IF(HLOOKUP(Q$1,'Datenbank Aktoren'!$F$3:$IB$112,$B16,0)=Q$1,Q$3," - ")</f>
        <v>F2T55EB RPS 4-fach Taster F6-02-01</v>
      </c>
      <c r="R16" t="str">
        <f>IF(HLOOKUP(R$1,'Datenbank Aktoren'!$F$3:$IB$112,$B16,0)=R$1,R$3," - ")</f>
        <v>F2T65 RPS 4-fach Taster F6-02-01</v>
      </c>
      <c r="S16" t="str">
        <f>IF(HLOOKUP(S$1,'Datenbank Aktoren'!$F$3:$IB$112,$B16,0)=S$1,S$3," - ")</f>
        <v>F2ZT55E RPS 4-fach Taster F6-02-01</v>
      </c>
      <c r="T16" t="str">
        <f>IF(HLOOKUP(T$1,'Datenbank Aktoren'!$F$3:$IB$112,$B16,0)=T$1,T$3," - ")</f>
        <v>F2ZT65 RPS 4-fach Taster F6-02-01</v>
      </c>
      <c r="U16" t="str">
        <f>IF(HLOOKUP(U$1,'Datenbank Aktoren'!$F$3:$IB$112,$B16,0)=U$1,U$3," - ")</f>
        <v xml:space="preserve"> - </v>
      </c>
      <c r="V16" t="str">
        <f>IF(HLOOKUP(V$1,'Datenbank Aktoren'!$F$3:$IB$112,$B16,0)=V$1,V$3," - ")</f>
        <v xml:space="preserve"> - </v>
      </c>
      <c r="W16" t="str">
        <f>IF(HLOOKUP(W$1,'Datenbank Aktoren'!$F$3:$IB$112,$B16,0)=W$1,W$3," - ")</f>
        <v xml:space="preserve"> - </v>
      </c>
      <c r="X16" t="str">
        <f>IF(HLOOKUP(X$1,'Datenbank Aktoren'!$F$3:$IB$112,$B16,0)=X$1,X$3," - ")</f>
        <v>F4FT65 RPS 4-fach Taster F6-02-01</v>
      </c>
      <c r="Y16" t="str">
        <f>IF(HLOOKUP(Y$1,'Datenbank Aktoren'!$F$3:$IB$112,$B16,0)=Y$1,Y$3," - ")</f>
        <v>F4FT65B RPS 4-fach Taster F6-02-01</v>
      </c>
      <c r="Z16" t="str">
        <f>IF(HLOOKUP(Z$1,'Datenbank Aktoren'!$F$3:$IB$112,$B16,0)=Z$1,Z$3," - ")</f>
        <v>F4PT RPS 4-fach Taster F6-02-01</v>
      </c>
      <c r="AA16" t="str">
        <f>IF(HLOOKUP(AA$1,'Datenbank Aktoren'!$F$3:$IB$112,$B16,0)=AA$1,AA$3," - ")</f>
        <v>F4T55B RPS 4-fach Taster F6-02-01</v>
      </c>
      <c r="AB16" t="str">
        <f>IF(HLOOKUP(AB$1,'Datenbank Aktoren'!$F$3:$IB$112,$B16,0)=AB$1,AB$3," - ")</f>
        <v>F4T55E RPS 4-fach Taster F6-02-01</v>
      </c>
      <c r="AC16" t="str">
        <f>IF(HLOOKUP(AC$1,'Datenbank Aktoren'!$F$3:$IB$112,$B16,0)=AC$1,AC$3," - ")</f>
        <v>F4T55EB RPS 4-fach Taster F6-02-01</v>
      </c>
      <c r="AD16" t="str">
        <f>IF(HLOOKUP(AD$1,'Datenbank Aktoren'!$F$3:$IB$112,$B16,0)=AD$1,AD$3," - ")</f>
        <v>F4T65 RPS 4-fach Taster F6-02-01</v>
      </c>
      <c r="AE16" t="str">
        <f>IF(HLOOKUP(AE$1,'Datenbank Aktoren'!$F$3:$IB$112,$B16,0)=AE$1,AE$3," - ")</f>
        <v>F4T65B RPS 4-fach Taster F6-02-01</v>
      </c>
      <c r="AF16" t="str">
        <f>IF(HLOOKUP(AF$1,'Datenbank Aktoren'!$F$3:$IB$112,$B16,0)=AF$1,AF$3," - ")</f>
        <v>F4USM61B Bewegungsm. A5-07-01</v>
      </c>
      <c r="AG16" t="str">
        <f>IF(HLOOKUP(AG$1,'Datenbank Aktoren'!$F$3:$IB$112,$B16,0)=AG$1,AG$3," - ")</f>
        <v>F4USM61B FBH A5-08-01</v>
      </c>
      <c r="AH16" t="str">
        <f>IF(HLOOKUP(AH$1,'Datenbank Aktoren'!$F$3:$IB$112,$B16,0)=AH$1,AH$3," - ")</f>
        <v>F4USM61B Software/Drehtaster A5-38-08</v>
      </c>
      <c r="AI16" t="str">
        <f>IF(HLOOKUP(AI$1,'Datenbank Aktoren'!$F$3:$IB$112,$B16,0)=AI$1,AI$3," - ")</f>
        <v>F4USM61B Fensterkontakt D5-00-01</v>
      </c>
      <c r="AJ16" t="str">
        <f>IF(HLOOKUP(AJ$1,'Datenbank Aktoren'!$F$3:$IB$112,$B16,0)=AJ$1,AJ$3," - ")</f>
        <v>F4USM61B RPS 4-fach Taster F6-02-01</v>
      </c>
      <c r="AK16" t="str">
        <f>IF(HLOOKUP(AK$1,'Datenbank Aktoren'!$F$3:$IB$112,$B16,0)=AK$1,AK$3," - ")</f>
        <v>F5PT55 RPS 4-fach Taster F6-02-01</v>
      </c>
      <c r="AL16" t="str">
        <f>IF(HLOOKUP(AL$1,'Datenbank Aktoren'!$F$3:$IB$112,$B16,0)=AL$1,AL$3," - ")</f>
        <v>F6T55B Bewegungsm. A5-07-01</v>
      </c>
      <c r="AM16" t="str">
        <f>IF(HLOOKUP(AM$1,'Datenbank Aktoren'!$F$3:$IB$112,$B16,0)=AM$1,AM$3," - ")</f>
        <v>F6T55B RPS 4-fach Taster F6-02-01</v>
      </c>
      <c r="AN16" t="str">
        <f>IF(HLOOKUP(AN$1,'Datenbank Aktoren'!$F$3:$IB$112,$B16,0)=AN$1,AN$3," - ")</f>
        <v>F6T65B Bewegungsm. A5-07-01</v>
      </c>
      <c r="AO16" t="str">
        <f>IF(HLOOKUP(AO$1,'Datenbank Aktoren'!$F$3:$IB$112,$B16,0)=AO$1,AO$3," - ")</f>
        <v>F6T65B RPS 4-fach Taster F6-02-01</v>
      </c>
      <c r="AP16" t="str">
        <f>IF(HLOOKUP(AP$1,'Datenbank Aktoren'!$F$3:$IB$112,$B16,0)=AP$1,AP$3," - ")</f>
        <v>FABH130 RPS 4-fach Taster F6-02-01</v>
      </c>
      <c r="AQ16" t="str">
        <f>IF(HLOOKUP(AQ$1,'Datenbank Aktoren'!$F$3:$IB$112,$B16,0)=AQ$1,AQ$3," - ")</f>
        <v>FABH65S FBH A5-08-01</v>
      </c>
      <c r="AR16" t="str">
        <f>IF(HLOOKUP(AR$1,'Datenbank Aktoren'!$F$3:$IB$112,$B16,0)=AR$1,AR$3," - ")</f>
        <v xml:space="preserve"> - </v>
      </c>
      <c r="AS16" t="str">
        <f>IF(HLOOKUP(AS$1,'Datenbank Aktoren'!$F$3:$IB$112,$B16,0)=AS$1,AS$3," - ")</f>
        <v xml:space="preserve"> - </v>
      </c>
      <c r="AT16" t="str">
        <f>IF(HLOOKUP(AT$1,'Datenbank Aktoren'!$F$3:$IB$112,$B16,0)=AT$1,AT$3," - ")</f>
        <v>FASM60 RPS 4-fach Taster F6-02-01</v>
      </c>
      <c r="AU16" t="str">
        <f>IF(HLOOKUP(AU$1,'Datenbank Aktoren'!$F$3:$IB$112,$B16,0)=AU$1,AU$3," - ")</f>
        <v xml:space="preserve"> - </v>
      </c>
      <c r="AV16" t="str">
        <f>IF(HLOOKUP(AV$1,'Datenbank Aktoren'!$F$3:$IB$112,$B16,0)=AV$1,AV$3," - ")</f>
        <v>FB55B Bewegungsm. A5-07-01</v>
      </c>
      <c r="AW16" t="str">
        <f>IF(HLOOKUP(AW$1,'Datenbank Aktoren'!$F$3:$IB$112,$B16,0)=AW$1,AW$3," - ")</f>
        <v>FB55EB Bewegungsm. A5-07-01</v>
      </c>
      <c r="AX16" t="str">
        <f>IF(HLOOKUP(AX$1,'Datenbank Aktoren'!$F$3:$IB$112,$B16,0)=AX$1,AX$3," - ")</f>
        <v>FB65B Bewegungsm. A5-07-01</v>
      </c>
      <c r="AY16" t="str">
        <f>IF(HLOOKUP(AY$1,'Datenbank Aktoren'!$F$3:$IB$112,$B16,0)=AY$1,AY$3," - ")</f>
        <v>FBH55ESB Bewegungsm. A5-07-01</v>
      </c>
      <c r="AZ16" t="str">
        <f>IF(HLOOKUP(AZ$1,'Datenbank Aktoren'!$F$3:$IB$112,$B16,0)=AZ$1,AZ$3," - ")</f>
        <v>FBH55ESB FBH A5-08-01</v>
      </c>
      <c r="BA16" t="str">
        <f>IF(HLOOKUP(BA$1,'Datenbank Aktoren'!$F$3:$IB$112,$B16,0)=BA$1,BA$3," - ")</f>
        <v>FBH55SB Bewegungsm. A5-07-01</v>
      </c>
      <c r="BB16" t="str">
        <f>IF(HLOOKUP(BB$1,'Datenbank Aktoren'!$F$3:$IB$112,$B16,0)=BB$1,BB$3," - ")</f>
        <v>FBH55SB FBH A5-08-01</v>
      </c>
      <c r="BC16" t="str">
        <f>IF(HLOOKUP(BC$1,'Datenbank Aktoren'!$F$3:$IB$112,$B16,0)=BC$1,BC$3," - ")</f>
        <v>FBH65 FBH A5-08-01</v>
      </c>
      <c r="BD16" t="str">
        <f>IF(HLOOKUP(BD$1,'Datenbank Aktoren'!$F$3:$IB$112,$B16,0)=BD$1,BD$3," - ")</f>
        <v>FBH65S FBH A5-08-01</v>
      </c>
      <c r="BE16" t="str">
        <f>IF(HLOOKUP(BE$1,'Datenbank Aktoren'!$F$3:$IB$112,$B16,0)=BE$1,BE$3," - ")</f>
        <v>FBH65SB Bewegungsm. A5-07-01</v>
      </c>
      <c r="BF16" t="str">
        <f>IF(HLOOKUP(BF$1,'Datenbank Aktoren'!$F$3:$IB$112,$B16,0)=BF$1,BF$3," - ")</f>
        <v>FBH65SB FBH A5-08-01</v>
      </c>
      <c r="BG16" t="str">
        <f>IF(HLOOKUP(BG$1,'Datenbank Aktoren'!$F$3:$IB$112,$B16,0)=BG$1,BG$3," - ")</f>
        <v xml:space="preserve"> - </v>
      </c>
      <c r="BH16" t="str">
        <f>IF(HLOOKUP(BH$1,'Datenbank Aktoren'!$F$3:$IB$112,$B16,0)=BH$1,BH$3," - ")</f>
        <v xml:space="preserve"> - </v>
      </c>
      <c r="BI16" t="str">
        <f>IF(HLOOKUP(BI$1,'Datenbank Aktoren'!$F$3:$IB$112,$B16,0)=BI$1,BI$3," - ")</f>
        <v>FBH65TF FBH A5-08-01</v>
      </c>
      <c r="BJ16" t="str">
        <f>IF(HLOOKUP(BJ$1,'Datenbank Aktoren'!$F$3:$IB$112,$B16,0)=BJ$1,BJ$3," - ")</f>
        <v>FBHF65SB Bewegungsm. A5-07-01</v>
      </c>
      <c r="BK16" t="str">
        <f>IF(HLOOKUP(BK$1,'Datenbank Aktoren'!$F$3:$IB$112,$B16,0)=BK$1,BK$3," - ")</f>
        <v>FBHF65SB FBH A5-08-01</v>
      </c>
      <c r="BL16" t="str">
        <f>IF(HLOOKUP(BL$1,'Datenbank Aktoren'!$F$3:$IB$112,$B16,0)=BL$1,BL$3," - ")</f>
        <v xml:space="preserve"> - </v>
      </c>
      <c r="BM16" t="str">
        <f>IF(HLOOKUP(BM$1,'Datenbank Aktoren'!$F$3:$IB$112,$B16,0)=BM$1,BM$3," - ")</f>
        <v xml:space="preserve"> - </v>
      </c>
      <c r="BN16" t="str">
        <f>IF(HLOOKUP(BN$1,'Datenbank Aktoren'!$F$3:$IB$112,$B16,0)=BN$1,BN$3," - ")</f>
        <v>FDT55B Software/Drehtaster A5-38-08</v>
      </c>
      <c r="BO16" t="str">
        <f>IF(HLOOKUP(BO$1,'Datenbank Aktoren'!$F$3:$IB$112,$B16,0)=BO$1,BO$3," - ")</f>
        <v>FDT55EB Software/Drehtaster A5-38-08</v>
      </c>
      <c r="BP16" t="str">
        <f>IF(HLOOKUP(BP$1,'Datenbank Aktoren'!$F$3:$IB$112,$B16,0)=BP$1,BP$3," - ")</f>
        <v>FDT65B Software/Drehtaster A5-38-08</v>
      </c>
      <c r="BQ16" t="str">
        <f>IF(HLOOKUP(BQ$1,'Datenbank Aktoren'!$F$3:$IB$112,$B16,0)=BQ$1,BQ$3," - ")</f>
        <v>FDTF65B Software/Drehtaster A5-38-08</v>
      </c>
      <c r="BR16" t="str">
        <f>IF(HLOOKUP(BR$1,'Datenbank Aktoren'!$F$3:$IB$112,$B16,0)=BR$1,BR$3," - ")</f>
        <v>FET55E RPS 1-fach Taster F6-01-01</v>
      </c>
      <c r="BS16" t="str">
        <f>IF(HLOOKUP(BS$1,'Datenbank Aktoren'!$F$3:$IB$112,$B16,0)=BS$1,BS$3," - ")</f>
        <v>FF8 RPS 4-fach Taster F6-02-01</v>
      </c>
      <c r="BT16" t="str">
        <f>IF(HLOOKUP(BT$1,'Datenbank Aktoren'!$F$3:$IB$112,$B16,0)=BT$1,BT$3," - ")</f>
        <v>FFD Software/Drehtaster A5-38-08</v>
      </c>
      <c r="BU16" t="str">
        <f>IF(HLOOKUP(BU$1,'Datenbank Aktoren'!$F$3:$IB$112,$B16,0)=BU$1,BU$3," - ")</f>
        <v>FFD RPS 4-fach Taster F6-02-01</v>
      </c>
      <c r="BV16" t="str">
        <f>IF(HLOOKUP(BV$1,'Datenbank Aktoren'!$F$3:$IB$112,$B16,0)=BV$1,BV$3," - ")</f>
        <v xml:space="preserve"> - </v>
      </c>
      <c r="BW16" t="str">
        <f>IF(HLOOKUP(BW$1,'Datenbank Aktoren'!$F$3:$IB$112,$B16,0)=BW$1,BW$3," - ")</f>
        <v>FFG7B Fenstergriff F6-10-00</v>
      </c>
      <c r="BX16" t="str">
        <f>IF(HLOOKUP(BX$1,'Datenbank Aktoren'!$F$3:$IB$112,$B16,0)=BX$1,BX$3," - ")</f>
        <v xml:space="preserve"> - </v>
      </c>
      <c r="BY16" t="str">
        <f>IF(HLOOKUP(BY$1,'Datenbank Aktoren'!$F$3:$IB$112,$B16,0)=BY$1,BY$3," - ")</f>
        <v xml:space="preserve"> - </v>
      </c>
      <c r="BZ16" t="str">
        <f>IF(HLOOKUP(BZ$1,'Datenbank Aktoren'!$F$3:$IB$112,$B16,0)=BZ$1,BZ$3," - ")</f>
        <v xml:space="preserve"> - </v>
      </c>
      <c r="CA16" t="str">
        <f>IF(HLOOKUP(CA$1,'Datenbank Aktoren'!$F$3:$IB$112,$B16,0)=CA$1,CA$3," - ")</f>
        <v xml:space="preserve"> - </v>
      </c>
      <c r="CB16" t="str">
        <f>IF(HLOOKUP(CB$1,'Datenbank Aktoren'!$F$3:$IB$112,$B16,0)=CB$1,CB$3," - ")</f>
        <v xml:space="preserve"> - </v>
      </c>
      <c r="CC16" s="25" t="str">
        <f>IF(HLOOKUP(CC$1,'Datenbank Aktoren'!$F$3:$IB$112,$B16,0)=CC$1,CC$3," - ")</f>
        <v xml:space="preserve"> - </v>
      </c>
      <c r="CD16" t="str">
        <f>IF(HLOOKUP(CD$1,'Datenbank Aktoren'!$F$3:$IB$112,$B16,0)=CD$1,CD$3," - ")</f>
        <v>FFGB-hg Fenstergriff F6-10-00</v>
      </c>
      <c r="CE16" t="str">
        <f>IF(HLOOKUP(CE$1,'Datenbank Aktoren'!$F$3:$IB$112,$B16,0)=CE$1,CE$3," - ")</f>
        <v>FFKB Fensterkontakt D5-00-01</v>
      </c>
      <c r="CF16" t="str">
        <f>IF(HLOOKUP(CF$1,'Datenbank Aktoren'!$F$3:$IB$112,$B16,0)=CF$1,CF$3," - ")</f>
        <v xml:space="preserve"> - </v>
      </c>
      <c r="CG16" t="str">
        <f>IF(HLOOKUP(CG$1,'Datenbank Aktoren'!$F$3:$IB$112,$B16,0)=CG$1,CG$3," - ")</f>
        <v xml:space="preserve"> - </v>
      </c>
      <c r="CH16" t="str">
        <f>IF(HLOOKUP(CH$1,'Datenbank Aktoren'!$F$3:$IB$112,$B16,0)=CH$1,CH$3," - ")</f>
        <v xml:space="preserve"> - </v>
      </c>
      <c r="CI16" t="str">
        <f>IF(HLOOKUP(CI$1,'Datenbank Aktoren'!$F$3:$IB$112,$B16,0)=CI$1,CI$3," - ")</f>
        <v xml:space="preserve"> - </v>
      </c>
      <c r="CJ16" t="str">
        <f>IF(HLOOKUP(CJ$1,'Datenbank Aktoren'!$F$3:$IB$112,$B16,0)=CJ$1,CJ$3," - ")</f>
        <v xml:space="preserve"> - </v>
      </c>
      <c r="CK16" t="str">
        <f>IF(HLOOKUP(CK$1,'Datenbank Aktoren'!$F$3:$IB$112,$B16,0)=CK$1,CK$3," - ")</f>
        <v xml:space="preserve"> - </v>
      </c>
      <c r="CL16" t="str">
        <f>IF(HLOOKUP(CL$1,'Datenbank Aktoren'!$F$3:$IB$112,$B16,0)=CL$1,CL$3," - ")</f>
        <v xml:space="preserve"> - </v>
      </c>
      <c r="CM16" t="str">
        <f>IF(HLOOKUP(CM$1,'Datenbank Aktoren'!$F$3:$IB$112,$B16,0)=CM$1,CM$3," - ")</f>
        <v xml:space="preserve"> - </v>
      </c>
      <c r="CN16" t="str">
        <f>IF(HLOOKUP(CN$1,'Datenbank Aktoren'!$F$3:$IB$112,$B16,0)=CN$1,CN$3," - ")</f>
        <v>FFTE Fenstergriff F6-10-00</v>
      </c>
      <c r="CO16" t="str">
        <f>IF(HLOOKUP(CO$1,'Datenbank Aktoren'!$F$3:$IB$112,$B16,0)=CO$1,CO$3," - ")</f>
        <v xml:space="preserve"> - </v>
      </c>
      <c r="CP16" t="str">
        <f>IF(HLOOKUP(CP$1,'Datenbank Aktoren'!$F$3:$IB$112,$B16,0)=CP$1,CP$3," - ")</f>
        <v xml:space="preserve"> - </v>
      </c>
      <c r="CQ16" t="str">
        <f>IF(HLOOKUP(CQ$1,'Datenbank Aktoren'!$F$3:$IB$112,$B16,0)=CQ$1,CQ$3," - ")</f>
        <v xml:space="preserve"> - </v>
      </c>
      <c r="CR16" t="str">
        <f>IF(HLOOKUP(CR$1,'Datenbank Aktoren'!$F$3:$IB$112,$B16,0)=CR$1,CR$3," - ")</f>
        <v>FHD60SB Software/Drehtaster A5-38-08</v>
      </c>
      <c r="CS16" t="str">
        <f>IF(HLOOKUP(CS$1,'Datenbank Aktoren'!$F$3:$IB$112,$B16,0)=CS$1,CS$3," - ")</f>
        <v xml:space="preserve"> - </v>
      </c>
      <c r="CT16" t="str">
        <f>IF(HLOOKUP(CT$1,'Datenbank Aktoren'!$F$3:$IB$112,$B16,0)=CT$1,CT$3," - ")</f>
        <v>FHM2 RPS 4-fach Taster F6-02-01</v>
      </c>
      <c r="CU16" t="str">
        <f>IF(HLOOKUP(CU$1,'Datenbank Aktoren'!$F$3:$IB$112,$B16,0)=CU$1,CU$3," - ")</f>
        <v xml:space="preserve"> - </v>
      </c>
      <c r="CV16" t="str">
        <f>IF(HLOOKUP(CV$1,'Datenbank Aktoren'!$F$3:$IB$112,$B16,0)=CV$1,CV$3," - ")</f>
        <v>FHS2 RPS 4-fach Taster F6-02-01</v>
      </c>
      <c r="CW16" t="str">
        <f>IF(HLOOKUP(CW$1,'Datenbank Aktoren'!$F$3:$IB$112,$B16,0)=CW$1,CW$3," - ")</f>
        <v>FHS4 RPS 4-fach Taster F6-02-01</v>
      </c>
      <c r="CX16" t="str">
        <f>IF(HLOOKUP(CX$1,'Datenbank Aktoren'!$F$3:$IB$112,$B16,0)=CX$1,CX$3," - ")</f>
        <v xml:space="preserve"> - </v>
      </c>
      <c r="CY16" t="str">
        <f>IF(HLOOKUP(CY$1,'Datenbank Aktoren'!$F$3:$IB$112,$B16,0)=CY$1,CY$3," - ")</f>
        <v xml:space="preserve"> - </v>
      </c>
      <c r="CZ16" t="str">
        <f>IF(HLOOKUP(CZ$1,'Datenbank Aktoren'!$F$3:$IB$112,$B16,0)=CZ$1,CZ$3," - ")</f>
        <v>FKD RPS 1-fach Taster F6-01-01</v>
      </c>
      <c r="DA16" t="str">
        <f>IF(HLOOKUP(DA$1,'Datenbank Aktoren'!$F$3:$IB$112,$B16,0)=DA$1,DA$3," - ")</f>
        <v>FKF65 Kartenschalter F6-02-01</v>
      </c>
      <c r="DB16" t="str">
        <f>IF(HLOOKUP(DB$1,'Datenbank Aktoren'!$F$3:$IB$112,$B16,0)=DB$1,DB$3," - ")</f>
        <v xml:space="preserve"> - </v>
      </c>
      <c r="DC16" t="str">
        <f>IF(HLOOKUP(DC$1,'Datenbank Aktoren'!$F$3:$IB$112,$B16,0)=DC$1,DC$3," - ")</f>
        <v xml:space="preserve"> - </v>
      </c>
      <c r="DD16" t="str">
        <f>IF(HLOOKUP(DD$1,'Datenbank Aktoren'!$F$3:$IB$112,$B16,0)=DD$1,DD$3," - ")</f>
        <v xml:space="preserve"> - </v>
      </c>
      <c r="DE16" t="str">
        <f>IF(HLOOKUP(DE$1,'Datenbank Aktoren'!$F$3:$IB$112,$B16,0)=DE$1,DE$3," - ")</f>
        <v xml:space="preserve"> - </v>
      </c>
      <c r="DF16" t="str">
        <f>IF(HLOOKUP(DF$1,'Datenbank Aktoren'!$F$3:$IB$112,$B16,0)=DF$1,DF$3," - ")</f>
        <v xml:space="preserve"> - </v>
      </c>
      <c r="DG16" t="str">
        <f>IF(HLOOKUP(DG$1,'Datenbank Aktoren'!$F$3:$IB$112,$B16,0)=DG$1,DG$3," - ")</f>
        <v xml:space="preserve"> - </v>
      </c>
      <c r="DH16" t="str">
        <f>IF(HLOOKUP(DH$1,'Datenbank Aktoren'!$F$3:$IB$112,$B16,0)=DH$1,DH$3," - ")</f>
        <v xml:space="preserve"> - </v>
      </c>
      <c r="DI16" t="str">
        <f>IF(HLOOKUP(DI$1,'Datenbank Aktoren'!$F$3:$IB$112,$B16,0)=DI$1,DI$3," - ")</f>
        <v xml:space="preserve"> - </v>
      </c>
      <c r="DJ16" t="str">
        <f>IF(HLOOKUP(DJ$1,'Datenbank Aktoren'!$F$3:$IB$112,$B16,0)=DJ$1,DJ$3," - ")</f>
        <v xml:space="preserve"> - </v>
      </c>
      <c r="DK16" t="str">
        <f>IF(HLOOKUP(DK$1,'Datenbank Aktoren'!$F$3:$IB$112,$B16,0)=DK$1,DK$3," - ")</f>
        <v xml:space="preserve"> - </v>
      </c>
      <c r="DL16" t="str">
        <f>IF(HLOOKUP(DL$1,'Datenbank Aktoren'!$F$3:$IB$112,$B16,0)=DL$1,DL$3," - ")</f>
        <v xml:space="preserve"> - </v>
      </c>
      <c r="DM16" t="str">
        <f>IF(HLOOKUP(DM$1,'Datenbank Aktoren'!$F$3:$IB$112,$B16,0)=DM$1,DM$3," - ")</f>
        <v>FMH1W RPS 1-fach Taster F6-01-01</v>
      </c>
      <c r="DN16" t="str">
        <f>IF(HLOOKUP(DN$1,'Datenbank Aktoren'!$F$3:$IB$112,$B16,0)=DN$1,DN$3," - ")</f>
        <v>FMH2S RPS 4-fach Taster F6-02-01</v>
      </c>
      <c r="DO16" t="str">
        <f>IF(HLOOKUP(DO$1,'Datenbank Aktoren'!$F$3:$IB$112,$B16,0)=DO$1,DO$3," - ")</f>
        <v>FMH4 RPS 4-fach Taster F6-02-01</v>
      </c>
      <c r="DP16" t="str">
        <f>IF(HLOOKUP(DP$1,'Datenbank Aktoren'!$F$3:$IB$112,$B16,0)=DP$1,DP$3," - ")</f>
        <v>FMH4S RPS 4-fach Taster F6-02-01</v>
      </c>
      <c r="DQ16" t="str">
        <f>IF(HLOOKUP(DQ$1,'Datenbank Aktoren'!$F$3:$IB$112,$B16,0)=DQ$1,DQ$3," - ")</f>
        <v>FMH8 RPS 4-fach Taster F6-02-01</v>
      </c>
      <c r="DR16" t="str">
        <f>IF(HLOOKUP(DR$1,'Datenbank Aktoren'!$F$3:$IB$112,$B16,0)=DR$1,DR$3," - ")</f>
        <v xml:space="preserve"> - </v>
      </c>
      <c r="DS16" t="str">
        <f>IF(HLOOKUP(DS$1,'Datenbank Aktoren'!$F$3:$IB$112,$B16,0)=DS$1,DS$3," - ")</f>
        <v xml:space="preserve"> - </v>
      </c>
      <c r="DT16" t="str">
        <f>IF(HLOOKUP(DT$1,'Datenbank Aktoren'!$F$3:$IB$112,$B16,0)=DT$1,DT$3," - ")</f>
        <v xml:space="preserve"> - </v>
      </c>
      <c r="DU16" t="str">
        <f>IF(HLOOKUP(DU$1,'Datenbank Aktoren'!$F$3:$IB$112,$B16,0)=DU$1,DU$3," - ")</f>
        <v xml:space="preserve"> - </v>
      </c>
      <c r="DV16" t="str">
        <f>IF(HLOOKUP(DV$1,'Datenbank Aktoren'!$F$3:$IB$112,$B16,0)=DV$1,DV$3," - ")</f>
        <v xml:space="preserve"> - </v>
      </c>
      <c r="DW16" t="str">
        <f>IF(HLOOKUP(DW$1,'Datenbank Aktoren'!$F$3:$IB$112,$B16,0)=DW$1,DW$3," - ")</f>
        <v xml:space="preserve"> - </v>
      </c>
      <c r="DX16" t="str">
        <f>IF(HLOOKUP(DX$1,'Datenbank Aktoren'!$F$3:$IB$112,$B16,0)=DX$1,DX$3," - ")</f>
        <v xml:space="preserve"> - </v>
      </c>
      <c r="DY16" t="str">
        <f>IF(HLOOKUP(DY$1,'Datenbank Aktoren'!$F$3:$IB$112,$B16,0)=DY$1,DY$3," - ")</f>
        <v xml:space="preserve"> - </v>
      </c>
      <c r="DZ16" t="str">
        <f>IF(HLOOKUP(DZ$1,'Datenbank Aktoren'!$F$3:$IB$112,$B16,0)=DZ$1,DZ$3," - ")</f>
        <v xml:space="preserve"> - </v>
      </c>
      <c r="EA16" t="str">
        <f>IF(HLOOKUP(EA$1,'Datenbank Aktoren'!$F$3:$IB$112,$B16,0)=EA$1,EA$3," - ")</f>
        <v>FMMS44SB Fensterkontakt D5-00-01</v>
      </c>
      <c r="EB16" t="str">
        <f>IF(HLOOKUP(EB$1,'Datenbank Aktoren'!$F$3:$IB$112,$B16,0)=EB$1,EB$3," - ")</f>
        <v xml:space="preserve"> - </v>
      </c>
      <c r="EC16" t="str">
        <f>IF(HLOOKUP(EC$1,'Datenbank Aktoren'!$F$3:$IB$112,$B16,0)=EC$1,EC$3," - ")</f>
        <v xml:space="preserve"> - </v>
      </c>
      <c r="ED16" t="str">
        <f>IF(HLOOKUP(ED$1,'Datenbank Aktoren'!$F$3:$IB$112,$B16,0)=ED$1,ED$3," - ")</f>
        <v xml:space="preserve"> - </v>
      </c>
      <c r="EE16" t="str">
        <f>IF(HLOOKUP(EE$1,'Datenbank Aktoren'!$F$3:$IB$112,$B16,0)=EE$1,EE$3," - ")</f>
        <v xml:space="preserve"> - </v>
      </c>
      <c r="EF16" t="str">
        <f>IF(HLOOKUP(EF$1,'Datenbank Aktoren'!$F$3:$IB$112,$B16,0)=EF$1,EF$3," - ")</f>
        <v xml:space="preserve"> - </v>
      </c>
      <c r="EG16" t="str">
        <f>IF(HLOOKUP(EG$1,'Datenbank Aktoren'!$F$3:$IB$112,$B16,0)=EG$1,EG$3," - ")</f>
        <v xml:space="preserve"> - </v>
      </c>
      <c r="EH16" t="str">
        <f>IF(HLOOKUP(EH$1,'Datenbank Aktoren'!$F$3:$IB$112,$B16,0)=EH$1,EH$3," - ")</f>
        <v xml:space="preserve"> - </v>
      </c>
      <c r="EI16" t="str">
        <f>IF(HLOOKUP(EI$1,'Datenbank Aktoren'!$F$3:$IB$112,$B16,0)=EI$1,EI$3," - ")</f>
        <v xml:space="preserve"> - </v>
      </c>
      <c r="EJ16" t="str">
        <f>IF(HLOOKUP(EJ$1,'Datenbank Aktoren'!$F$3:$IB$112,$B16,0)=EJ$1,EJ$3," - ")</f>
        <v xml:space="preserve"> - </v>
      </c>
      <c r="EK16" t="str">
        <f>IF(HLOOKUP(EK$1,'Datenbank Aktoren'!$F$3:$IB$112,$B16,0)=EK$1,EK$3," - ")</f>
        <v xml:space="preserve"> - </v>
      </c>
      <c r="EL16" t="str">
        <f>IF(HLOOKUP(EL$1,'Datenbank Aktoren'!$F$3:$IB$112,$B16,0)=EL$1,EL$3," - ")</f>
        <v xml:space="preserve"> - </v>
      </c>
      <c r="EM16" t="str">
        <f>IF(HLOOKUP(EM$1,'Datenbank Aktoren'!$F$3:$IB$112,$B16,0)=EM$1,EM$3," - ")</f>
        <v xml:space="preserve"> - </v>
      </c>
      <c r="EN16" t="str">
        <f>IF(HLOOKUP(EN$1,'Datenbank Aktoren'!$F$3:$IB$112,$B16,0)=EN$1,EN$3," - ")</f>
        <v xml:space="preserve"> - </v>
      </c>
      <c r="EO16" t="str">
        <f>IF(HLOOKUP(EO$1,'Datenbank Aktoren'!$F$3:$IB$112,$B16,0)=EO$1,EO$3," - ")</f>
        <v xml:space="preserve"> - </v>
      </c>
      <c r="EP16" t="str">
        <f>IF(HLOOKUP(EP$1,'Datenbank Aktoren'!$F$3:$IB$112,$B16,0)=EP$1,EP$3," - ")</f>
        <v xml:space="preserve"> - </v>
      </c>
      <c r="EQ16" t="str">
        <f>IF(HLOOKUP(EQ$1,'Datenbank Aktoren'!$F$3:$IB$112,$B16,0)=EQ$1,EQ$3," - ")</f>
        <v xml:space="preserve"> - </v>
      </c>
      <c r="ER16" t="str">
        <f>IF(HLOOKUP(ER$1,'Datenbank Aktoren'!$F$3:$IB$112,$B16,0)=ER$1,ER$3," - ")</f>
        <v xml:space="preserve"> - </v>
      </c>
      <c r="ES16" t="str">
        <f>IF(HLOOKUP(ES$1,'Datenbank Aktoren'!$F$3:$IB$112,$B16,0)=ES$1,ES$3," - ")</f>
        <v xml:space="preserve"> - </v>
      </c>
      <c r="ET16" t="str">
        <f>IF(HLOOKUP(ET$1,'Datenbank Aktoren'!$F$3:$IB$112,$B16,0)=ET$1,ET$3," - ")</f>
        <v xml:space="preserve"> - </v>
      </c>
      <c r="EU16" t="str">
        <f>IF(HLOOKUP(EU$1,'Datenbank Aktoren'!$F$3:$IB$112,$B16,0)=EU$1,EU$3," - ")</f>
        <v xml:space="preserve"> - </v>
      </c>
      <c r="EV16" t="str">
        <f>IF(HLOOKUP(EV$1,'Datenbank Aktoren'!$F$3:$IB$112,$B16,0)=EV$1,EV$3," - ")</f>
        <v xml:space="preserve"> - </v>
      </c>
      <c r="EW16" t="str">
        <f>IF(HLOOKUP(EW$1,'Datenbank Aktoren'!$F$3:$IB$112,$B16,0)=EW$1,EW$3," - ")</f>
        <v xml:space="preserve"> - </v>
      </c>
      <c r="EX16" t="str">
        <f>IF(HLOOKUP(EX$1,'Datenbank Aktoren'!$F$3:$IB$112,$B16,0)=EX$1,EX$3," - ")</f>
        <v xml:space="preserve"> - </v>
      </c>
      <c r="EY16" t="str">
        <f>IF(HLOOKUP(EY$1,'Datenbank Aktoren'!$F$3:$IB$112,$B16,0)=EY$1,EY$3," - ")</f>
        <v xml:space="preserve"> - </v>
      </c>
      <c r="EZ16" t="str">
        <f>IF(HLOOKUP(EZ$1,'Datenbank Aktoren'!$F$3:$IB$112,$B16,0)=EZ$1,EZ$3," - ")</f>
        <v xml:space="preserve"> - </v>
      </c>
      <c r="FA16" t="str">
        <f>IF(HLOOKUP(FA$1,'Datenbank Aktoren'!$F$3:$IB$112,$B16,0)=FA$1,FA$3," - ")</f>
        <v>FNS55B RPS 1-fach Taster F6-01-01</v>
      </c>
      <c r="FB16" t="str">
        <f>IF(HLOOKUP(FB$1,'Datenbank Aktoren'!$F$3:$IB$112,$B16,0)=FB$1,FB$3," - ")</f>
        <v>FNS55EB RPS 1-fach Taster F6-01-01</v>
      </c>
      <c r="FC16" t="str">
        <f>IF(HLOOKUP(FC$1,'Datenbank Aktoren'!$F$3:$IB$112,$B16,0)=FC$1,FC$3," - ")</f>
        <v>FNS65EB RPS 1-fach Taster F6-01-01</v>
      </c>
      <c r="FD16" t="str">
        <f>IF(HLOOKUP(FD$1,'Datenbank Aktoren'!$F$3:$IB$112,$B16,0)=FD$1,FD$3," - ")</f>
        <v>FPE-1 RPS 1-fach Taster F6-01-01</v>
      </c>
      <c r="FE16" t="str">
        <f>IF(HLOOKUP(FE$1,'Datenbank Aktoren'!$F$3:$IB$112,$B16,0)=FE$1,FE$3," - ")</f>
        <v>FRW RPS Rauchmelder F6-02-01</v>
      </c>
      <c r="FF16" t="str">
        <f>IF(HLOOKUP(FF$1,'Datenbank Aktoren'!$F$3:$IB$112,$B16,0)=FF$1,FF$3," - ")</f>
        <v xml:space="preserve"> - </v>
      </c>
      <c r="FG16" t="str">
        <f>IF(HLOOKUP(FG$1,'Datenbank Aktoren'!$F$3:$IB$112,$B16,0)=FG$1,FG$3," - ")</f>
        <v xml:space="preserve"> - </v>
      </c>
      <c r="FH16" t="str">
        <f>IF(HLOOKUP(FH$1,'Datenbank Aktoren'!$F$3:$IB$112,$B16,0)=FH$1,FH$3," - ")</f>
        <v>FSM14 RPS 4-fach Taster F6-02-01</v>
      </c>
      <c r="FI16" t="str">
        <f>IF(HLOOKUP(FI$1,'Datenbank Aktoren'!$F$3:$IB$112,$B16,0)=FI$1,FI$3," - ")</f>
        <v xml:space="preserve"> - </v>
      </c>
      <c r="FJ16" t="str">
        <f>IF(HLOOKUP(FJ$1,'Datenbank Aktoren'!$F$3:$IB$112,$B16,0)=FJ$1,FJ$3," - ")</f>
        <v xml:space="preserve"> - </v>
      </c>
      <c r="FK16" t="str">
        <f>IF(HLOOKUP(FK$1,'Datenbank Aktoren'!$F$3:$IB$112,$B16,0)=FK$1,FK$3," - ")</f>
        <v>FSM60B RPS 4-fach Taster F6-02-01</v>
      </c>
      <c r="FL16" t="str">
        <f>IF(HLOOKUP(FL$1,'Datenbank Aktoren'!$F$3:$IB$112,$B16,0)=FL$1,FL$3," - ")</f>
        <v>FSM61 RPS 4-fach Taster F6-02-01</v>
      </c>
      <c r="FM16" t="str">
        <f>IF(HLOOKUP(FM$1,'Datenbank Aktoren'!$F$3:$IB$112,$B16,0)=FM$1,FM$3," - ")</f>
        <v>FSMTB RPS 4-fach Taster F6-02-01</v>
      </c>
      <c r="FN16" t="str">
        <f>IF(HLOOKUP(FN$1,'Datenbank Aktoren'!$F$3:$IB$112,$B16,0)=FN$1,FN$3," - ")</f>
        <v xml:space="preserve"> - </v>
      </c>
      <c r="FO16" t="str">
        <f>IF(HLOOKUP(FO$1,'Datenbank Aktoren'!$F$3:$IB$112,$B16,0)=FO$1,FO$3," - ")</f>
        <v>FSTAP RPS 4-fach Taster F6-02-01</v>
      </c>
      <c r="FP16" t="str">
        <f>IF(HLOOKUP(FP$1,'Datenbank Aktoren'!$F$3:$IB$112,$B16,0)=FP$1,FP$3," - ")</f>
        <v xml:space="preserve"> - </v>
      </c>
      <c r="FQ16" t="str">
        <f>IF(HLOOKUP(FQ$1,'Datenbank Aktoren'!$F$3:$IB$112,$B16,0)=FQ$1,FQ$3," - ")</f>
        <v>FSU55D Software/Drehtaster A5-38-08</v>
      </c>
      <c r="FR16" t="str">
        <f>IF(HLOOKUP(FR$1,'Datenbank Aktoren'!$F$3:$IB$112,$B16,0)=FR$1,FR$3," - ")</f>
        <v>FSU55D RPS 4-fach Taster F6-02-01</v>
      </c>
      <c r="FS16" t="str">
        <f>IF(HLOOKUP(FS$1,'Datenbank Aktoren'!$F$3:$IB$112,$B16,0)=FS$1,FS$3," - ")</f>
        <v xml:space="preserve"> - </v>
      </c>
      <c r="FT16" t="str">
        <f>IF(HLOOKUP(FT$1,'Datenbank Aktoren'!$F$3:$IB$112,$B16,0)=FT$1,FT$3," - ")</f>
        <v>FSU55ED Software/Drehtaster A5-38-08</v>
      </c>
      <c r="FU16" t="str">
        <f>IF(HLOOKUP(FU$1,'Datenbank Aktoren'!$F$3:$IB$112,$B16,0)=FU$1,FU$3," - ")</f>
        <v>FSU55ED RPS 4-fach Taster F6-02-01</v>
      </c>
      <c r="FV16" t="str">
        <f>IF(HLOOKUP(FV$1,'Datenbank Aktoren'!$F$3:$IB$112,$B16,0)=FV$1,FV$3," - ")</f>
        <v xml:space="preserve"> - </v>
      </c>
      <c r="FW16" t="str">
        <f>IF(HLOOKUP(FW$1,'Datenbank Aktoren'!$F$3:$IB$112,$B16,0)=FW$1,FW$3," - ")</f>
        <v>FSU65D Software/Drehtaster A5-38-08</v>
      </c>
      <c r="FX16" t="str">
        <f>IF(HLOOKUP(FX$1,'Datenbank Aktoren'!$F$3:$IB$112,$B16,0)=FX$1,FX$3," - ")</f>
        <v>FSU65D RPS 4-fach Taster F6-02-01</v>
      </c>
      <c r="FY16" t="str">
        <f>IF(HLOOKUP(FY$1,'Datenbank Aktoren'!$F$3:$IB$112,$B16,0)=FY$1,FY$3," - ")</f>
        <v xml:space="preserve"> - </v>
      </c>
      <c r="FZ16" t="str">
        <f>IF(HLOOKUP(FZ$1,'Datenbank Aktoren'!$F$3:$IB$112,$B16,0)=FZ$1,FZ$3," - ")</f>
        <v>FT4F RPS 4-fach Taster F6-02-01</v>
      </c>
      <c r="GA16" t="str">
        <f>IF(HLOOKUP(GA$1,'Datenbank Aktoren'!$F$3:$IB$112,$B16,0)=GA$1,GA$3," - ")</f>
        <v>FT55 RPS 4-fach Taster F6-02-01</v>
      </c>
      <c r="GB16" t="str">
        <f>IF(HLOOKUP(GB$1,'Datenbank Aktoren'!$F$3:$IB$112,$B16,0)=GB$1,GB$3," - ")</f>
        <v xml:space="preserve"> - </v>
      </c>
      <c r="GC16" t="str">
        <f>IF(HLOOKUP(GC$1,'Datenbank Aktoren'!$F$3:$IB$112,$B16,0)=GC$1,GC$3," - ")</f>
        <v xml:space="preserve"> - </v>
      </c>
      <c r="GD16" t="str">
        <f>IF(HLOOKUP(GD$1,'Datenbank Aktoren'!$F$3:$IB$112,$B16,0)=GD$1,GD$3," - ")</f>
        <v xml:space="preserve"> - </v>
      </c>
      <c r="GE16" t="str">
        <f>IF(HLOOKUP(GE$1,'Datenbank Aktoren'!$F$3:$IB$112,$B16,0)=GE$1,GE$3," - ")</f>
        <v xml:space="preserve"> - </v>
      </c>
      <c r="GF16" t="str">
        <f>IF(HLOOKUP(GF$1,'Datenbank Aktoren'!$F$3:$IB$112,$B16,0)=GF$1,GF$3," - ")</f>
        <v>FTAF55D Raumregler F6-02-01</v>
      </c>
      <c r="GG16" t="str">
        <f>IF(HLOOKUP(GG$1,'Datenbank Aktoren'!$F$3:$IB$112,$B16,0)=GG$1,GG$3," - ")</f>
        <v>FTAF55ED Raumregler F6-02-01</v>
      </c>
      <c r="GH16" t="str">
        <f>IF(HLOOKUP(GH$1,'Datenbank Aktoren'!$F$3:$IB$112,$B16,0)=GH$1,GH$3," - ")</f>
        <v>FTAF65D Raumregler F6-02-01</v>
      </c>
      <c r="GI16" t="str">
        <f>IF(HLOOKUP(GI$1,'Datenbank Aktoren'!$F$3:$IB$112,$B16,0)=GI$1,GI$3," - ")</f>
        <v xml:space="preserve"> - </v>
      </c>
      <c r="GJ16" t="str">
        <f>IF(HLOOKUP(GJ$1,'Datenbank Aktoren'!$F$3:$IB$112,$B16,0)=GJ$1,GJ$3," - ")</f>
        <v xml:space="preserve"> - </v>
      </c>
      <c r="GK16" t="str">
        <f>IF(HLOOKUP(GK$1,'Datenbank Aktoren'!$F$3:$IB$112,$B16,0)=GK$1,GK$3," - ")</f>
        <v xml:space="preserve"> - </v>
      </c>
      <c r="GL16" t="str">
        <f>IF(HLOOKUP(GL$1,'Datenbank Aktoren'!$F$3:$IB$112,$B16,0)=GL$1,GL$3," - ")</f>
        <v xml:space="preserve"> - </v>
      </c>
      <c r="GM16" t="str">
        <f>IF(HLOOKUP(GM$1,'Datenbank Aktoren'!$F$3:$IB$112,$B16,0)=GM$1,GM$3," - ")</f>
        <v xml:space="preserve"> - </v>
      </c>
      <c r="GN16" t="str">
        <f>IF(HLOOKUP(GN$1,'Datenbank Aktoren'!$F$3:$IB$112,$B16,0)=GN$1,GN$3," - ")</f>
        <v>FTK Fensterkontakt D5-00-01</v>
      </c>
      <c r="GO16" t="str">
        <f>IF(HLOOKUP(GO$1,'Datenbank Aktoren'!$F$3:$IB$112,$B16,0)=GO$1,GO$3," - ")</f>
        <v>FTKB-GR Fensterkontakt D5-00-01</v>
      </c>
      <c r="GP16" t="str">
        <f>IF(HLOOKUP(GP$1,'Datenbank Aktoren'!$F$3:$IB$112,$B16,0)=GP$1,GP$3," - ")</f>
        <v xml:space="preserve"> - </v>
      </c>
      <c r="GQ16" t="str">
        <f>IF(HLOOKUP(GQ$1,'Datenbank Aktoren'!$F$3:$IB$112,$B16,0)=GQ$1,GQ$3," - ")</f>
        <v>FTKB-wg Fensterkontakt D5-00-01</v>
      </c>
      <c r="GR16" t="str">
        <f>IF(HLOOKUP(GR$1,'Datenbank Aktoren'!$F$3:$IB$112,$B16,0)=GR$1,GR$3," - ")</f>
        <v>FTKE Fenstergriff F6-10-00 Griff</v>
      </c>
      <c r="GS16" t="str">
        <f>IF(HLOOKUP(GS$1,'Datenbank Aktoren'!$F$3:$IB$112,$B16,0)=GS$1,GS$3," - ")</f>
        <v xml:space="preserve"> - </v>
      </c>
      <c r="GT16" s="14" t="s">
        <v>692</v>
      </c>
      <c r="GU16" t="str">
        <f>IF(HLOOKUP(GU$1,'Datenbank Aktoren'!$F$3:$IB$112,$B16,0)=GU$1,GU$3," - ")</f>
        <v xml:space="preserve"> - </v>
      </c>
      <c r="GV16" s="14" t="s">
        <v>692</v>
      </c>
      <c r="GW16" t="str">
        <f>IF(HLOOKUP(GW$1,'Datenbank Aktoren'!$F$3:$IB$112,$B16,0)=GW$1,GW$3," - ")</f>
        <v xml:space="preserve"> - </v>
      </c>
      <c r="GX16" s="14" t="s">
        <v>692</v>
      </c>
      <c r="GY16" t="str">
        <f>IF(HLOOKUP(GY$1,'Datenbank Aktoren'!$F$3:$IB$112,$B16,0)=GY$1,GY$3," - ")</f>
        <v xml:space="preserve"> - </v>
      </c>
      <c r="GZ16" s="14" t="s">
        <v>692</v>
      </c>
      <c r="HA16" t="str">
        <f>IF(HLOOKUP(HA$1,'Datenbank Aktoren'!$F$3:$IB$112,$B16,0)=HA$1,HA$3," - ")</f>
        <v xml:space="preserve"> - </v>
      </c>
      <c r="HB16" s="14" t="s">
        <v>692</v>
      </c>
      <c r="HC16" t="str">
        <f>IF(HLOOKUP(HC$1,'Datenbank Aktoren'!$F$3:$IB$112,$B16,0)=HC$1,HC$3," - ")</f>
        <v xml:space="preserve"> - </v>
      </c>
      <c r="HD16" s="14" t="s">
        <v>692</v>
      </c>
      <c r="HE16" t="str">
        <f>IF(HLOOKUP(HE$1,'Datenbank Aktoren'!$F$3:$IB$112,$B16,0)=HE$1,HE$3," - ")</f>
        <v xml:space="preserve"> - </v>
      </c>
      <c r="HF16" s="14" t="s">
        <v>692</v>
      </c>
      <c r="HG16" t="str">
        <f>IF(HLOOKUP(HG$1,'Datenbank Aktoren'!$F$3:$IB$112,$B16,0)=HG$1,HG$3," - ")</f>
        <v xml:space="preserve"> - </v>
      </c>
      <c r="HH16" t="str">
        <f>IF(HLOOKUP(HH$1,'Datenbank Aktoren'!$F$3:$IB$112,$B16,0)=HH$1,HH$3," - ")</f>
        <v xml:space="preserve"> - </v>
      </c>
      <c r="HI16" t="str">
        <f>IF(HLOOKUP(HI$1,'Datenbank Aktoren'!$F$3:$IB$112,$B16,0)=HI$1,HI$3," - ")</f>
        <v xml:space="preserve"> - </v>
      </c>
      <c r="HJ16" s="14" t="s">
        <v>692</v>
      </c>
      <c r="HK16" t="str">
        <f>IF(HLOOKUP(HK$1,'Datenbank Aktoren'!$F$3:$IB$112,$B16,0)=HK$1,HK$3," - ")</f>
        <v xml:space="preserve"> - </v>
      </c>
      <c r="HL16" t="str">
        <f>IF(HLOOKUP(HL$1,'Datenbank Aktoren'!$F$3:$IB$112,$B16,0)=HL$1,HL$3," - ")</f>
        <v xml:space="preserve"> - </v>
      </c>
      <c r="HM16" t="str">
        <f>IF(HLOOKUP(HM$1,'Datenbank Aktoren'!$F$3:$IB$112,$B16,0)=HM$1,HM$3," - ")</f>
        <v xml:space="preserve"> - </v>
      </c>
      <c r="HN16" s="14" t="s">
        <v>692</v>
      </c>
      <c r="HO16" t="str">
        <f>IF(HLOOKUP(HO$1,'Datenbank Aktoren'!$F$3:$IB$112,$B16,0)=HO$1,HO$3," - ")</f>
        <v xml:space="preserve"> - </v>
      </c>
      <c r="HP16" s="14" t="s">
        <v>692</v>
      </c>
      <c r="HQ16" t="str">
        <f>IF(HLOOKUP(HQ$1,'Datenbank Aktoren'!$F$3:$IB$112,$B16,0)=HQ$1,HQ$3," - ")</f>
        <v>FTS14EM FBH A5-08-01</v>
      </c>
      <c r="HR16" t="str">
        <f>IF(HLOOKUP(HR$1,'Datenbank Aktoren'!$F$3:$IB$112,$B16,0)=HR$1,HR$3," - ")</f>
        <v>FTS14EM Fensterkontakt D5-00-01</v>
      </c>
      <c r="HS16" t="str">
        <f>IF(HLOOKUP(HS$1,'Datenbank Aktoren'!$F$3:$IB$112,$B16,0)=HS$1,HS$3," - ")</f>
        <v>FTS14EM RPS 4-fach Taster F6-02-01</v>
      </c>
      <c r="HT16" t="str">
        <f>IF(HLOOKUP(HT$1,'Datenbank Aktoren'!$F$3:$IB$112,$B16,0)=HT$1,HT$3," - ")</f>
        <v>FTTB Bewegungsm. A5-07-01</v>
      </c>
      <c r="HU16" t="str">
        <f>IF(HLOOKUP(HU$1,'Datenbank Aktoren'!$F$3:$IB$112,$B16,0)=HU$1,HU$3," - ")</f>
        <v xml:space="preserve"> - </v>
      </c>
      <c r="HV16" t="str">
        <f>IF(HLOOKUP(HV$1,'Datenbank Aktoren'!$F$3:$IB$112,$B16,0)=HV$1,HV$3," - ")</f>
        <v xml:space="preserve"> - </v>
      </c>
      <c r="HW16" t="str">
        <f>IF(HLOOKUP(HW$1,'Datenbank Aktoren'!$F$3:$IB$112,$B16,0)=HW$1,HW$3," - ")</f>
        <v xml:space="preserve"> - </v>
      </c>
      <c r="HX16" t="str">
        <f>IF(HLOOKUP(HX$1,'Datenbank Aktoren'!$F$3:$IB$112,$B16,0)=HX$1,HX$3," - ")</f>
        <v xml:space="preserve"> - </v>
      </c>
      <c r="HY16" t="str">
        <f>IF(HLOOKUP(HY$1,'Datenbank Aktoren'!$F$3:$IB$112,$B16,0)=HY$1,HY$3," - ")</f>
        <v xml:space="preserve"> - </v>
      </c>
      <c r="HZ16" t="str">
        <f>IF(HLOOKUP(HZ$1,'Datenbank Aktoren'!$F$3:$IB$112,$B16,0)=HZ$1,HZ$3," - ")</f>
        <v xml:space="preserve"> - </v>
      </c>
      <c r="IA16" t="str">
        <f>IF(HLOOKUP(IA$1,'Datenbank Aktoren'!$F$3:$IB$112,$B16,0)=IA$1,IA$3," - ")</f>
        <v xml:space="preserve"> - </v>
      </c>
      <c r="IB16" t="str">
        <f>IF(HLOOKUP(IB$1,'Datenbank Aktoren'!$F$3:$IB$112,$B16,0)=IB$1,IB$3," - ")</f>
        <v xml:space="preserve"> - </v>
      </c>
      <c r="IC16" t="str">
        <f>IF(HLOOKUP(IC$1,'Datenbank Aktoren'!$F$3:$IB$112,$B16,0)=IC$1,IC$3," - ")</f>
        <v xml:space="preserve"> - </v>
      </c>
      <c r="ID16" t="str">
        <f>IF(HLOOKUP(ID$1,'Datenbank Aktoren'!$F$3:$IB$112,$B16,0)=ID$1,ID$3," - ")</f>
        <v>FWS81 Kartenschalter F6-02-01</v>
      </c>
      <c r="IE16" t="str">
        <f>IF(HLOOKUP(IE$1,'Datenbank Aktoren'!$F$3:$IB$112,$B16,0)=IE$1,IE$3," - ")</f>
        <v xml:space="preserve"> - </v>
      </c>
      <c r="IF16" t="str">
        <f>IF(HLOOKUP(IF$1,'Datenbank Aktoren'!$F$3:$IB$112,$B16,0)=IF$1,IF$3," - ")</f>
        <v xml:space="preserve"> - </v>
      </c>
      <c r="IG16" t="str">
        <f>IF(HLOOKUP(IG$1,'Datenbank Aktoren'!$F$3:$IB$112,$B16,0)=IG$1,IG$3," - ")</f>
        <v>FZS65 RPS Rauchmelder F6-02-01</v>
      </c>
      <c r="IH16" t="str">
        <f>IF(HLOOKUP(IH$1,'Datenbank Aktoren'!$F$3:$IB$112,$B16,0)=IH$1,IH$3," - ")</f>
        <v>FZT55 RPS 4-fach Taster F6-02-01</v>
      </c>
      <c r="II16" t="str">
        <f>IF(HLOOKUP(II$1,'Datenbank Aktoren'!$F$3:$IB$112,$B16,0)=II$1,II$3," - ")</f>
        <v xml:space="preserve"> - </v>
      </c>
      <c r="IJ16" t="e">
        <f>IF(HLOOKUP(IJ$1,'Datenbank Aktoren'!$F$3:$IB$112,$B16,0)=IJ$1,IJ$3," - ")</f>
        <v>#N/A</v>
      </c>
      <c r="IK16" t="e">
        <f>IF(HLOOKUP(IK$1,'Datenbank Aktoren'!$F$3:$IB$112,$B16,0)=IK$1,IK$3," - ")</f>
        <v>#N/A</v>
      </c>
      <c r="IL16" t="e">
        <f>IF(HLOOKUP(IL$1,'Datenbank Aktoren'!$F$3:$IB$112,$B16,0)=IL$1,IL$3," - ")</f>
        <v>#N/A</v>
      </c>
      <c r="IM16" t="e">
        <f>IF(HLOOKUP(IM$1,'Datenbank Aktoren'!$F$3:$IB$112,$B16,0)=IM$1,IM$3," - ")</f>
        <v>#N/A</v>
      </c>
      <c r="IN16" t="e">
        <f>IF(HLOOKUP(IN$1,'Datenbank Aktoren'!$F$3:$IB$112,$B16,0)=IN$1,IN$3," - ")</f>
        <v>#N/A</v>
      </c>
      <c r="IO16" t="e">
        <f>IF(HLOOKUP(IO$1,'Datenbank Aktoren'!$F$3:$IB$112,$B16,0)=IO$1,IO$3," - ")</f>
        <v>#N/A</v>
      </c>
      <c r="IP16" t="e">
        <f>IF(HLOOKUP(IP$1,'Datenbank Aktoren'!$F$3:$IB$112,$B16,0)=IP$1,IP$3," - ")</f>
        <v>#N/A</v>
      </c>
      <c r="IQ16" t="e">
        <f>IF(HLOOKUP(IQ$1,'Datenbank Aktoren'!$F$3:$IB$112,$B16,0)=IQ$1,IQ$3," - ")</f>
        <v>#N/A</v>
      </c>
      <c r="IR16" t="e">
        <f>IF(HLOOKUP(IR$1,'Datenbank Aktoren'!$F$3:$IB$112,$B16,0)=IR$1,IR$3," - ")</f>
        <v>#N/A</v>
      </c>
      <c r="IS16" t="e">
        <f>IF(HLOOKUP(IS$1,'Datenbank Aktoren'!$F$3:$IB$112,$B16,0)=IS$1,IS$3," - ")</f>
        <v>#N/A</v>
      </c>
      <c r="IT16" t="e">
        <f>IF(HLOOKUP(IT$1,'Datenbank Aktoren'!$F$3:$IB$112,$B16,0)=IT$1,IT$3," - ")</f>
        <v>#N/A</v>
      </c>
      <c r="IU16" t="e">
        <f>IF(HLOOKUP(IU$1,'Datenbank Aktoren'!$F$3:$IB$112,$B16,0)=IU$1,IU$3," - ")</f>
        <v>#N/A</v>
      </c>
    </row>
    <row r="17" spans="1:255" x14ac:dyDescent="0.25">
      <c r="A17" t="s">
        <v>1198</v>
      </c>
      <c r="B17">
        <v>15</v>
      </c>
      <c r="D17" t="s">
        <v>1198</v>
      </c>
      <c r="E17" s="3" t="s">
        <v>1199</v>
      </c>
      <c r="F17" t="str">
        <f>IF(HLOOKUP(F$1,'Datenbank Aktoren'!$F$3:$IB$112,$B17,0)=F$1,F$3," - ")</f>
        <v xml:space="preserve"> - </v>
      </c>
      <c r="G17" t="str">
        <f>IF(HLOOKUP(G$1,'Datenbank Aktoren'!$F$3:$IB$112,$B17,0)=G$1,G$3," - ")</f>
        <v xml:space="preserve"> - </v>
      </c>
      <c r="H17" t="str">
        <f>IF(HLOOKUP(H$1,'Datenbank Aktoren'!$F$3:$IB$112,$B17,0)=H$1,H$3," - ")</f>
        <v>F1FT65 RPS 1-fach Taster F6-01-01</v>
      </c>
      <c r="I17" t="str">
        <f>IF(HLOOKUP(I$1,'Datenbank Aktoren'!$F$3:$IB$112,$B17,0)=I$1,I$3," - ")</f>
        <v>F1ITAP RPS 1-fach Taster F6-01-01</v>
      </c>
      <c r="J17" t="str">
        <f>IF(HLOOKUP(J$1,'Datenbank Aktoren'!$F$3:$IB$112,$B17,0)=J$1,J$3," - ")</f>
        <v>F1T55E RPS 1-fach Taster F6-01-01</v>
      </c>
      <c r="K17" t="str">
        <f>IF(HLOOKUP(K$1,'Datenbank Aktoren'!$F$3:$IB$112,$B17,0)=K$1,K$3," - ")</f>
        <v>F1T65 RPS 1-fach Taster F6-01-01</v>
      </c>
      <c r="L17" t="str">
        <f>IF(HLOOKUP(L$1,'Datenbank Aktoren'!$F$3:$IB$112,$B17,0)=L$1,L$3," - ")</f>
        <v>F265B RPS 4-fach Taster F6-02-01</v>
      </c>
      <c r="M17" t="str">
        <f>IF(HLOOKUP(M$1,'Datenbank Aktoren'!$F$3:$IB$112,$B17,0)=M$1,M$3," - ")</f>
        <v>F2FT65 RPS 4-fach Taster F6-02-01</v>
      </c>
      <c r="N17" t="str">
        <f>IF(HLOOKUP(N$1,'Datenbank Aktoren'!$F$3:$IB$112,$B17,0)=N$1,N$3," - ")</f>
        <v>F2FT65B RPS 4-fach Taster F6-02-01</v>
      </c>
      <c r="O17" t="str">
        <f>IF(HLOOKUP(O$1,'Datenbank Aktoren'!$F$3:$IB$112,$B17,0)=O$1,O$3," - ")</f>
        <v>F2FZT65B RPS 4-fach Taster F6-02-01</v>
      </c>
      <c r="P17" t="str">
        <f>IF(HLOOKUP(P$1,'Datenbank Aktoren'!$F$3:$IB$112,$B17,0)=P$1,P$3," - ")</f>
        <v>F2T55E RPS 4-fach Taster F6-02-01</v>
      </c>
      <c r="Q17" t="str">
        <f>IF(HLOOKUP(Q$1,'Datenbank Aktoren'!$F$3:$IB$112,$B17,0)=Q$1,Q$3," - ")</f>
        <v>F2T55EB RPS 4-fach Taster F6-02-01</v>
      </c>
      <c r="R17" t="str">
        <f>IF(HLOOKUP(R$1,'Datenbank Aktoren'!$F$3:$IB$112,$B17,0)=R$1,R$3," - ")</f>
        <v>F2T65 RPS 4-fach Taster F6-02-01</v>
      </c>
      <c r="S17" t="str">
        <f>IF(HLOOKUP(S$1,'Datenbank Aktoren'!$F$3:$IB$112,$B17,0)=S$1,S$3," - ")</f>
        <v>F2ZT55E RPS 4-fach Taster F6-02-01</v>
      </c>
      <c r="T17" t="str">
        <f>IF(HLOOKUP(T$1,'Datenbank Aktoren'!$F$3:$IB$112,$B17,0)=T$1,T$3," - ")</f>
        <v>F2ZT65 RPS 4-fach Taster F6-02-01</v>
      </c>
      <c r="U17" t="str">
        <f>IF(HLOOKUP(U$1,'Datenbank Aktoren'!$F$3:$IB$112,$B17,0)=U$1,U$3," - ")</f>
        <v xml:space="preserve"> - </v>
      </c>
      <c r="V17" t="str">
        <f>IF(HLOOKUP(V$1,'Datenbank Aktoren'!$F$3:$IB$112,$B17,0)=V$1,V$3," - ")</f>
        <v xml:space="preserve"> - </v>
      </c>
      <c r="W17" t="str">
        <f>IF(HLOOKUP(W$1,'Datenbank Aktoren'!$F$3:$IB$112,$B17,0)=W$1,W$3," - ")</f>
        <v xml:space="preserve"> - </v>
      </c>
      <c r="X17" t="str">
        <f>IF(HLOOKUP(X$1,'Datenbank Aktoren'!$F$3:$IB$112,$B17,0)=X$1,X$3," - ")</f>
        <v>F4FT65 RPS 4-fach Taster F6-02-01</v>
      </c>
      <c r="Y17" t="str">
        <f>IF(HLOOKUP(Y$1,'Datenbank Aktoren'!$F$3:$IB$112,$B17,0)=Y$1,Y$3," - ")</f>
        <v>F4FT65B RPS 4-fach Taster F6-02-01</v>
      </c>
      <c r="Z17" t="str">
        <f>IF(HLOOKUP(Z$1,'Datenbank Aktoren'!$F$3:$IB$112,$B17,0)=Z$1,Z$3," - ")</f>
        <v>F4PT RPS 4-fach Taster F6-02-01</v>
      </c>
      <c r="AA17" t="str">
        <f>IF(HLOOKUP(AA$1,'Datenbank Aktoren'!$F$3:$IB$112,$B17,0)=AA$1,AA$3," - ")</f>
        <v>F4T55B RPS 4-fach Taster F6-02-01</v>
      </c>
      <c r="AB17" t="str">
        <f>IF(HLOOKUP(AB$1,'Datenbank Aktoren'!$F$3:$IB$112,$B17,0)=AB$1,AB$3," - ")</f>
        <v>F4T55E RPS 4-fach Taster F6-02-01</v>
      </c>
      <c r="AC17" t="str">
        <f>IF(HLOOKUP(AC$1,'Datenbank Aktoren'!$F$3:$IB$112,$B17,0)=AC$1,AC$3," - ")</f>
        <v>F4T55EB RPS 4-fach Taster F6-02-01</v>
      </c>
      <c r="AD17" t="str">
        <f>IF(HLOOKUP(AD$1,'Datenbank Aktoren'!$F$3:$IB$112,$B17,0)=AD$1,AD$3," - ")</f>
        <v>F4T65 RPS 4-fach Taster F6-02-01</v>
      </c>
      <c r="AE17" t="str">
        <f>IF(HLOOKUP(AE$1,'Datenbank Aktoren'!$F$3:$IB$112,$B17,0)=AE$1,AE$3," - ")</f>
        <v>F4T65B RPS 4-fach Taster F6-02-01</v>
      </c>
      <c r="AF17" t="str">
        <f>IF(HLOOKUP(AF$1,'Datenbank Aktoren'!$F$3:$IB$112,$B17,0)=AF$1,AF$3," - ")</f>
        <v>F4USM61B Bewegungsm. A5-07-01</v>
      </c>
      <c r="AG17" t="str">
        <f>IF(HLOOKUP(AG$1,'Datenbank Aktoren'!$F$3:$IB$112,$B17,0)=AG$1,AG$3," - ")</f>
        <v xml:space="preserve"> - </v>
      </c>
      <c r="AH17" t="str">
        <f>IF(HLOOKUP(AH$1,'Datenbank Aktoren'!$F$3:$IB$112,$B17,0)=AH$1,AH$3," - ")</f>
        <v>F4USM61B Software/Drehtaster A5-38-08</v>
      </c>
      <c r="AI17" t="str">
        <f>IF(HLOOKUP(AI$1,'Datenbank Aktoren'!$F$3:$IB$112,$B17,0)=AI$1,AI$3," - ")</f>
        <v xml:space="preserve"> - </v>
      </c>
      <c r="AJ17" t="str">
        <f>IF(HLOOKUP(AJ$1,'Datenbank Aktoren'!$F$3:$IB$112,$B17,0)=AJ$1,AJ$3," - ")</f>
        <v>F4USM61B RPS 4-fach Taster F6-02-01</v>
      </c>
      <c r="AK17" t="str">
        <f>IF(HLOOKUP(AK$1,'Datenbank Aktoren'!$F$3:$IB$112,$B17,0)=AK$1,AK$3," - ")</f>
        <v>F5PT55 RPS 4-fach Taster F6-02-01</v>
      </c>
      <c r="AL17" t="str">
        <f>IF(HLOOKUP(AL$1,'Datenbank Aktoren'!$F$3:$IB$112,$B17,0)=AL$1,AL$3," - ")</f>
        <v>F6T55B Bewegungsm. A5-07-01</v>
      </c>
      <c r="AM17" t="str">
        <f>IF(HLOOKUP(AM$1,'Datenbank Aktoren'!$F$3:$IB$112,$B17,0)=AM$1,AM$3," - ")</f>
        <v>F6T55B RPS 4-fach Taster F6-02-01</v>
      </c>
      <c r="AN17" t="str">
        <f>IF(HLOOKUP(AN$1,'Datenbank Aktoren'!$F$3:$IB$112,$B17,0)=AN$1,AN$3," - ")</f>
        <v>F6T65B Bewegungsm. A5-07-01</v>
      </c>
      <c r="AO17" t="str">
        <f>IF(HLOOKUP(AO$1,'Datenbank Aktoren'!$F$3:$IB$112,$B17,0)=AO$1,AO$3," - ")</f>
        <v>F6T65B RPS 4-fach Taster F6-02-01</v>
      </c>
      <c r="AP17" t="str">
        <f>IF(HLOOKUP(AP$1,'Datenbank Aktoren'!$F$3:$IB$112,$B17,0)=AP$1,AP$3," - ")</f>
        <v>FABH130 RPS 4-fach Taster F6-02-01</v>
      </c>
      <c r="AQ17" t="str">
        <f>IF(HLOOKUP(AQ$1,'Datenbank Aktoren'!$F$3:$IB$112,$B17,0)=AQ$1,AQ$3," - ")</f>
        <v xml:space="preserve"> - </v>
      </c>
      <c r="AR17" t="str">
        <f>IF(HLOOKUP(AR$1,'Datenbank Aktoren'!$F$3:$IB$112,$B17,0)=AR$1,AR$3," - ")</f>
        <v xml:space="preserve"> - </v>
      </c>
      <c r="AS17" t="str">
        <f>IF(HLOOKUP(AS$1,'Datenbank Aktoren'!$F$3:$IB$112,$B17,0)=AS$1,AS$3," - ")</f>
        <v xml:space="preserve"> - </v>
      </c>
      <c r="AT17" t="str">
        <f>IF(HLOOKUP(AT$1,'Datenbank Aktoren'!$F$3:$IB$112,$B17,0)=AT$1,AT$3," - ")</f>
        <v>FASM60 RPS 4-fach Taster F6-02-01</v>
      </c>
      <c r="AU17" t="str">
        <f>IF(HLOOKUP(AU$1,'Datenbank Aktoren'!$F$3:$IB$112,$B17,0)=AU$1,AU$3," - ")</f>
        <v xml:space="preserve"> - </v>
      </c>
      <c r="AV17" t="str">
        <f>IF(HLOOKUP(AV$1,'Datenbank Aktoren'!$F$3:$IB$112,$B17,0)=AV$1,AV$3," - ")</f>
        <v>FB55B Bewegungsm. A5-07-01</v>
      </c>
      <c r="AW17" t="str">
        <f>IF(HLOOKUP(AW$1,'Datenbank Aktoren'!$F$3:$IB$112,$B17,0)=AW$1,AW$3," - ")</f>
        <v>FB55EB Bewegungsm. A5-07-01</v>
      </c>
      <c r="AX17" t="str">
        <f>IF(HLOOKUP(AX$1,'Datenbank Aktoren'!$F$3:$IB$112,$B17,0)=AX$1,AX$3," - ")</f>
        <v>FB65B Bewegungsm. A5-07-01</v>
      </c>
      <c r="AY17" t="str">
        <f>IF(HLOOKUP(AY$1,'Datenbank Aktoren'!$F$3:$IB$112,$B17,0)=AY$1,AY$3," - ")</f>
        <v>FBH55ESB Bewegungsm. A5-07-01</v>
      </c>
      <c r="AZ17" t="str">
        <f>IF(HLOOKUP(AZ$1,'Datenbank Aktoren'!$F$3:$IB$112,$B17,0)=AZ$1,AZ$3," - ")</f>
        <v xml:space="preserve"> - </v>
      </c>
      <c r="BA17" t="str">
        <f>IF(HLOOKUP(BA$1,'Datenbank Aktoren'!$F$3:$IB$112,$B17,0)=BA$1,BA$3," - ")</f>
        <v>FBH55SB Bewegungsm. A5-07-01</v>
      </c>
      <c r="BB17" t="str">
        <f>IF(HLOOKUP(BB$1,'Datenbank Aktoren'!$F$3:$IB$112,$B17,0)=BB$1,BB$3," - ")</f>
        <v xml:space="preserve"> - </v>
      </c>
      <c r="BC17" t="str">
        <f>IF(HLOOKUP(BC$1,'Datenbank Aktoren'!$F$3:$IB$112,$B17,0)=BC$1,BC$3," - ")</f>
        <v xml:space="preserve"> - </v>
      </c>
      <c r="BD17" t="str">
        <f>IF(HLOOKUP(BD$1,'Datenbank Aktoren'!$F$3:$IB$112,$B17,0)=BD$1,BD$3," - ")</f>
        <v xml:space="preserve"> - </v>
      </c>
      <c r="BE17" t="str">
        <f>IF(HLOOKUP(BE$1,'Datenbank Aktoren'!$F$3:$IB$112,$B17,0)=BE$1,BE$3," - ")</f>
        <v>FBH65SB Bewegungsm. A5-07-01</v>
      </c>
      <c r="BF17" t="str">
        <f>IF(HLOOKUP(BF$1,'Datenbank Aktoren'!$F$3:$IB$112,$B17,0)=BF$1,BF$3," - ")</f>
        <v xml:space="preserve"> - </v>
      </c>
      <c r="BG17" t="str">
        <f>IF(HLOOKUP(BG$1,'Datenbank Aktoren'!$F$3:$IB$112,$B17,0)=BG$1,BG$3," - ")</f>
        <v xml:space="preserve"> - </v>
      </c>
      <c r="BH17" t="str">
        <f>IF(HLOOKUP(BH$1,'Datenbank Aktoren'!$F$3:$IB$112,$B17,0)=BH$1,BH$3," - ")</f>
        <v xml:space="preserve"> - </v>
      </c>
      <c r="BI17" t="str">
        <f>IF(HLOOKUP(BI$1,'Datenbank Aktoren'!$F$3:$IB$112,$B17,0)=BI$1,BI$3," - ")</f>
        <v xml:space="preserve"> - </v>
      </c>
      <c r="BJ17" t="str">
        <f>IF(HLOOKUP(BJ$1,'Datenbank Aktoren'!$F$3:$IB$112,$B17,0)=BJ$1,BJ$3," - ")</f>
        <v>FBHF65SB Bewegungsm. A5-07-01</v>
      </c>
      <c r="BK17" t="str">
        <f>IF(HLOOKUP(BK$1,'Datenbank Aktoren'!$F$3:$IB$112,$B17,0)=BK$1,BK$3," - ")</f>
        <v xml:space="preserve"> - </v>
      </c>
      <c r="BL17" t="str">
        <f>IF(HLOOKUP(BL$1,'Datenbank Aktoren'!$F$3:$IB$112,$B17,0)=BL$1,BL$3," - ")</f>
        <v xml:space="preserve"> - </v>
      </c>
      <c r="BM17" t="str">
        <f>IF(HLOOKUP(BM$1,'Datenbank Aktoren'!$F$3:$IB$112,$B17,0)=BM$1,BM$3," - ")</f>
        <v xml:space="preserve"> - </v>
      </c>
      <c r="BN17" t="str">
        <f>IF(HLOOKUP(BN$1,'Datenbank Aktoren'!$F$3:$IB$112,$B17,0)=BN$1,BN$3," - ")</f>
        <v>FDT55B Software/Drehtaster A5-38-08</v>
      </c>
      <c r="BO17" t="str">
        <f>IF(HLOOKUP(BO$1,'Datenbank Aktoren'!$F$3:$IB$112,$B17,0)=BO$1,BO$3," - ")</f>
        <v>FDT55EB Software/Drehtaster A5-38-08</v>
      </c>
      <c r="BP17" t="str">
        <f>IF(HLOOKUP(BP$1,'Datenbank Aktoren'!$F$3:$IB$112,$B17,0)=BP$1,BP$3," - ")</f>
        <v>FDT65B Software/Drehtaster A5-38-08</v>
      </c>
      <c r="BQ17" t="str">
        <f>IF(HLOOKUP(BQ$1,'Datenbank Aktoren'!$F$3:$IB$112,$B17,0)=BQ$1,BQ$3," - ")</f>
        <v>FDTF65B Software/Drehtaster A5-38-08</v>
      </c>
      <c r="BR17" t="str">
        <f>IF(HLOOKUP(BR$1,'Datenbank Aktoren'!$F$3:$IB$112,$B17,0)=BR$1,BR$3," - ")</f>
        <v>FET55E RPS 1-fach Taster F6-01-01</v>
      </c>
      <c r="BS17" t="str">
        <f>IF(HLOOKUP(BS$1,'Datenbank Aktoren'!$F$3:$IB$112,$B17,0)=BS$1,BS$3," - ")</f>
        <v>FF8 RPS 4-fach Taster F6-02-01</v>
      </c>
      <c r="BT17" t="str">
        <f>IF(HLOOKUP(BT$1,'Datenbank Aktoren'!$F$3:$IB$112,$B17,0)=BT$1,BT$3," - ")</f>
        <v>FFD Software/Drehtaster A5-38-08</v>
      </c>
      <c r="BU17" t="str">
        <f>IF(HLOOKUP(BU$1,'Datenbank Aktoren'!$F$3:$IB$112,$B17,0)=BU$1,BU$3," - ")</f>
        <v>FFD RPS 4-fach Taster F6-02-01</v>
      </c>
      <c r="BV17" t="str">
        <f>IF(HLOOKUP(BV$1,'Datenbank Aktoren'!$F$3:$IB$112,$B17,0)=BV$1,BV$3," - ")</f>
        <v xml:space="preserve"> - </v>
      </c>
      <c r="BW17" t="str">
        <f>IF(HLOOKUP(BW$1,'Datenbank Aktoren'!$F$3:$IB$112,$B17,0)=BW$1,BW$3," - ")</f>
        <v xml:space="preserve"> - </v>
      </c>
      <c r="BX17" t="str">
        <f>IF(HLOOKUP(BX$1,'Datenbank Aktoren'!$F$3:$IB$112,$B17,0)=BX$1,BX$3," - ")</f>
        <v xml:space="preserve"> - </v>
      </c>
      <c r="BY17" t="str">
        <f>IF(HLOOKUP(BY$1,'Datenbank Aktoren'!$F$3:$IB$112,$B17,0)=BY$1,BY$3," - ")</f>
        <v xml:space="preserve"> - </v>
      </c>
      <c r="BZ17" t="str">
        <f>IF(HLOOKUP(BZ$1,'Datenbank Aktoren'!$F$3:$IB$112,$B17,0)=BZ$1,BZ$3," - ")</f>
        <v xml:space="preserve"> - </v>
      </c>
      <c r="CA17" t="str">
        <f>IF(HLOOKUP(CA$1,'Datenbank Aktoren'!$F$3:$IB$112,$B17,0)=CA$1,CA$3," - ")</f>
        <v xml:space="preserve"> - </v>
      </c>
      <c r="CB17" t="str">
        <f>IF(HLOOKUP(CB$1,'Datenbank Aktoren'!$F$3:$IB$112,$B17,0)=CB$1,CB$3," - ")</f>
        <v xml:space="preserve"> - </v>
      </c>
      <c r="CC17" s="25" t="str">
        <f>IF(HLOOKUP(CC$1,'Datenbank Aktoren'!$F$3:$IB$112,$B17,0)=CC$1,CC$3," - ")</f>
        <v xml:space="preserve"> - </v>
      </c>
      <c r="CD17" t="str">
        <f>IF(HLOOKUP(CD$1,'Datenbank Aktoren'!$F$3:$IB$112,$B17,0)=CD$1,CD$3," - ")</f>
        <v xml:space="preserve"> - </v>
      </c>
      <c r="CE17" t="str">
        <f>IF(HLOOKUP(CE$1,'Datenbank Aktoren'!$F$3:$IB$112,$B17,0)=CE$1,CE$3," - ")</f>
        <v xml:space="preserve"> - </v>
      </c>
      <c r="CF17" t="str">
        <f>IF(HLOOKUP(CF$1,'Datenbank Aktoren'!$F$3:$IB$112,$B17,0)=CF$1,CF$3," - ")</f>
        <v xml:space="preserve"> - </v>
      </c>
      <c r="CG17" t="str">
        <f>IF(HLOOKUP(CG$1,'Datenbank Aktoren'!$F$3:$IB$112,$B17,0)=CG$1,CG$3," - ")</f>
        <v xml:space="preserve"> - </v>
      </c>
      <c r="CH17" t="str">
        <f>IF(HLOOKUP(CH$1,'Datenbank Aktoren'!$F$3:$IB$112,$B17,0)=CH$1,CH$3," - ")</f>
        <v xml:space="preserve"> - </v>
      </c>
      <c r="CI17" t="str">
        <f>IF(HLOOKUP(CI$1,'Datenbank Aktoren'!$F$3:$IB$112,$B17,0)=CI$1,CI$3," - ")</f>
        <v xml:space="preserve"> - </v>
      </c>
      <c r="CJ17" t="str">
        <f>IF(HLOOKUP(CJ$1,'Datenbank Aktoren'!$F$3:$IB$112,$B17,0)=CJ$1,CJ$3," - ")</f>
        <v xml:space="preserve"> - </v>
      </c>
      <c r="CK17" t="str">
        <f>IF(HLOOKUP(CK$1,'Datenbank Aktoren'!$F$3:$IB$112,$B17,0)=CK$1,CK$3," - ")</f>
        <v xml:space="preserve"> - </v>
      </c>
      <c r="CL17" t="str">
        <f>IF(HLOOKUP(CL$1,'Datenbank Aktoren'!$F$3:$IB$112,$B17,0)=CL$1,CL$3," - ")</f>
        <v xml:space="preserve"> - </v>
      </c>
      <c r="CM17" t="str">
        <f>IF(HLOOKUP(CM$1,'Datenbank Aktoren'!$F$3:$IB$112,$B17,0)=CM$1,CM$3," - ")</f>
        <v xml:space="preserve"> - </v>
      </c>
      <c r="CN17" t="str">
        <f>IF(HLOOKUP(CN$1,'Datenbank Aktoren'!$F$3:$IB$112,$B17,0)=CN$1,CN$3," - ")</f>
        <v xml:space="preserve"> - </v>
      </c>
      <c r="CO17" t="str">
        <f>IF(HLOOKUP(CO$1,'Datenbank Aktoren'!$F$3:$IB$112,$B17,0)=CO$1,CO$3," - ")</f>
        <v xml:space="preserve"> - </v>
      </c>
      <c r="CP17" t="str">
        <f>IF(HLOOKUP(CP$1,'Datenbank Aktoren'!$F$3:$IB$112,$B17,0)=CP$1,CP$3," - ")</f>
        <v xml:space="preserve"> - </v>
      </c>
      <c r="CQ17" t="str">
        <f>IF(HLOOKUP(CQ$1,'Datenbank Aktoren'!$F$3:$IB$112,$B17,0)=CQ$1,CQ$3," - ")</f>
        <v xml:space="preserve"> - </v>
      </c>
      <c r="CR17" t="str">
        <f>IF(HLOOKUP(CR$1,'Datenbank Aktoren'!$F$3:$IB$112,$B17,0)=CR$1,CR$3," - ")</f>
        <v>FHD60SB Software/Drehtaster A5-38-08</v>
      </c>
      <c r="CS17" t="str">
        <f>IF(HLOOKUP(CS$1,'Datenbank Aktoren'!$F$3:$IB$112,$B17,0)=CS$1,CS$3," - ")</f>
        <v xml:space="preserve"> - </v>
      </c>
      <c r="CT17" t="str">
        <f>IF(HLOOKUP(CT$1,'Datenbank Aktoren'!$F$3:$IB$112,$B17,0)=CT$1,CT$3," - ")</f>
        <v>FHM2 RPS 4-fach Taster F6-02-01</v>
      </c>
      <c r="CU17" t="str">
        <f>IF(HLOOKUP(CU$1,'Datenbank Aktoren'!$F$3:$IB$112,$B17,0)=CU$1,CU$3," - ")</f>
        <v xml:space="preserve"> - </v>
      </c>
      <c r="CV17" t="str">
        <f>IF(HLOOKUP(CV$1,'Datenbank Aktoren'!$F$3:$IB$112,$B17,0)=CV$1,CV$3," - ")</f>
        <v>FHS2 RPS 4-fach Taster F6-02-01</v>
      </c>
      <c r="CW17" t="str">
        <f>IF(HLOOKUP(CW$1,'Datenbank Aktoren'!$F$3:$IB$112,$B17,0)=CW$1,CW$3," - ")</f>
        <v>FHS4 RPS 4-fach Taster F6-02-01</v>
      </c>
      <c r="CX17" t="str">
        <f>IF(HLOOKUP(CX$1,'Datenbank Aktoren'!$F$3:$IB$112,$B17,0)=CX$1,CX$3," - ")</f>
        <v xml:space="preserve"> - </v>
      </c>
      <c r="CY17" t="str">
        <f>IF(HLOOKUP(CY$1,'Datenbank Aktoren'!$F$3:$IB$112,$B17,0)=CY$1,CY$3," - ")</f>
        <v xml:space="preserve"> - </v>
      </c>
      <c r="CZ17" t="str">
        <f>IF(HLOOKUP(CZ$1,'Datenbank Aktoren'!$F$3:$IB$112,$B17,0)=CZ$1,CZ$3," - ")</f>
        <v>FKD RPS 1-fach Taster F6-01-01</v>
      </c>
      <c r="DA17" t="str">
        <f>IF(HLOOKUP(DA$1,'Datenbank Aktoren'!$F$3:$IB$112,$B17,0)=DA$1,DA$3," - ")</f>
        <v>FKF65 Kartenschalter F6-02-01</v>
      </c>
      <c r="DB17" t="str">
        <f>IF(HLOOKUP(DB$1,'Datenbank Aktoren'!$F$3:$IB$112,$B17,0)=DB$1,DB$3," - ")</f>
        <v xml:space="preserve"> - </v>
      </c>
      <c r="DC17" t="str">
        <f>IF(HLOOKUP(DC$1,'Datenbank Aktoren'!$F$3:$IB$112,$B17,0)=DC$1,DC$3," - ")</f>
        <v xml:space="preserve"> - </v>
      </c>
      <c r="DD17" t="str">
        <f>IF(HLOOKUP(DD$1,'Datenbank Aktoren'!$F$3:$IB$112,$B17,0)=DD$1,DD$3," - ")</f>
        <v xml:space="preserve"> - </v>
      </c>
      <c r="DE17" t="str">
        <f>IF(HLOOKUP(DE$1,'Datenbank Aktoren'!$F$3:$IB$112,$B17,0)=DE$1,DE$3," - ")</f>
        <v xml:space="preserve"> - </v>
      </c>
      <c r="DF17" t="str">
        <f>IF(HLOOKUP(DF$1,'Datenbank Aktoren'!$F$3:$IB$112,$B17,0)=DF$1,DF$3," - ")</f>
        <v xml:space="preserve"> - </v>
      </c>
      <c r="DG17" t="str">
        <f>IF(HLOOKUP(DG$1,'Datenbank Aktoren'!$F$3:$IB$112,$B17,0)=DG$1,DG$3," - ")</f>
        <v xml:space="preserve"> - </v>
      </c>
      <c r="DH17" t="str">
        <f>IF(HLOOKUP(DH$1,'Datenbank Aktoren'!$F$3:$IB$112,$B17,0)=DH$1,DH$3," - ")</f>
        <v xml:space="preserve"> - </v>
      </c>
      <c r="DI17" t="str">
        <f>IF(HLOOKUP(DI$1,'Datenbank Aktoren'!$F$3:$IB$112,$B17,0)=DI$1,DI$3," - ")</f>
        <v xml:space="preserve"> - </v>
      </c>
      <c r="DJ17" t="str">
        <f>IF(HLOOKUP(DJ$1,'Datenbank Aktoren'!$F$3:$IB$112,$B17,0)=DJ$1,DJ$3," - ")</f>
        <v xml:space="preserve"> - </v>
      </c>
      <c r="DK17" t="str">
        <f>IF(HLOOKUP(DK$1,'Datenbank Aktoren'!$F$3:$IB$112,$B17,0)=DK$1,DK$3," - ")</f>
        <v xml:space="preserve"> - </v>
      </c>
      <c r="DL17" t="str">
        <f>IF(HLOOKUP(DL$1,'Datenbank Aktoren'!$F$3:$IB$112,$B17,0)=DL$1,DL$3," - ")</f>
        <v xml:space="preserve"> - </v>
      </c>
      <c r="DM17" t="str">
        <f>IF(HLOOKUP(DM$1,'Datenbank Aktoren'!$F$3:$IB$112,$B17,0)=DM$1,DM$3," - ")</f>
        <v>FMH1W RPS 1-fach Taster F6-01-01</v>
      </c>
      <c r="DN17" t="str">
        <f>IF(HLOOKUP(DN$1,'Datenbank Aktoren'!$F$3:$IB$112,$B17,0)=DN$1,DN$3," - ")</f>
        <v>FMH2S RPS 4-fach Taster F6-02-01</v>
      </c>
      <c r="DO17" t="str">
        <f>IF(HLOOKUP(DO$1,'Datenbank Aktoren'!$F$3:$IB$112,$B17,0)=DO$1,DO$3," - ")</f>
        <v>FMH4 RPS 4-fach Taster F6-02-01</v>
      </c>
      <c r="DP17" t="str">
        <f>IF(HLOOKUP(DP$1,'Datenbank Aktoren'!$F$3:$IB$112,$B17,0)=DP$1,DP$3," - ")</f>
        <v>FMH4S RPS 4-fach Taster F6-02-01</v>
      </c>
      <c r="DQ17" t="str">
        <f>IF(HLOOKUP(DQ$1,'Datenbank Aktoren'!$F$3:$IB$112,$B17,0)=DQ$1,DQ$3," - ")</f>
        <v>FMH8 RPS 4-fach Taster F6-02-01</v>
      </c>
      <c r="DR17" t="str">
        <f>IF(HLOOKUP(DR$1,'Datenbank Aktoren'!$F$3:$IB$112,$B17,0)=DR$1,DR$3," - ")</f>
        <v xml:space="preserve"> - </v>
      </c>
      <c r="DS17" t="str">
        <f>IF(HLOOKUP(DS$1,'Datenbank Aktoren'!$F$3:$IB$112,$B17,0)=DS$1,DS$3," - ")</f>
        <v xml:space="preserve"> - </v>
      </c>
      <c r="DT17" t="str">
        <f>IF(HLOOKUP(DT$1,'Datenbank Aktoren'!$F$3:$IB$112,$B17,0)=DT$1,DT$3," - ")</f>
        <v xml:space="preserve"> - </v>
      </c>
      <c r="DU17" t="str">
        <f>IF(HLOOKUP(DU$1,'Datenbank Aktoren'!$F$3:$IB$112,$B17,0)=DU$1,DU$3," - ")</f>
        <v xml:space="preserve"> - </v>
      </c>
      <c r="DV17" t="str">
        <f>IF(HLOOKUP(DV$1,'Datenbank Aktoren'!$F$3:$IB$112,$B17,0)=DV$1,DV$3," - ")</f>
        <v xml:space="preserve"> - </v>
      </c>
      <c r="DW17" t="str">
        <f>IF(HLOOKUP(DW$1,'Datenbank Aktoren'!$F$3:$IB$112,$B17,0)=DW$1,DW$3," - ")</f>
        <v xml:space="preserve"> - </v>
      </c>
      <c r="DX17" t="str">
        <f>IF(HLOOKUP(DX$1,'Datenbank Aktoren'!$F$3:$IB$112,$B17,0)=DX$1,DX$3," - ")</f>
        <v xml:space="preserve"> - </v>
      </c>
      <c r="DY17" t="str">
        <f>IF(HLOOKUP(DY$1,'Datenbank Aktoren'!$F$3:$IB$112,$B17,0)=DY$1,DY$3," - ")</f>
        <v xml:space="preserve"> - </v>
      </c>
      <c r="DZ17" t="str">
        <f>IF(HLOOKUP(DZ$1,'Datenbank Aktoren'!$F$3:$IB$112,$B17,0)=DZ$1,DZ$3," - ")</f>
        <v xml:space="preserve"> - </v>
      </c>
      <c r="EA17" t="str">
        <f>IF(HLOOKUP(EA$1,'Datenbank Aktoren'!$F$3:$IB$112,$B17,0)=EA$1,EA$3," - ")</f>
        <v xml:space="preserve"> - </v>
      </c>
      <c r="EB17" t="str">
        <f>IF(HLOOKUP(EB$1,'Datenbank Aktoren'!$F$3:$IB$112,$B17,0)=EB$1,EB$3," - ")</f>
        <v xml:space="preserve"> - </v>
      </c>
      <c r="EC17" t="str">
        <f>IF(HLOOKUP(EC$1,'Datenbank Aktoren'!$F$3:$IB$112,$B17,0)=EC$1,EC$3," - ")</f>
        <v xml:space="preserve"> - </v>
      </c>
      <c r="ED17" t="str">
        <f>IF(HLOOKUP(ED$1,'Datenbank Aktoren'!$F$3:$IB$112,$B17,0)=ED$1,ED$3," - ")</f>
        <v xml:space="preserve"> - </v>
      </c>
      <c r="EE17" t="str">
        <f>IF(HLOOKUP(EE$1,'Datenbank Aktoren'!$F$3:$IB$112,$B17,0)=EE$1,EE$3," - ")</f>
        <v xml:space="preserve"> - </v>
      </c>
      <c r="EF17" t="str">
        <f>IF(HLOOKUP(EF$1,'Datenbank Aktoren'!$F$3:$IB$112,$B17,0)=EF$1,EF$3," - ")</f>
        <v xml:space="preserve"> - </v>
      </c>
      <c r="EG17" t="str">
        <f>IF(HLOOKUP(EG$1,'Datenbank Aktoren'!$F$3:$IB$112,$B17,0)=EG$1,EG$3," - ")</f>
        <v xml:space="preserve"> - </v>
      </c>
      <c r="EH17" t="str">
        <f>IF(HLOOKUP(EH$1,'Datenbank Aktoren'!$F$3:$IB$112,$B17,0)=EH$1,EH$3," - ")</f>
        <v xml:space="preserve"> - </v>
      </c>
      <c r="EI17" t="str">
        <f>IF(HLOOKUP(EI$1,'Datenbank Aktoren'!$F$3:$IB$112,$B17,0)=EI$1,EI$3," - ")</f>
        <v xml:space="preserve"> - </v>
      </c>
      <c r="EJ17" t="str">
        <f>IF(HLOOKUP(EJ$1,'Datenbank Aktoren'!$F$3:$IB$112,$B17,0)=EJ$1,EJ$3," - ")</f>
        <v xml:space="preserve"> - </v>
      </c>
      <c r="EK17" t="str">
        <f>IF(HLOOKUP(EK$1,'Datenbank Aktoren'!$F$3:$IB$112,$B17,0)=EK$1,EK$3," - ")</f>
        <v xml:space="preserve"> - </v>
      </c>
      <c r="EL17" t="str">
        <f>IF(HLOOKUP(EL$1,'Datenbank Aktoren'!$F$3:$IB$112,$B17,0)=EL$1,EL$3," - ")</f>
        <v xml:space="preserve"> - </v>
      </c>
      <c r="EM17" t="str">
        <f>IF(HLOOKUP(EM$1,'Datenbank Aktoren'!$F$3:$IB$112,$B17,0)=EM$1,EM$3," - ")</f>
        <v xml:space="preserve"> - </v>
      </c>
      <c r="EN17" t="str">
        <f>IF(HLOOKUP(EN$1,'Datenbank Aktoren'!$F$3:$IB$112,$B17,0)=EN$1,EN$3," - ")</f>
        <v xml:space="preserve"> - </v>
      </c>
      <c r="EO17" t="str">
        <f>IF(HLOOKUP(EO$1,'Datenbank Aktoren'!$F$3:$IB$112,$B17,0)=EO$1,EO$3," - ")</f>
        <v xml:space="preserve"> - </v>
      </c>
      <c r="EP17" t="str">
        <f>IF(HLOOKUP(EP$1,'Datenbank Aktoren'!$F$3:$IB$112,$B17,0)=EP$1,EP$3," - ")</f>
        <v xml:space="preserve"> - </v>
      </c>
      <c r="EQ17" t="str">
        <f>IF(HLOOKUP(EQ$1,'Datenbank Aktoren'!$F$3:$IB$112,$B17,0)=EQ$1,EQ$3," - ")</f>
        <v xml:space="preserve"> - </v>
      </c>
      <c r="ER17" t="str">
        <f>IF(HLOOKUP(ER$1,'Datenbank Aktoren'!$F$3:$IB$112,$B17,0)=ER$1,ER$3," - ")</f>
        <v xml:space="preserve"> - </v>
      </c>
      <c r="ES17" t="str">
        <f>IF(HLOOKUP(ES$1,'Datenbank Aktoren'!$F$3:$IB$112,$B17,0)=ES$1,ES$3," - ")</f>
        <v xml:space="preserve"> - </v>
      </c>
      <c r="ET17" t="str">
        <f>IF(HLOOKUP(ET$1,'Datenbank Aktoren'!$F$3:$IB$112,$B17,0)=ET$1,ET$3," - ")</f>
        <v xml:space="preserve"> - </v>
      </c>
      <c r="EU17" t="str">
        <f>IF(HLOOKUP(EU$1,'Datenbank Aktoren'!$F$3:$IB$112,$B17,0)=EU$1,EU$3," - ")</f>
        <v xml:space="preserve"> - </v>
      </c>
      <c r="EV17" t="str">
        <f>IF(HLOOKUP(EV$1,'Datenbank Aktoren'!$F$3:$IB$112,$B17,0)=EV$1,EV$3," - ")</f>
        <v xml:space="preserve"> - </v>
      </c>
      <c r="EW17" t="str">
        <f>IF(HLOOKUP(EW$1,'Datenbank Aktoren'!$F$3:$IB$112,$B17,0)=EW$1,EW$3," - ")</f>
        <v xml:space="preserve"> - </v>
      </c>
      <c r="EX17" t="str">
        <f>IF(HLOOKUP(EX$1,'Datenbank Aktoren'!$F$3:$IB$112,$B17,0)=EX$1,EX$3," - ")</f>
        <v xml:space="preserve"> - </v>
      </c>
      <c r="EY17" t="str">
        <f>IF(HLOOKUP(EY$1,'Datenbank Aktoren'!$F$3:$IB$112,$B17,0)=EY$1,EY$3," - ")</f>
        <v xml:space="preserve"> - </v>
      </c>
      <c r="EZ17" t="str">
        <f>IF(HLOOKUP(EZ$1,'Datenbank Aktoren'!$F$3:$IB$112,$B17,0)=EZ$1,EZ$3," - ")</f>
        <v xml:space="preserve"> - </v>
      </c>
      <c r="FA17" t="str">
        <f>IF(HLOOKUP(FA$1,'Datenbank Aktoren'!$F$3:$IB$112,$B17,0)=FA$1,FA$3," - ")</f>
        <v>FNS55B RPS 1-fach Taster F6-01-01</v>
      </c>
      <c r="FB17" t="str">
        <f>IF(HLOOKUP(FB$1,'Datenbank Aktoren'!$F$3:$IB$112,$B17,0)=FB$1,FB$3," - ")</f>
        <v>FNS55EB RPS 1-fach Taster F6-01-01</v>
      </c>
      <c r="FC17" t="str">
        <f>IF(HLOOKUP(FC$1,'Datenbank Aktoren'!$F$3:$IB$112,$B17,0)=FC$1,FC$3," - ")</f>
        <v>FNS65EB RPS 1-fach Taster F6-01-01</v>
      </c>
      <c r="FD17" t="str">
        <f>IF(HLOOKUP(FD$1,'Datenbank Aktoren'!$F$3:$IB$112,$B17,0)=FD$1,FD$3," - ")</f>
        <v>FPE-1 RPS 1-fach Taster F6-01-01</v>
      </c>
      <c r="FE17" t="str">
        <f>IF(HLOOKUP(FE$1,'Datenbank Aktoren'!$F$3:$IB$112,$B17,0)=FE$1,FE$3," - ")</f>
        <v>FRW RPS Rauchmelder F6-02-01</v>
      </c>
      <c r="FF17" t="str">
        <f>IF(HLOOKUP(FF$1,'Datenbank Aktoren'!$F$3:$IB$112,$B17,0)=FF$1,FF$3," - ")</f>
        <v xml:space="preserve"> - </v>
      </c>
      <c r="FG17" t="str">
        <f>IF(HLOOKUP(FG$1,'Datenbank Aktoren'!$F$3:$IB$112,$B17,0)=FG$1,FG$3," - ")</f>
        <v xml:space="preserve"> - </v>
      </c>
      <c r="FH17" t="str">
        <f>IF(HLOOKUP(FH$1,'Datenbank Aktoren'!$F$3:$IB$112,$B17,0)=FH$1,FH$3," - ")</f>
        <v>FSM14 RPS 4-fach Taster F6-02-01</v>
      </c>
      <c r="FI17" t="str">
        <f>IF(HLOOKUP(FI$1,'Datenbank Aktoren'!$F$3:$IB$112,$B17,0)=FI$1,FI$3," - ")</f>
        <v xml:space="preserve"> - </v>
      </c>
      <c r="FJ17" t="str">
        <f>IF(HLOOKUP(FJ$1,'Datenbank Aktoren'!$F$3:$IB$112,$B17,0)=FJ$1,FJ$3," - ")</f>
        <v xml:space="preserve"> - </v>
      </c>
      <c r="FK17" t="str">
        <f>IF(HLOOKUP(FK$1,'Datenbank Aktoren'!$F$3:$IB$112,$B17,0)=FK$1,FK$3," - ")</f>
        <v>FSM60B RPS 4-fach Taster F6-02-01</v>
      </c>
      <c r="FL17" t="str">
        <f>IF(HLOOKUP(FL$1,'Datenbank Aktoren'!$F$3:$IB$112,$B17,0)=FL$1,FL$3," - ")</f>
        <v>FSM61 RPS 4-fach Taster F6-02-01</v>
      </c>
      <c r="FM17" t="str">
        <f>IF(HLOOKUP(FM$1,'Datenbank Aktoren'!$F$3:$IB$112,$B17,0)=FM$1,FM$3," - ")</f>
        <v>FSMTB RPS 4-fach Taster F6-02-01</v>
      </c>
      <c r="FN17" t="str">
        <f>IF(HLOOKUP(FN$1,'Datenbank Aktoren'!$F$3:$IB$112,$B17,0)=FN$1,FN$3," - ")</f>
        <v xml:space="preserve"> - </v>
      </c>
      <c r="FO17" t="str">
        <f>IF(HLOOKUP(FO$1,'Datenbank Aktoren'!$F$3:$IB$112,$B17,0)=FO$1,FO$3," - ")</f>
        <v>FSTAP RPS 4-fach Taster F6-02-01</v>
      </c>
      <c r="FP17" t="str">
        <f>IF(HLOOKUP(FP$1,'Datenbank Aktoren'!$F$3:$IB$112,$B17,0)=FP$1,FP$3," - ")</f>
        <v xml:space="preserve"> - </v>
      </c>
      <c r="FQ17" t="str">
        <f>IF(HLOOKUP(FQ$1,'Datenbank Aktoren'!$F$3:$IB$112,$B17,0)=FQ$1,FQ$3," - ")</f>
        <v>FSU55D Software/Drehtaster A5-38-08</v>
      </c>
      <c r="FR17" t="str">
        <f>IF(HLOOKUP(FR$1,'Datenbank Aktoren'!$F$3:$IB$112,$B17,0)=FR$1,FR$3," - ")</f>
        <v>FSU55D RPS 4-fach Taster F6-02-01</v>
      </c>
      <c r="FS17" t="str">
        <f>IF(HLOOKUP(FS$1,'Datenbank Aktoren'!$F$3:$IB$112,$B17,0)=FS$1,FS$3," - ")</f>
        <v xml:space="preserve"> - </v>
      </c>
      <c r="FT17" t="str">
        <f>IF(HLOOKUP(FT$1,'Datenbank Aktoren'!$F$3:$IB$112,$B17,0)=FT$1,FT$3," - ")</f>
        <v>FSU55ED Software/Drehtaster A5-38-08</v>
      </c>
      <c r="FU17" t="str">
        <f>IF(HLOOKUP(FU$1,'Datenbank Aktoren'!$F$3:$IB$112,$B17,0)=FU$1,FU$3," - ")</f>
        <v>FSU55ED RPS 4-fach Taster F6-02-01</v>
      </c>
      <c r="FV17" t="str">
        <f>IF(HLOOKUP(FV$1,'Datenbank Aktoren'!$F$3:$IB$112,$B17,0)=FV$1,FV$3," - ")</f>
        <v xml:space="preserve"> - </v>
      </c>
      <c r="FW17" t="str">
        <f>IF(HLOOKUP(FW$1,'Datenbank Aktoren'!$F$3:$IB$112,$B17,0)=FW$1,FW$3," - ")</f>
        <v>FSU65D Software/Drehtaster A5-38-08</v>
      </c>
      <c r="FX17" t="str">
        <f>IF(HLOOKUP(FX$1,'Datenbank Aktoren'!$F$3:$IB$112,$B17,0)=FX$1,FX$3," - ")</f>
        <v>FSU65D RPS 4-fach Taster F6-02-01</v>
      </c>
      <c r="FY17" t="str">
        <f>IF(HLOOKUP(FY$1,'Datenbank Aktoren'!$F$3:$IB$112,$B17,0)=FY$1,FY$3," - ")</f>
        <v xml:space="preserve"> - </v>
      </c>
      <c r="FZ17" t="str">
        <f>IF(HLOOKUP(FZ$1,'Datenbank Aktoren'!$F$3:$IB$112,$B17,0)=FZ$1,FZ$3," - ")</f>
        <v>FT4F RPS 4-fach Taster F6-02-01</v>
      </c>
      <c r="GA17" t="str">
        <f>IF(HLOOKUP(GA$1,'Datenbank Aktoren'!$F$3:$IB$112,$B17,0)=GA$1,GA$3," - ")</f>
        <v>FT55 RPS 4-fach Taster F6-02-01</v>
      </c>
      <c r="GB17" t="str">
        <f>IF(HLOOKUP(GB$1,'Datenbank Aktoren'!$F$3:$IB$112,$B17,0)=GB$1,GB$3," - ")</f>
        <v xml:space="preserve"> - </v>
      </c>
      <c r="GC17" t="str">
        <f>IF(HLOOKUP(GC$1,'Datenbank Aktoren'!$F$3:$IB$112,$B17,0)=GC$1,GC$3," - ")</f>
        <v xml:space="preserve"> - </v>
      </c>
      <c r="GD17" t="str">
        <f>IF(HLOOKUP(GD$1,'Datenbank Aktoren'!$F$3:$IB$112,$B17,0)=GD$1,GD$3," - ")</f>
        <v xml:space="preserve"> - </v>
      </c>
      <c r="GE17" t="str">
        <f>IF(HLOOKUP(GE$1,'Datenbank Aktoren'!$F$3:$IB$112,$B17,0)=GE$1,GE$3," - ")</f>
        <v xml:space="preserve"> - </v>
      </c>
      <c r="GF17" t="str">
        <f>IF(HLOOKUP(GF$1,'Datenbank Aktoren'!$F$3:$IB$112,$B17,0)=GF$1,GF$3," - ")</f>
        <v>FTAF55D Raumregler F6-02-01</v>
      </c>
      <c r="GG17" t="str">
        <f>IF(HLOOKUP(GG$1,'Datenbank Aktoren'!$F$3:$IB$112,$B17,0)=GG$1,GG$3," - ")</f>
        <v>FTAF55ED Raumregler F6-02-01</v>
      </c>
      <c r="GH17" t="str">
        <f>IF(HLOOKUP(GH$1,'Datenbank Aktoren'!$F$3:$IB$112,$B17,0)=GH$1,GH$3," - ")</f>
        <v>FTAF65D Raumregler F6-02-01</v>
      </c>
      <c r="GI17" t="str">
        <f>IF(HLOOKUP(GI$1,'Datenbank Aktoren'!$F$3:$IB$112,$B17,0)=GI$1,GI$3," - ")</f>
        <v xml:space="preserve"> - </v>
      </c>
      <c r="GJ17" t="str">
        <f>IF(HLOOKUP(GJ$1,'Datenbank Aktoren'!$F$3:$IB$112,$B17,0)=GJ$1,GJ$3," - ")</f>
        <v xml:space="preserve"> - </v>
      </c>
      <c r="GK17" t="str">
        <f>IF(HLOOKUP(GK$1,'Datenbank Aktoren'!$F$3:$IB$112,$B17,0)=GK$1,GK$3," - ")</f>
        <v xml:space="preserve"> - </v>
      </c>
      <c r="GL17" t="str">
        <f>IF(HLOOKUP(GL$1,'Datenbank Aktoren'!$F$3:$IB$112,$B17,0)=GL$1,GL$3," - ")</f>
        <v xml:space="preserve"> - </v>
      </c>
      <c r="GM17" t="str">
        <f>IF(HLOOKUP(GM$1,'Datenbank Aktoren'!$F$3:$IB$112,$B17,0)=GM$1,GM$3," - ")</f>
        <v xml:space="preserve"> - </v>
      </c>
      <c r="GN17" t="str">
        <f>IF(HLOOKUP(GN$1,'Datenbank Aktoren'!$F$3:$IB$112,$B17,0)=GN$1,GN$3," - ")</f>
        <v xml:space="preserve"> - </v>
      </c>
      <c r="GO17" t="str">
        <f>IF(HLOOKUP(GO$1,'Datenbank Aktoren'!$F$3:$IB$112,$B17,0)=GO$1,GO$3," - ")</f>
        <v xml:space="preserve"> - </v>
      </c>
      <c r="GP17" t="str">
        <f>IF(HLOOKUP(GP$1,'Datenbank Aktoren'!$F$3:$IB$112,$B17,0)=GP$1,GP$3," - ")</f>
        <v xml:space="preserve"> - </v>
      </c>
      <c r="GQ17" t="str">
        <f>IF(HLOOKUP(GQ$1,'Datenbank Aktoren'!$F$3:$IB$112,$B17,0)=GQ$1,GQ$3," - ")</f>
        <v xml:space="preserve"> - </v>
      </c>
      <c r="GR17" t="str">
        <f>IF(HLOOKUP(GR$1,'Datenbank Aktoren'!$F$3:$IB$112,$B17,0)=GR$1,GR$3," - ")</f>
        <v xml:space="preserve"> - </v>
      </c>
      <c r="GS17" t="str">
        <f>IF(HLOOKUP(GS$1,'Datenbank Aktoren'!$F$3:$IB$112,$B17,0)=GS$1,GS$3," - ")</f>
        <v xml:space="preserve"> - </v>
      </c>
      <c r="GT17" s="14" t="s">
        <v>692</v>
      </c>
      <c r="GU17" t="str">
        <f>IF(HLOOKUP(GU$1,'Datenbank Aktoren'!$F$3:$IB$112,$B17,0)=GU$1,GU$3," - ")</f>
        <v xml:space="preserve"> - </v>
      </c>
      <c r="GV17" s="14" t="s">
        <v>692</v>
      </c>
      <c r="GW17" t="str">
        <f>IF(HLOOKUP(GW$1,'Datenbank Aktoren'!$F$3:$IB$112,$B17,0)=GW$1,GW$3," - ")</f>
        <v xml:space="preserve"> - </v>
      </c>
      <c r="GX17" s="14" t="s">
        <v>692</v>
      </c>
      <c r="GY17" t="str">
        <f>IF(HLOOKUP(GY$1,'Datenbank Aktoren'!$F$3:$IB$112,$B17,0)=GY$1,GY$3," - ")</f>
        <v xml:space="preserve"> - </v>
      </c>
      <c r="GZ17" s="14" t="s">
        <v>692</v>
      </c>
      <c r="HA17" t="str">
        <f>IF(HLOOKUP(HA$1,'Datenbank Aktoren'!$F$3:$IB$112,$B17,0)=HA$1,HA$3," - ")</f>
        <v xml:space="preserve"> - </v>
      </c>
      <c r="HB17" s="14" t="s">
        <v>692</v>
      </c>
      <c r="HC17" t="str">
        <f>IF(HLOOKUP(HC$1,'Datenbank Aktoren'!$F$3:$IB$112,$B17,0)=HC$1,HC$3," - ")</f>
        <v xml:space="preserve"> - </v>
      </c>
      <c r="HD17" s="14" t="s">
        <v>692</v>
      </c>
      <c r="HE17" t="str">
        <f>IF(HLOOKUP(HE$1,'Datenbank Aktoren'!$F$3:$IB$112,$B17,0)=HE$1,HE$3," - ")</f>
        <v xml:space="preserve"> - </v>
      </c>
      <c r="HF17" s="14" t="s">
        <v>692</v>
      </c>
      <c r="HG17" t="str">
        <f>IF(HLOOKUP(HG$1,'Datenbank Aktoren'!$F$3:$IB$112,$B17,0)=HG$1,HG$3," - ")</f>
        <v xml:space="preserve"> - </v>
      </c>
      <c r="HH17" t="str">
        <f>IF(HLOOKUP(HH$1,'Datenbank Aktoren'!$F$3:$IB$112,$B17,0)=HH$1,HH$3," - ")</f>
        <v xml:space="preserve"> - </v>
      </c>
      <c r="HI17" t="str">
        <f>IF(HLOOKUP(HI$1,'Datenbank Aktoren'!$F$3:$IB$112,$B17,0)=HI$1,HI$3," - ")</f>
        <v xml:space="preserve"> - </v>
      </c>
      <c r="HJ17" s="14" t="s">
        <v>692</v>
      </c>
      <c r="HK17" t="str">
        <f>IF(HLOOKUP(HK$1,'Datenbank Aktoren'!$F$3:$IB$112,$B17,0)=HK$1,HK$3," - ")</f>
        <v xml:space="preserve"> - </v>
      </c>
      <c r="HL17" t="str">
        <f>IF(HLOOKUP(HL$1,'Datenbank Aktoren'!$F$3:$IB$112,$B17,0)=HL$1,HL$3," - ")</f>
        <v xml:space="preserve"> - </v>
      </c>
      <c r="HM17" t="str">
        <f>IF(HLOOKUP(HM$1,'Datenbank Aktoren'!$F$3:$IB$112,$B17,0)=HM$1,HM$3," - ")</f>
        <v xml:space="preserve"> - </v>
      </c>
      <c r="HN17" s="14" t="s">
        <v>692</v>
      </c>
      <c r="HO17" t="str">
        <f>IF(HLOOKUP(HO$1,'Datenbank Aktoren'!$F$3:$IB$112,$B17,0)=HO$1,HO$3," - ")</f>
        <v xml:space="preserve"> - </v>
      </c>
      <c r="HP17" s="14" t="s">
        <v>692</v>
      </c>
      <c r="HQ17" t="str">
        <f>IF(HLOOKUP(HQ$1,'Datenbank Aktoren'!$F$3:$IB$112,$B17,0)=HQ$1,HQ$3," - ")</f>
        <v xml:space="preserve"> - </v>
      </c>
      <c r="HR17" t="str">
        <f>IF(HLOOKUP(HR$1,'Datenbank Aktoren'!$F$3:$IB$112,$B17,0)=HR$1,HR$3," - ")</f>
        <v xml:space="preserve"> - </v>
      </c>
      <c r="HS17" t="str">
        <f>IF(HLOOKUP(HS$1,'Datenbank Aktoren'!$F$3:$IB$112,$B17,0)=HS$1,HS$3," - ")</f>
        <v>FTS14EM RPS 4-fach Taster F6-02-01</v>
      </c>
      <c r="HT17" t="str">
        <f>IF(HLOOKUP(HT$1,'Datenbank Aktoren'!$F$3:$IB$112,$B17,0)=HT$1,HT$3," - ")</f>
        <v>FTTB Bewegungsm. A5-07-01</v>
      </c>
      <c r="HU17" t="str">
        <f>IF(HLOOKUP(HU$1,'Datenbank Aktoren'!$F$3:$IB$112,$B17,0)=HU$1,HU$3," - ")</f>
        <v xml:space="preserve"> - </v>
      </c>
      <c r="HV17" t="str">
        <f>IF(HLOOKUP(HV$1,'Datenbank Aktoren'!$F$3:$IB$112,$B17,0)=HV$1,HV$3," - ")</f>
        <v xml:space="preserve"> - </v>
      </c>
      <c r="HW17" t="str">
        <f>IF(HLOOKUP(HW$1,'Datenbank Aktoren'!$F$3:$IB$112,$B17,0)=HW$1,HW$3," - ")</f>
        <v xml:space="preserve"> - </v>
      </c>
      <c r="HX17" t="str">
        <f>IF(HLOOKUP(HX$1,'Datenbank Aktoren'!$F$3:$IB$112,$B17,0)=HX$1,HX$3," - ")</f>
        <v xml:space="preserve"> - </v>
      </c>
      <c r="HY17" t="str">
        <f>IF(HLOOKUP(HY$1,'Datenbank Aktoren'!$F$3:$IB$112,$B17,0)=HY$1,HY$3," - ")</f>
        <v xml:space="preserve"> - </v>
      </c>
      <c r="HZ17" t="str">
        <f>IF(HLOOKUP(HZ$1,'Datenbank Aktoren'!$F$3:$IB$112,$B17,0)=HZ$1,HZ$3," - ")</f>
        <v xml:space="preserve"> - </v>
      </c>
      <c r="IA17" t="str">
        <f>IF(HLOOKUP(IA$1,'Datenbank Aktoren'!$F$3:$IB$112,$B17,0)=IA$1,IA$3," - ")</f>
        <v xml:space="preserve"> - </v>
      </c>
      <c r="IB17" t="str">
        <f>IF(HLOOKUP(IB$1,'Datenbank Aktoren'!$F$3:$IB$112,$B17,0)=IB$1,IB$3," - ")</f>
        <v xml:space="preserve"> - </v>
      </c>
      <c r="IC17" t="str">
        <f>IF(HLOOKUP(IC$1,'Datenbank Aktoren'!$F$3:$IB$112,$B17,0)=IC$1,IC$3," - ")</f>
        <v xml:space="preserve"> - </v>
      </c>
      <c r="ID17" t="str">
        <f>IF(HLOOKUP(ID$1,'Datenbank Aktoren'!$F$3:$IB$112,$B17,0)=ID$1,ID$3," - ")</f>
        <v>FWS81 Kartenschalter F6-02-01</v>
      </c>
      <c r="IE17" t="str">
        <f>IF(HLOOKUP(IE$1,'Datenbank Aktoren'!$F$3:$IB$112,$B17,0)=IE$1,IE$3," - ")</f>
        <v xml:space="preserve"> - </v>
      </c>
      <c r="IF17" t="str">
        <f>IF(HLOOKUP(IF$1,'Datenbank Aktoren'!$F$3:$IB$112,$B17,0)=IF$1,IF$3," - ")</f>
        <v xml:space="preserve"> - </v>
      </c>
      <c r="IG17" t="str">
        <f>IF(HLOOKUP(IG$1,'Datenbank Aktoren'!$F$3:$IB$112,$B17,0)=IG$1,IG$3," - ")</f>
        <v>FZS65 RPS Rauchmelder F6-02-01</v>
      </c>
      <c r="IH17" t="str">
        <f>IF(HLOOKUP(IH$1,'Datenbank Aktoren'!$F$3:$IB$112,$B17,0)=IH$1,IH$3," - ")</f>
        <v>FZT55 RPS 4-fach Taster F6-02-01</v>
      </c>
      <c r="II17" t="str">
        <f>IF(HLOOKUP(II$1,'Datenbank Aktoren'!$F$3:$IB$112,$B17,0)=II$1,II$3," - ")</f>
        <v xml:space="preserve"> - </v>
      </c>
      <c r="IJ17" t="e">
        <f>IF(HLOOKUP(IJ$1,'Datenbank Aktoren'!$F$3:$IB$112,$B17,0)=IJ$1,IJ$3," - ")</f>
        <v>#N/A</v>
      </c>
      <c r="IK17" t="e">
        <f>IF(HLOOKUP(IK$1,'Datenbank Aktoren'!$F$3:$IB$112,$B17,0)=IK$1,IK$3," - ")</f>
        <v>#N/A</v>
      </c>
      <c r="IL17" t="e">
        <f>IF(HLOOKUP(IL$1,'Datenbank Aktoren'!$F$3:$IB$112,$B17,0)=IL$1,IL$3," - ")</f>
        <v>#N/A</v>
      </c>
      <c r="IM17" t="e">
        <f>IF(HLOOKUP(IM$1,'Datenbank Aktoren'!$F$3:$IB$112,$B17,0)=IM$1,IM$3," - ")</f>
        <v>#N/A</v>
      </c>
      <c r="IN17" t="e">
        <f>IF(HLOOKUP(IN$1,'Datenbank Aktoren'!$F$3:$IB$112,$B17,0)=IN$1,IN$3," - ")</f>
        <v>#N/A</v>
      </c>
      <c r="IO17" t="e">
        <f>IF(HLOOKUP(IO$1,'Datenbank Aktoren'!$F$3:$IB$112,$B17,0)=IO$1,IO$3," - ")</f>
        <v>#N/A</v>
      </c>
      <c r="IP17" t="e">
        <f>IF(HLOOKUP(IP$1,'Datenbank Aktoren'!$F$3:$IB$112,$B17,0)=IP$1,IP$3," - ")</f>
        <v>#N/A</v>
      </c>
      <c r="IQ17" t="e">
        <f>IF(HLOOKUP(IQ$1,'Datenbank Aktoren'!$F$3:$IB$112,$B17,0)=IQ$1,IQ$3," - ")</f>
        <v>#N/A</v>
      </c>
      <c r="IR17" t="e">
        <f>IF(HLOOKUP(IR$1,'Datenbank Aktoren'!$F$3:$IB$112,$B17,0)=IR$1,IR$3," - ")</f>
        <v>#N/A</v>
      </c>
      <c r="IS17" t="e">
        <f>IF(HLOOKUP(IS$1,'Datenbank Aktoren'!$F$3:$IB$112,$B17,0)=IS$1,IS$3," - ")</f>
        <v>#N/A</v>
      </c>
      <c r="IT17" t="e">
        <f>IF(HLOOKUP(IT$1,'Datenbank Aktoren'!$F$3:$IB$112,$B17,0)=IT$1,IT$3," - ")</f>
        <v>#N/A</v>
      </c>
      <c r="IU17" t="e">
        <f>IF(HLOOKUP(IU$1,'Datenbank Aktoren'!$F$3:$IB$112,$B17,0)=IU$1,IU$3," - ")</f>
        <v>#N/A</v>
      </c>
    </row>
    <row r="18" spans="1:255" x14ac:dyDescent="0.25">
      <c r="A18" t="s">
        <v>40</v>
      </c>
      <c r="B18">
        <v>16</v>
      </c>
      <c r="D18" t="s">
        <v>40</v>
      </c>
      <c r="E18" s="3" t="s">
        <v>442</v>
      </c>
      <c r="F18" t="str">
        <f>IF(HLOOKUP(F$1,'Datenbank Aktoren'!$F$3:$IB$112,$B18,0)=F$1,F$3," - ")</f>
        <v xml:space="preserve"> - </v>
      </c>
      <c r="G18" t="str">
        <f>IF(HLOOKUP(G$1,'Datenbank Aktoren'!$F$3:$IB$112,$B18,0)=G$1,G$3," - ")</f>
        <v xml:space="preserve"> - </v>
      </c>
      <c r="H18" t="str">
        <f>IF(HLOOKUP(H$1,'Datenbank Aktoren'!$F$3:$IB$112,$B18,0)=H$1,H$3," - ")</f>
        <v>F1FT65 RPS 1-fach Taster F6-01-01</v>
      </c>
      <c r="I18" t="str">
        <f>IF(HLOOKUP(I$1,'Datenbank Aktoren'!$F$3:$IB$112,$B18,0)=I$1,I$3," - ")</f>
        <v>F1ITAP RPS 1-fach Taster F6-01-01</v>
      </c>
      <c r="J18" t="str">
        <f>IF(HLOOKUP(J$1,'Datenbank Aktoren'!$F$3:$IB$112,$B18,0)=J$1,J$3," - ")</f>
        <v>F1T55E RPS 1-fach Taster F6-01-01</v>
      </c>
      <c r="K18" t="str">
        <f>IF(HLOOKUP(K$1,'Datenbank Aktoren'!$F$3:$IB$112,$B18,0)=K$1,K$3," - ")</f>
        <v>F1T65 RPS 1-fach Taster F6-01-01</v>
      </c>
      <c r="L18" t="str">
        <f>IF(HLOOKUP(L$1,'Datenbank Aktoren'!$F$3:$IB$112,$B18,0)=L$1,L$3," - ")</f>
        <v>F265B RPS 4-fach Taster F6-02-01</v>
      </c>
      <c r="M18" t="str">
        <f>IF(HLOOKUP(M$1,'Datenbank Aktoren'!$F$3:$IB$112,$B18,0)=M$1,M$3," - ")</f>
        <v>F2FT65 RPS 4-fach Taster F6-02-01</v>
      </c>
      <c r="N18" t="str">
        <f>IF(HLOOKUP(N$1,'Datenbank Aktoren'!$F$3:$IB$112,$B18,0)=N$1,N$3," - ")</f>
        <v>F2FT65B RPS 4-fach Taster F6-02-01</v>
      </c>
      <c r="O18" t="str">
        <f>IF(HLOOKUP(O$1,'Datenbank Aktoren'!$F$3:$IB$112,$B18,0)=O$1,O$3," - ")</f>
        <v>F2FZT65B RPS 4-fach Taster F6-02-01</v>
      </c>
      <c r="P18" t="str">
        <f>IF(HLOOKUP(P$1,'Datenbank Aktoren'!$F$3:$IB$112,$B18,0)=P$1,P$3," - ")</f>
        <v>F2T55E RPS 4-fach Taster F6-02-01</v>
      </c>
      <c r="Q18" t="str">
        <f>IF(HLOOKUP(Q$1,'Datenbank Aktoren'!$F$3:$IB$112,$B18,0)=Q$1,Q$3," - ")</f>
        <v>F2T55EB RPS 4-fach Taster F6-02-01</v>
      </c>
      <c r="R18" t="str">
        <f>IF(HLOOKUP(R$1,'Datenbank Aktoren'!$F$3:$IB$112,$B18,0)=R$1,R$3," - ")</f>
        <v>F2T65 RPS 4-fach Taster F6-02-01</v>
      </c>
      <c r="S18" t="str">
        <f>IF(HLOOKUP(S$1,'Datenbank Aktoren'!$F$3:$IB$112,$B18,0)=S$1,S$3," - ")</f>
        <v>F2ZT55E RPS 4-fach Taster F6-02-01</v>
      </c>
      <c r="T18" t="str">
        <f>IF(HLOOKUP(T$1,'Datenbank Aktoren'!$F$3:$IB$112,$B18,0)=T$1,T$3," - ")</f>
        <v>F2ZT65 RPS 4-fach Taster F6-02-01</v>
      </c>
      <c r="U18" t="str">
        <f>IF(HLOOKUP(U$1,'Datenbank Aktoren'!$F$3:$IB$112,$B18,0)=U$1,U$3," - ")</f>
        <v xml:space="preserve"> - </v>
      </c>
      <c r="V18" t="str">
        <f>IF(HLOOKUP(V$1,'Datenbank Aktoren'!$F$3:$IB$112,$B18,0)=V$1,V$3," - ")</f>
        <v xml:space="preserve"> - </v>
      </c>
      <c r="W18" t="str">
        <f>IF(HLOOKUP(W$1,'Datenbank Aktoren'!$F$3:$IB$112,$B18,0)=W$1,W$3," - ")</f>
        <v xml:space="preserve"> - </v>
      </c>
      <c r="X18" t="str">
        <f>IF(HLOOKUP(X$1,'Datenbank Aktoren'!$F$3:$IB$112,$B18,0)=X$1,X$3," - ")</f>
        <v>F4FT65 RPS 4-fach Taster F6-02-01</v>
      </c>
      <c r="Y18" t="str">
        <f>IF(HLOOKUP(Y$1,'Datenbank Aktoren'!$F$3:$IB$112,$B18,0)=Y$1,Y$3," - ")</f>
        <v>F4FT65B RPS 4-fach Taster F6-02-01</v>
      </c>
      <c r="Z18" t="str">
        <f>IF(HLOOKUP(Z$1,'Datenbank Aktoren'!$F$3:$IB$112,$B18,0)=Z$1,Z$3," - ")</f>
        <v>F4PT RPS 4-fach Taster F6-02-01</v>
      </c>
      <c r="AA18" t="str">
        <f>IF(HLOOKUP(AA$1,'Datenbank Aktoren'!$F$3:$IB$112,$B18,0)=AA$1,AA$3," - ")</f>
        <v>F4T55B RPS 4-fach Taster F6-02-01</v>
      </c>
      <c r="AB18" t="str">
        <f>IF(HLOOKUP(AB$1,'Datenbank Aktoren'!$F$3:$IB$112,$B18,0)=AB$1,AB$3," - ")</f>
        <v>F4T55E RPS 4-fach Taster F6-02-01</v>
      </c>
      <c r="AC18" t="str">
        <f>IF(HLOOKUP(AC$1,'Datenbank Aktoren'!$F$3:$IB$112,$B18,0)=AC$1,AC$3," - ")</f>
        <v>F4T55EB RPS 4-fach Taster F6-02-01</v>
      </c>
      <c r="AD18" t="str">
        <f>IF(HLOOKUP(AD$1,'Datenbank Aktoren'!$F$3:$IB$112,$B18,0)=AD$1,AD$3," - ")</f>
        <v>F4T65 RPS 4-fach Taster F6-02-01</v>
      </c>
      <c r="AE18" t="str">
        <f>IF(HLOOKUP(AE$1,'Datenbank Aktoren'!$F$3:$IB$112,$B18,0)=AE$1,AE$3," - ")</f>
        <v>F4T65B RPS 4-fach Taster F6-02-01</v>
      </c>
      <c r="AF18" t="str">
        <f>IF(HLOOKUP(AF$1,'Datenbank Aktoren'!$F$3:$IB$112,$B18,0)=AF$1,AF$3," - ")</f>
        <v>F4USM61B Bewegungsm. A5-07-01</v>
      </c>
      <c r="AG18" t="str">
        <f>IF(HLOOKUP(AG$1,'Datenbank Aktoren'!$F$3:$IB$112,$B18,0)=AG$1,AG$3," - ")</f>
        <v>F4USM61B FBH A5-08-01</v>
      </c>
      <c r="AH18" t="str">
        <f>IF(HLOOKUP(AH$1,'Datenbank Aktoren'!$F$3:$IB$112,$B18,0)=AH$1,AH$3," - ")</f>
        <v>F4USM61B Software/Drehtaster A5-38-08</v>
      </c>
      <c r="AI18" t="str">
        <f>IF(HLOOKUP(AI$1,'Datenbank Aktoren'!$F$3:$IB$112,$B18,0)=AI$1,AI$3," - ")</f>
        <v>F4USM61B Fensterkontakt D5-00-01</v>
      </c>
      <c r="AJ18" t="str">
        <f>IF(HLOOKUP(AJ$1,'Datenbank Aktoren'!$F$3:$IB$112,$B18,0)=AJ$1,AJ$3," - ")</f>
        <v>F4USM61B RPS 4-fach Taster F6-02-01</v>
      </c>
      <c r="AK18" t="str">
        <f>IF(HLOOKUP(AK$1,'Datenbank Aktoren'!$F$3:$IB$112,$B18,0)=AK$1,AK$3," - ")</f>
        <v>F5PT55 RPS 4-fach Taster F6-02-01</v>
      </c>
      <c r="AL18" t="str">
        <f>IF(HLOOKUP(AL$1,'Datenbank Aktoren'!$F$3:$IB$112,$B18,0)=AL$1,AL$3," - ")</f>
        <v>F6T55B Bewegungsm. A5-07-01</v>
      </c>
      <c r="AM18" t="str">
        <f>IF(HLOOKUP(AM$1,'Datenbank Aktoren'!$F$3:$IB$112,$B18,0)=AM$1,AM$3," - ")</f>
        <v>F6T55B RPS 4-fach Taster F6-02-01</v>
      </c>
      <c r="AN18" t="str">
        <f>IF(HLOOKUP(AN$1,'Datenbank Aktoren'!$F$3:$IB$112,$B18,0)=AN$1,AN$3," - ")</f>
        <v>F6T65B Bewegungsm. A5-07-01</v>
      </c>
      <c r="AO18" t="str">
        <f>IF(HLOOKUP(AO$1,'Datenbank Aktoren'!$F$3:$IB$112,$B18,0)=AO$1,AO$3," - ")</f>
        <v>F6T65B RPS 4-fach Taster F6-02-01</v>
      </c>
      <c r="AP18" t="str">
        <f>IF(HLOOKUP(AP$1,'Datenbank Aktoren'!$F$3:$IB$112,$B18,0)=AP$1,AP$3," - ")</f>
        <v>FABH130 RPS 4-fach Taster F6-02-01</v>
      </c>
      <c r="AQ18" t="str">
        <f>IF(HLOOKUP(AQ$1,'Datenbank Aktoren'!$F$3:$IB$112,$B18,0)=AQ$1,AQ$3," - ")</f>
        <v>FABH65S FBH A5-08-01</v>
      </c>
      <c r="AR18" t="str">
        <f>IF(HLOOKUP(AR$1,'Datenbank Aktoren'!$F$3:$IB$112,$B18,0)=AR$1,AR$3," - ")</f>
        <v>FAH60 FAH60/FIH65S A5-06-01</v>
      </c>
      <c r="AS18" t="str">
        <f>IF(HLOOKUP(AS$1,'Datenbank Aktoren'!$F$3:$IB$112,$B18,0)=AS$1,AS$3," - ")</f>
        <v>FAH65S FAH60/FIH65S A5-06-01</v>
      </c>
      <c r="AT18" t="str">
        <f>IF(HLOOKUP(AT$1,'Datenbank Aktoren'!$F$3:$IB$112,$B18,0)=AT$1,AT$3," - ")</f>
        <v>FASM60 RPS 4-fach Taster F6-02-01</v>
      </c>
      <c r="AU18" t="str">
        <f>IF(HLOOKUP(AU$1,'Datenbank Aktoren'!$F$3:$IB$112,$B18,0)=AU$1,AU$3," - ")</f>
        <v xml:space="preserve"> - </v>
      </c>
      <c r="AV18" t="str">
        <f>IF(HLOOKUP(AV$1,'Datenbank Aktoren'!$F$3:$IB$112,$B18,0)=AV$1,AV$3," - ")</f>
        <v>FB55B Bewegungsm. A5-07-01</v>
      </c>
      <c r="AW18" t="str">
        <f>IF(HLOOKUP(AW$1,'Datenbank Aktoren'!$F$3:$IB$112,$B18,0)=AW$1,AW$3," - ")</f>
        <v>FB55EB Bewegungsm. A5-07-01</v>
      </c>
      <c r="AX18" t="str">
        <f>IF(HLOOKUP(AX$1,'Datenbank Aktoren'!$F$3:$IB$112,$B18,0)=AX$1,AX$3," - ")</f>
        <v>FB65B Bewegungsm. A5-07-01</v>
      </c>
      <c r="AY18" t="str">
        <f>IF(HLOOKUP(AY$1,'Datenbank Aktoren'!$F$3:$IB$112,$B18,0)=AY$1,AY$3," - ")</f>
        <v>FBH55ESB Bewegungsm. A5-07-01</v>
      </c>
      <c r="AZ18" t="str">
        <f>IF(HLOOKUP(AZ$1,'Datenbank Aktoren'!$F$3:$IB$112,$B18,0)=AZ$1,AZ$3," - ")</f>
        <v>FBH55ESB FBH A5-08-01</v>
      </c>
      <c r="BA18" t="str">
        <f>IF(HLOOKUP(BA$1,'Datenbank Aktoren'!$F$3:$IB$112,$B18,0)=BA$1,BA$3," - ")</f>
        <v>FBH55SB Bewegungsm. A5-07-01</v>
      </c>
      <c r="BB18" t="str">
        <f>IF(HLOOKUP(BB$1,'Datenbank Aktoren'!$F$3:$IB$112,$B18,0)=BB$1,BB$3," - ")</f>
        <v>FBH55SB FBH A5-08-01</v>
      </c>
      <c r="BC18" t="str">
        <f>IF(HLOOKUP(BC$1,'Datenbank Aktoren'!$F$3:$IB$112,$B18,0)=BC$1,BC$3," - ")</f>
        <v>FBH65 FBH A5-08-01</v>
      </c>
      <c r="BD18" t="str">
        <f>IF(HLOOKUP(BD$1,'Datenbank Aktoren'!$F$3:$IB$112,$B18,0)=BD$1,BD$3," - ")</f>
        <v>FBH65S FBH A5-08-01</v>
      </c>
      <c r="BE18" t="str">
        <f>IF(HLOOKUP(BE$1,'Datenbank Aktoren'!$F$3:$IB$112,$B18,0)=BE$1,BE$3," - ")</f>
        <v>FBH65SB Bewegungsm. A5-07-01</v>
      </c>
      <c r="BF18" t="str">
        <f>IF(HLOOKUP(BF$1,'Datenbank Aktoren'!$F$3:$IB$112,$B18,0)=BF$1,BF$3," - ")</f>
        <v>FBH65SB FBH A5-08-01</v>
      </c>
      <c r="BG18" t="str">
        <f>IF(HLOOKUP(BG$1,'Datenbank Aktoren'!$F$3:$IB$112,$B18,0)=BG$1,BG$3," - ")</f>
        <v xml:space="preserve"> - </v>
      </c>
      <c r="BH18" t="str">
        <f>IF(HLOOKUP(BH$1,'Datenbank Aktoren'!$F$3:$IB$112,$B18,0)=BH$1,BH$3," - ")</f>
        <v xml:space="preserve"> - </v>
      </c>
      <c r="BI18" t="str">
        <f>IF(HLOOKUP(BI$1,'Datenbank Aktoren'!$F$3:$IB$112,$B18,0)=BI$1,BI$3," - ")</f>
        <v>FBH65TF FBH A5-08-01</v>
      </c>
      <c r="BJ18" t="str">
        <f>IF(HLOOKUP(BJ$1,'Datenbank Aktoren'!$F$3:$IB$112,$B18,0)=BJ$1,BJ$3," - ")</f>
        <v>FBHF65SB Bewegungsm. A5-07-01</v>
      </c>
      <c r="BK18" t="str">
        <f>IF(HLOOKUP(BK$1,'Datenbank Aktoren'!$F$3:$IB$112,$B18,0)=BK$1,BK$3," - ")</f>
        <v>FBHF65SB FBH A5-08-01</v>
      </c>
      <c r="BL18" t="str">
        <f>IF(HLOOKUP(BL$1,'Datenbank Aktoren'!$F$3:$IB$112,$B18,0)=BL$1,BL$3," - ")</f>
        <v xml:space="preserve"> - </v>
      </c>
      <c r="BM18" t="str">
        <f>IF(HLOOKUP(BM$1,'Datenbank Aktoren'!$F$3:$IB$112,$B18,0)=BM$1,BM$3," - ")</f>
        <v xml:space="preserve"> - </v>
      </c>
      <c r="BN18" t="str">
        <f>IF(HLOOKUP(BN$1,'Datenbank Aktoren'!$F$3:$IB$112,$B18,0)=BN$1,BN$3," - ")</f>
        <v>FDT55B Software/Drehtaster A5-38-08</v>
      </c>
      <c r="BO18" t="str">
        <f>IF(HLOOKUP(BO$1,'Datenbank Aktoren'!$F$3:$IB$112,$B18,0)=BO$1,BO$3," - ")</f>
        <v>FDT55EB Software/Drehtaster A5-38-08</v>
      </c>
      <c r="BP18" t="str">
        <f>IF(HLOOKUP(BP$1,'Datenbank Aktoren'!$F$3:$IB$112,$B18,0)=BP$1,BP$3," - ")</f>
        <v>FDT65B Software/Drehtaster A5-38-08</v>
      </c>
      <c r="BQ18" t="str">
        <f>IF(HLOOKUP(BQ$1,'Datenbank Aktoren'!$F$3:$IB$112,$B18,0)=BQ$1,BQ$3," - ")</f>
        <v>FDTF65B Software/Drehtaster A5-38-08</v>
      </c>
      <c r="BR18" t="str">
        <f>IF(HLOOKUP(BR$1,'Datenbank Aktoren'!$F$3:$IB$112,$B18,0)=BR$1,BR$3," - ")</f>
        <v>FET55E RPS 1-fach Taster F6-01-01</v>
      </c>
      <c r="BS18" t="str">
        <f>IF(HLOOKUP(BS$1,'Datenbank Aktoren'!$F$3:$IB$112,$B18,0)=BS$1,BS$3," - ")</f>
        <v>FF8 RPS 4-fach Taster F6-02-01</v>
      </c>
      <c r="BT18" t="str">
        <f>IF(HLOOKUP(BT$1,'Datenbank Aktoren'!$F$3:$IB$112,$B18,0)=BT$1,BT$3," - ")</f>
        <v>FFD Software/Drehtaster A5-38-08</v>
      </c>
      <c r="BU18" t="str">
        <f>IF(HLOOKUP(BU$1,'Datenbank Aktoren'!$F$3:$IB$112,$B18,0)=BU$1,BU$3," - ")</f>
        <v>FFD RPS 4-fach Taster F6-02-01</v>
      </c>
      <c r="BV18" t="str">
        <f>IF(HLOOKUP(BV$1,'Datenbank Aktoren'!$F$3:$IB$112,$B18,0)=BV$1,BV$3," - ")</f>
        <v xml:space="preserve"> - </v>
      </c>
      <c r="BW18" t="str">
        <f>IF(HLOOKUP(BW$1,'Datenbank Aktoren'!$F$3:$IB$112,$B18,0)=BW$1,BW$3," - ")</f>
        <v>FFG7B Fenstergriff F6-10-00</v>
      </c>
      <c r="BX18" t="str">
        <f>IF(HLOOKUP(BX$1,'Datenbank Aktoren'!$F$3:$IB$112,$B18,0)=BX$1,BX$3," - ")</f>
        <v xml:space="preserve"> - </v>
      </c>
      <c r="BY18" t="str">
        <f>IF(HLOOKUP(BY$1,'Datenbank Aktoren'!$F$3:$IB$112,$B18,0)=BY$1,BY$3," - ")</f>
        <v xml:space="preserve"> - </v>
      </c>
      <c r="BZ18" t="str">
        <f>IF(HLOOKUP(BZ$1,'Datenbank Aktoren'!$F$3:$IB$112,$B18,0)=BZ$1,BZ$3," - ")</f>
        <v xml:space="preserve"> - </v>
      </c>
      <c r="CA18" t="str">
        <f>IF(HLOOKUP(CA$1,'Datenbank Aktoren'!$F$3:$IB$112,$B18,0)=CA$1,CA$3," - ")</f>
        <v xml:space="preserve"> - </v>
      </c>
      <c r="CB18" t="str">
        <f>IF(HLOOKUP(CB$1,'Datenbank Aktoren'!$F$3:$IB$112,$B18,0)=CB$1,CB$3," - ")</f>
        <v xml:space="preserve"> - </v>
      </c>
      <c r="CC18" s="25" t="str">
        <f>IF(HLOOKUP(CC$1,'Datenbank Aktoren'!$F$3:$IB$112,$B18,0)=CC$1,CC$3," - ")</f>
        <v xml:space="preserve"> - </v>
      </c>
      <c r="CD18" t="str">
        <f>IF(HLOOKUP(CD$1,'Datenbank Aktoren'!$F$3:$IB$112,$B18,0)=CD$1,CD$3," - ")</f>
        <v>FFGB-hg Fenstergriff F6-10-00</v>
      </c>
      <c r="CE18" t="str">
        <f>IF(HLOOKUP(CE$1,'Datenbank Aktoren'!$F$3:$IB$112,$B18,0)=CE$1,CE$3," - ")</f>
        <v>FFKB Fensterkontakt D5-00-01</v>
      </c>
      <c r="CF18" t="str">
        <f>IF(HLOOKUP(CF$1,'Datenbank Aktoren'!$F$3:$IB$112,$B18,0)=CF$1,CF$3," - ")</f>
        <v xml:space="preserve"> - </v>
      </c>
      <c r="CG18" t="str">
        <f>IF(HLOOKUP(CG$1,'Datenbank Aktoren'!$F$3:$IB$112,$B18,0)=CG$1,CG$3," - ")</f>
        <v xml:space="preserve"> - </v>
      </c>
      <c r="CH18" t="str">
        <f>IF(HLOOKUP(CH$1,'Datenbank Aktoren'!$F$3:$IB$112,$B18,0)=CH$1,CH$3," - ")</f>
        <v xml:space="preserve"> - </v>
      </c>
      <c r="CI18" t="str">
        <f>IF(HLOOKUP(CI$1,'Datenbank Aktoren'!$F$3:$IB$112,$B18,0)=CI$1,CI$3," - ")</f>
        <v xml:space="preserve"> - </v>
      </c>
      <c r="CJ18" t="str">
        <f>IF(HLOOKUP(CJ$1,'Datenbank Aktoren'!$F$3:$IB$112,$B18,0)=CJ$1,CJ$3," - ")</f>
        <v xml:space="preserve"> - </v>
      </c>
      <c r="CK18" t="str">
        <f>IF(HLOOKUP(CK$1,'Datenbank Aktoren'!$F$3:$IB$112,$B18,0)=CK$1,CK$3," - ")</f>
        <v xml:space="preserve"> - </v>
      </c>
      <c r="CL18" t="str">
        <f>IF(HLOOKUP(CL$1,'Datenbank Aktoren'!$F$3:$IB$112,$B18,0)=CL$1,CL$3," - ")</f>
        <v xml:space="preserve"> - </v>
      </c>
      <c r="CM18" t="str">
        <f>IF(HLOOKUP(CM$1,'Datenbank Aktoren'!$F$3:$IB$112,$B18,0)=CM$1,CM$3," - ")</f>
        <v xml:space="preserve"> - </v>
      </c>
      <c r="CN18" t="str">
        <f>IF(HLOOKUP(CN$1,'Datenbank Aktoren'!$F$3:$IB$112,$B18,0)=CN$1,CN$3," - ")</f>
        <v>FFTE Fenstergriff F6-10-00</v>
      </c>
      <c r="CO18" t="str">
        <f>IF(HLOOKUP(CO$1,'Datenbank Aktoren'!$F$3:$IB$112,$B18,0)=CO$1,CO$3," - ")</f>
        <v xml:space="preserve"> - </v>
      </c>
      <c r="CP18" t="str">
        <f>IF(HLOOKUP(CP$1,'Datenbank Aktoren'!$F$3:$IB$112,$B18,0)=CP$1,CP$3," - ")</f>
        <v xml:space="preserve"> - </v>
      </c>
      <c r="CQ18" t="str">
        <f>IF(HLOOKUP(CQ$1,'Datenbank Aktoren'!$F$3:$IB$112,$B18,0)=CQ$1,CQ$3," - ")</f>
        <v>FHD60SB FAH60/FIH65S A5-06-01</v>
      </c>
      <c r="CR18" t="str">
        <f>IF(HLOOKUP(CR$1,'Datenbank Aktoren'!$F$3:$IB$112,$B18,0)=CR$1,CR$3," - ")</f>
        <v>FHD60SB Software/Drehtaster A5-38-08</v>
      </c>
      <c r="CS18" t="str">
        <f>IF(HLOOKUP(CS$1,'Datenbank Aktoren'!$F$3:$IB$112,$B18,0)=CS$1,CS$3," - ")</f>
        <v>FHD65SB Dämmerungssch. A5-06-02</v>
      </c>
      <c r="CT18" t="str">
        <f>IF(HLOOKUP(CT$1,'Datenbank Aktoren'!$F$3:$IB$112,$B18,0)=CT$1,CT$3," - ")</f>
        <v>FHM2 RPS 4-fach Taster F6-02-01</v>
      </c>
      <c r="CU18" t="str">
        <f>IF(HLOOKUP(CU$1,'Datenbank Aktoren'!$F$3:$IB$112,$B18,0)=CU$1,CU$3," - ")</f>
        <v xml:space="preserve"> - </v>
      </c>
      <c r="CV18" t="str">
        <f>IF(HLOOKUP(CV$1,'Datenbank Aktoren'!$F$3:$IB$112,$B18,0)=CV$1,CV$3," - ")</f>
        <v>FHS2 RPS 4-fach Taster F6-02-01</v>
      </c>
      <c r="CW18" t="str">
        <f>IF(HLOOKUP(CW$1,'Datenbank Aktoren'!$F$3:$IB$112,$B18,0)=CW$1,CW$3," - ")</f>
        <v>FHS4 RPS 4-fach Taster F6-02-01</v>
      </c>
      <c r="CX18" t="str">
        <f>IF(HLOOKUP(CX$1,'Datenbank Aktoren'!$F$3:$IB$112,$B18,0)=CX$1,CX$3," - ")</f>
        <v>FIH65B Dämmerungssch. A5-06-02</v>
      </c>
      <c r="CY18" t="str">
        <f>IF(HLOOKUP(CY$1,'Datenbank Aktoren'!$F$3:$IB$112,$B18,0)=CY$1,CY$3," - ")</f>
        <v>FIH65S FAH60/FIH65S A5-06-01</v>
      </c>
      <c r="CZ18" t="str">
        <f>IF(HLOOKUP(CZ$1,'Datenbank Aktoren'!$F$3:$IB$112,$B18,0)=CZ$1,CZ$3," - ")</f>
        <v>FKD RPS 1-fach Taster F6-01-01</v>
      </c>
      <c r="DA18" t="str">
        <f>IF(HLOOKUP(DA$1,'Datenbank Aktoren'!$F$3:$IB$112,$B18,0)=DA$1,DA$3," - ")</f>
        <v>FKF65 Kartenschalter F6-02-01</v>
      </c>
      <c r="DB18" t="str">
        <f>IF(HLOOKUP(DB$1,'Datenbank Aktoren'!$F$3:$IB$112,$B18,0)=DB$1,DB$3," - ")</f>
        <v xml:space="preserve"> - </v>
      </c>
      <c r="DC18" t="str">
        <f>IF(HLOOKUP(DC$1,'Datenbank Aktoren'!$F$3:$IB$112,$B18,0)=DC$1,DC$3," - ")</f>
        <v xml:space="preserve"> - </v>
      </c>
      <c r="DD18" t="str">
        <f>IF(HLOOKUP(DD$1,'Datenbank Aktoren'!$F$3:$IB$112,$B18,0)=DD$1,DD$3," - ")</f>
        <v xml:space="preserve"> - </v>
      </c>
      <c r="DE18" t="str">
        <f>IF(HLOOKUP(DE$1,'Datenbank Aktoren'!$F$3:$IB$112,$B18,0)=DE$1,DE$3," - ")</f>
        <v xml:space="preserve"> - </v>
      </c>
      <c r="DF18" t="str">
        <f>IF(HLOOKUP(DF$1,'Datenbank Aktoren'!$F$3:$IB$112,$B18,0)=DF$1,DF$3," - ")</f>
        <v xml:space="preserve"> - </v>
      </c>
      <c r="DG18" t="str">
        <f>IF(HLOOKUP(DG$1,'Datenbank Aktoren'!$F$3:$IB$112,$B18,0)=DG$1,DG$3," - ")</f>
        <v xml:space="preserve"> - </v>
      </c>
      <c r="DH18" t="str">
        <f>IF(HLOOKUP(DH$1,'Datenbank Aktoren'!$F$3:$IB$112,$B18,0)=DH$1,DH$3," - ")</f>
        <v xml:space="preserve"> - </v>
      </c>
      <c r="DI18" t="str">
        <f>IF(HLOOKUP(DI$1,'Datenbank Aktoren'!$F$3:$IB$112,$B18,0)=DI$1,DI$3," - ")</f>
        <v xml:space="preserve"> - </v>
      </c>
      <c r="DJ18" t="str">
        <f>IF(HLOOKUP(DJ$1,'Datenbank Aktoren'!$F$3:$IB$112,$B18,0)=DJ$1,DJ$3," - ")</f>
        <v xml:space="preserve"> - </v>
      </c>
      <c r="DK18" t="str">
        <f>IF(HLOOKUP(DK$1,'Datenbank Aktoren'!$F$3:$IB$112,$B18,0)=DK$1,DK$3," - ")</f>
        <v xml:space="preserve"> - </v>
      </c>
      <c r="DL18" t="str">
        <f>IF(HLOOKUP(DL$1,'Datenbank Aktoren'!$F$3:$IB$112,$B18,0)=DL$1,DL$3," - ")</f>
        <v xml:space="preserve"> - </v>
      </c>
      <c r="DM18" t="str">
        <f>IF(HLOOKUP(DM$1,'Datenbank Aktoren'!$F$3:$IB$112,$B18,0)=DM$1,DM$3," - ")</f>
        <v>FMH1W RPS 1-fach Taster F6-01-01</v>
      </c>
      <c r="DN18" t="str">
        <f>IF(HLOOKUP(DN$1,'Datenbank Aktoren'!$F$3:$IB$112,$B18,0)=DN$1,DN$3," - ")</f>
        <v>FMH2S RPS 4-fach Taster F6-02-01</v>
      </c>
      <c r="DO18" t="str">
        <f>IF(HLOOKUP(DO$1,'Datenbank Aktoren'!$F$3:$IB$112,$B18,0)=DO$1,DO$3," - ")</f>
        <v>FMH4 RPS 4-fach Taster F6-02-01</v>
      </c>
      <c r="DP18" t="str">
        <f>IF(HLOOKUP(DP$1,'Datenbank Aktoren'!$F$3:$IB$112,$B18,0)=DP$1,DP$3," - ")</f>
        <v>FMH4S RPS 4-fach Taster F6-02-01</v>
      </c>
      <c r="DQ18" t="str">
        <f>IF(HLOOKUP(DQ$1,'Datenbank Aktoren'!$F$3:$IB$112,$B18,0)=DQ$1,DQ$3," - ")</f>
        <v>FMH8 RPS 4-fach Taster F6-02-01</v>
      </c>
      <c r="DR18" t="str">
        <f>IF(HLOOKUP(DR$1,'Datenbank Aktoren'!$F$3:$IB$112,$B18,0)=DR$1,DR$3," - ")</f>
        <v xml:space="preserve"> - </v>
      </c>
      <c r="DS18" t="str">
        <f>IF(HLOOKUP(DS$1,'Datenbank Aktoren'!$F$3:$IB$112,$B18,0)=DS$1,DS$3," - ")</f>
        <v xml:space="preserve"> - </v>
      </c>
      <c r="DT18" t="str">
        <f>IF(HLOOKUP(DT$1,'Datenbank Aktoren'!$F$3:$IB$112,$B18,0)=DT$1,DT$3," - ")</f>
        <v xml:space="preserve"> - </v>
      </c>
      <c r="DU18" t="str">
        <f>IF(HLOOKUP(DU$1,'Datenbank Aktoren'!$F$3:$IB$112,$B18,0)=DU$1,DU$3," - ")</f>
        <v>FMMS44SB Dämmerungssch. A5-06-02</v>
      </c>
      <c r="DV18" t="str">
        <f>IF(HLOOKUP(DV$1,'Datenbank Aktoren'!$F$3:$IB$112,$B18,0)=DV$1,DV$3," - ")</f>
        <v xml:space="preserve"> - </v>
      </c>
      <c r="DW18" t="str">
        <f>IF(HLOOKUP(DW$1,'Datenbank Aktoren'!$F$3:$IB$112,$B18,0)=DW$1,DW$3," - ")</f>
        <v xml:space="preserve"> - </v>
      </c>
      <c r="DX18" t="str">
        <f>IF(HLOOKUP(DX$1,'Datenbank Aktoren'!$F$3:$IB$112,$B18,0)=DX$1,DX$3," - ")</f>
        <v xml:space="preserve"> - </v>
      </c>
      <c r="DY18" t="str">
        <f>IF(HLOOKUP(DY$1,'Datenbank Aktoren'!$F$3:$IB$112,$B18,0)=DY$1,DY$3," - ")</f>
        <v xml:space="preserve"> - </v>
      </c>
      <c r="DZ18" t="str">
        <f>IF(HLOOKUP(DZ$1,'Datenbank Aktoren'!$F$3:$IB$112,$B18,0)=DZ$1,DZ$3," - ")</f>
        <v xml:space="preserve"> - </v>
      </c>
      <c r="EA18" t="str">
        <f>IF(HLOOKUP(EA$1,'Datenbank Aktoren'!$F$3:$IB$112,$B18,0)=EA$1,EA$3," - ")</f>
        <v>FMMS44SB Fensterkontakt D5-00-01</v>
      </c>
      <c r="EB18" t="str">
        <f>IF(HLOOKUP(EB$1,'Datenbank Aktoren'!$F$3:$IB$112,$B18,0)=EB$1,EB$3," - ")</f>
        <v xml:space="preserve"> - </v>
      </c>
      <c r="EC18" t="str">
        <f>IF(HLOOKUP(EC$1,'Datenbank Aktoren'!$F$3:$IB$112,$B18,0)=EC$1,EC$3," - ")</f>
        <v xml:space="preserve"> - </v>
      </c>
      <c r="ED18" t="str">
        <f>IF(HLOOKUP(ED$1,'Datenbank Aktoren'!$F$3:$IB$112,$B18,0)=ED$1,ED$3," - ")</f>
        <v xml:space="preserve"> - </v>
      </c>
      <c r="EE18" t="str">
        <f>IF(HLOOKUP(EE$1,'Datenbank Aktoren'!$F$3:$IB$112,$B18,0)=EE$1,EE$3," - ")</f>
        <v xml:space="preserve"> - </v>
      </c>
      <c r="EF18" t="str">
        <f>IF(HLOOKUP(EF$1,'Datenbank Aktoren'!$F$3:$IB$112,$B18,0)=EF$1,EF$3," - ")</f>
        <v>FMS55ESB Dämmerungssch. A5-06-02</v>
      </c>
      <c r="EG18" t="str">
        <f>IF(HLOOKUP(EG$1,'Datenbank Aktoren'!$F$3:$IB$112,$B18,0)=EG$1,EG$3," - ")</f>
        <v xml:space="preserve"> - </v>
      </c>
      <c r="EH18" t="str">
        <f>IF(HLOOKUP(EH$1,'Datenbank Aktoren'!$F$3:$IB$112,$B18,0)=EH$1,EH$3," - ")</f>
        <v xml:space="preserve"> - </v>
      </c>
      <c r="EI18" t="str">
        <f>IF(HLOOKUP(EI$1,'Datenbank Aktoren'!$F$3:$IB$112,$B18,0)=EI$1,EI$3," - ")</f>
        <v xml:space="preserve"> - </v>
      </c>
      <c r="EJ18" t="str">
        <f>IF(HLOOKUP(EJ$1,'Datenbank Aktoren'!$F$3:$IB$112,$B18,0)=EJ$1,EJ$3," - ")</f>
        <v xml:space="preserve"> - </v>
      </c>
      <c r="EK18" t="str">
        <f>IF(HLOOKUP(EK$1,'Datenbank Aktoren'!$F$3:$IB$112,$B18,0)=EK$1,EK$3," - ")</f>
        <v xml:space="preserve"> - </v>
      </c>
      <c r="EL18" t="str">
        <f>IF(HLOOKUP(EL$1,'Datenbank Aktoren'!$F$3:$IB$112,$B18,0)=EL$1,EL$3," - ")</f>
        <v xml:space="preserve"> - </v>
      </c>
      <c r="EM18" t="str">
        <f>IF(HLOOKUP(EM$1,'Datenbank Aktoren'!$F$3:$IB$112,$B18,0)=EM$1,EM$3," - ")</f>
        <v xml:space="preserve"> - </v>
      </c>
      <c r="EN18" t="str">
        <f>IF(HLOOKUP(EN$1,'Datenbank Aktoren'!$F$3:$IB$112,$B18,0)=EN$1,EN$3," - ")</f>
        <v>FMS55SB Dämmerungssch. A5-06-02</v>
      </c>
      <c r="EO18" t="str">
        <f>IF(HLOOKUP(EO$1,'Datenbank Aktoren'!$F$3:$IB$112,$B18,0)=EO$1,EO$3," - ")</f>
        <v xml:space="preserve"> - </v>
      </c>
      <c r="EP18" t="str">
        <f>IF(HLOOKUP(EP$1,'Datenbank Aktoren'!$F$3:$IB$112,$B18,0)=EP$1,EP$3," - ")</f>
        <v xml:space="preserve"> - </v>
      </c>
      <c r="EQ18" t="str">
        <f>IF(HLOOKUP(EQ$1,'Datenbank Aktoren'!$F$3:$IB$112,$B18,0)=EQ$1,EQ$3," - ")</f>
        <v xml:space="preserve"> - </v>
      </c>
      <c r="ER18" t="str">
        <f>IF(HLOOKUP(ER$1,'Datenbank Aktoren'!$F$3:$IB$112,$B18,0)=ER$1,ER$3," - ")</f>
        <v xml:space="preserve"> - </v>
      </c>
      <c r="ES18" t="str">
        <f>IF(HLOOKUP(ES$1,'Datenbank Aktoren'!$F$3:$IB$112,$B18,0)=ES$1,ES$3," - ")</f>
        <v xml:space="preserve"> - </v>
      </c>
      <c r="ET18" t="str">
        <f>IF(HLOOKUP(ET$1,'Datenbank Aktoren'!$F$3:$IB$112,$B18,0)=ET$1,ET$3," - ")</f>
        <v xml:space="preserve"> - </v>
      </c>
      <c r="EU18" t="str">
        <f>IF(HLOOKUP(EU$1,'Datenbank Aktoren'!$F$3:$IB$112,$B18,0)=EU$1,EU$3," - ")</f>
        <v xml:space="preserve"> - </v>
      </c>
      <c r="EV18" t="str">
        <f>IF(HLOOKUP(EV$1,'Datenbank Aktoren'!$F$3:$IB$112,$B18,0)=EV$1,EV$3," - ")</f>
        <v>FMS65ESB Dämmerungssch. A5-06-02</v>
      </c>
      <c r="EW18" t="str">
        <f>IF(HLOOKUP(EW$1,'Datenbank Aktoren'!$F$3:$IB$112,$B18,0)=EW$1,EW$3," - ")</f>
        <v xml:space="preserve"> - </v>
      </c>
      <c r="EX18" t="str">
        <f>IF(HLOOKUP(EX$1,'Datenbank Aktoren'!$F$3:$IB$112,$B18,0)=EX$1,EX$3," - ")</f>
        <v xml:space="preserve"> - </v>
      </c>
      <c r="EY18" t="str">
        <f>IF(HLOOKUP(EY$1,'Datenbank Aktoren'!$F$3:$IB$112,$B18,0)=EY$1,EY$3," - ")</f>
        <v xml:space="preserve"> - </v>
      </c>
      <c r="EZ18" t="str">
        <f>IF(HLOOKUP(EZ$1,'Datenbank Aktoren'!$F$3:$IB$112,$B18,0)=EZ$1,EZ$3," - ")</f>
        <v xml:space="preserve"> - </v>
      </c>
      <c r="FA18" t="str">
        <f>IF(HLOOKUP(FA$1,'Datenbank Aktoren'!$F$3:$IB$112,$B18,0)=FA$1,FA$3," - ")</f>
        <v>FNS55B RPS 1-fach Taster F6-01-01</v>
      </c>
      <c r="FB18" t="str">
        <f>IF(HLOOKUP(FB$1,'Datenbank Aktoren'!$F$3:$IB$112,$B18,0)=FB$1,FB$3," - ")</f>
        <v>FNS55EB RPS 1-fach Taster F6-01-01</v>
      </c>
      <c r="FC18" t="str">
        <f>IF(HLOOKUP(FC$1,'Datenbank Aktoren'!$F$3:$IB$112,$B18,0)=FC$1,FC$3," - ")</f>
        <v>FNS65EB RPS 1-fach Taster F6-01-01</v>
      </c>
      <c r="FD18" t="str">
        <f>IF(HLOOKUP(FD$1,'Datenbank Aktoren'!$F$3:$IB$112,$B18,0)=FD$1,FD$3," - ")</f>
        <v>FPE-1 RPS 1-fach Taster F6-01-01</v>
      </c>
      <c r="FE18" t="str">
        <f>IF(HLOOKUP(FE$1,'Datenbank Aktoren'!$F$3:$IB$112,$B18,0)=FE$1,FE$3," - ")</f>
        <v>FRW RPS Rauchmelder F6-02-01</v>
      </c>
      <c r="FF18" t="str">
        <f>IF(HLOOKUP(FF$1,'Datenbank Aktoren'!$F$3:$IB$112,$B18,0)=FF$1,FF$3," - ")</f>
        <v xml:space="preserve"> - </v>
      </c>
      <c r="FG18" t="str">
        <f>IF(HLOOKUP(FG$1,'Datenbank Aktoren'!$F$3:$IB$112,$B18,0)=FG$1,FG$3," - ")</f>
        <v xml:space="preserve"> - </v>
      </c>
      <c r="FH18" t="str">
        <f>IF(HLOOKUP(FH$1,'Datenbank Aktoren'!$F$3:$IB$112,$B18,0)=FH$1,FH$3," - ")</f>
        <v>FSM14 RPS 4-fach Taster F6-02-01</v>
      </c>
      <c r="FI18" t="str">
        <f>IF(HLOOKUP(FI$1,'Datenbank Aktoren'!$F$3:$IB$112,$B18,0)=FI$1,FI$3," - ")</f>
        <v xml:space="preserve"> - </v>
      </c>
      <c r="FJ18" t="str">
        <f>IF(HLOOKUP(FJ$1,'Datenbank Aktoren'!$F$3:$IB$112,$B18,0)=FJ$1,FJ$3," - ")</f>
        <v xml:space="preserve"> - </v>
      </c>
      <c r="FK18" t="str">
        <f>IF(HLOOKUP(FK$1,'Datenbank Aktoren'!$F$3:$IB$112,$B18,0)=FK$1,FK$3," - ")</f>
        <v>FSM60B RPS 4-fach Taster F6-02-01</v>
      </c>
      <c r="FL18" t="str">
        <f>IF(HLOOKUP(FL$1,'Datenbank Aktoren'!$F$3:$IB$112,$B18,0)=FL$1,FL$3," - ")</f>
        <v>FSM61 RPS 4-fach Taster F6-02-01</v>
      </c>
      <c r="FM18" t="str">
        <f>IF(HLOOKUP(FM$1,'Datenbank Aktoren'!$F$3:$IB$112,$B18,0)=FM$1,FM$3," - ")</f>
        <v>FSMTB RPS 4-fach Taster F6-02-01</v>
      </c>
      <c r="FN18" t="str">
        <f>IF(HLOOKUP(FN$1,'Datenbank Aktoren'!$F$3:$IB$112,$B18,0)=FN$1,FN$3," - ")</f>
        <v xml:space="preserve"> - </v>
      </c>
      <c r="FO18" t="str">
        <f>IF(HLOOKUP(FO$1,'Datenbank Aktoren'!$F$3:$IB$112,$B18,0)=FO$1,FO$3," - ")</f>
        <v>FSTAP RPS 4-fach Taster F6-02-01</v>
      </c>
      <c r="FP18" t="str">
        <f>IF(HLOOKUP(FP$1,'Datenbank Aktoren'!$F$3:$IB$112,$B18,0)=FP$1,FP$3," - ")</f>
        <v xml:space="preserve"> - </v>
      </c>
      <c r="FQ18" t="str">
        <f>IF(HLOOKUP(FQ$1,'Datenbank Aktoren'!$F$3:$IB$112,$B18,0)=FQ$1,FQ$3," - ")</f>
        <v>FSU55D Software/Drehtaster A5-38-08</v>
      </c>
      <c r="FR18" t="str">
        <f>IF(HLOOKUP(FR$1,'Datenbank Aktoren'!$F$3:$IB$112,$B18,0)=FR$1,FR$3," - ")</f>
        <v>FSU55D RPS 4-fach Taster F6-02-01</v>
      </c>
      <c r="FS18" t="str">
        <f>IF(HLOOKUP(FS$1,'Datenbank Aktoren'!$F$3:$IB$112,$B18,0)=FS$1,FS$3," - ")</f>
        <v xml:space="preserve"> - </v>
      </c>
      <c r="FT18" t="str">
        <f>IF(HLOOKUP(FT$1,'Datenbank Aktoren'!$F$3:$IB$112,$B18,0)=FT$1,FT$3," - ")</f>
        <v>FSU55ED Software/Drehtaster A5-38-08</v>
      </c>
      <c r="FU18" t="str">
        <f>IF(HLOOKUP(FU$1,'Datenbank Aktoren'!$F$3:$IB$112,$B18,0)=FU$1,FU$3," - ")</f>
        <v>FSU55ED RPS 4-fach Taster F6-02-01</v>
      </c>
      <c r="FV18" t="str">
        <f>IF(HLOOKUP(FV$1,'Datenbank Aktoren'!$F$3:$IB$112,$B18,0)=FV$1,FV$3," - ")</f>
        <v xml:space="preserve"> - </v>
      </c>
      <c r="FW18" t="str">
        <f>IF(HLOOKUP(FW$1,'Datenbank Aktoren'!$F$3:$IB$112,$B18,0)=FW$1,FW$3," - ")</f>
        <v>FSU65D Software/Drehtaster A5-38-08</v>
      </c>
      <c r="FX18" t="str">
        <f>IF(HLOOKUP(FX$1,'Datenbank Aktoren'!$F$3:$IB$112,$B18,0)=FX$1,FX$3," - ")</f>
        <v>FSU65D RPS 4-fach Taster F6-02-01</v>
      </c>
      <c r="FY18" t="str">
        <f>IF(HLOOKUP(FY$1,'Datenbank Aktoren'!$F$3:$IB$112,$B18,0)=FY$1,FY$3," - ")</f>
        <v xml:space="preserve"> - </v>
      </c>
      <c r="FZ18" t="str">
        <f>IF(HLOOKUP(FZ$1,'Datenbank Aktoren'!$F$3:$IB$112,$B18,0)=FZ$1,FZ$3," - ")</f>
        <v>FT4F RPS 4-fach Taster F6-02-01</v>
      </c>
      <c r="GA18" t="str">
        <f>IF(HLOOKUP(GA$1,'Datenbank Aktoren'!$F$3:$IB$112,$B18,0)=GA$1,GA$3," - ")</f>
        <v>FT55 RPS 4-fach Taster F6-02-01</v>
      </c>
      <c r="GB18" t="str">
        <f>IF(HLOOKUP(GB$1,'Datenbank Aktoren'!$F$3:$IB$112,$B18,0)=GB$1,GB$3," - ")</f>
        <v xml:space="preserve"> - </v>
      </c>
      <c r="GC18" t="str">
        <f>IF(HLOOKUP(GC$1,'Datenbank Aktoren'!$F$3:$IB$112,$B18,0)=GC$1,GC$3," - ")</f>
        <v xml:space="preserve"> - </v>
      </c>
      <c r="GD18" t="str">
        <f>IF(HLOOKUP(GD$1,'Datenbank Aktoren'!$F$3:$IB$112,$B18,0)=GD$1,GD$3," - ")</f>
        <v xml:space="preserve"> - </v>
      </c>
      <c r="GE18" t="str">
        <f>IF(HLOOKUP(GE$1,'Datenbank Aktoren'!$F$3:$IB$112,$B18,0)=GE$1,GE$3," - ")</f>
        <v xml:space="preserve"> - </v>
      </c>
      <c r="GF18" t="str">
        <f>IF(HLOOKUP(GF$1,'Datenbank Aktoren'!$F$3:$IB$112,$B18,0)=GF$1,GF$3," - ")</f>
        <v>FTAF55D Raumregler F6-02-01</v>
      </c>
      <c r="GG18" t="str">
        <f>IF(HLOOKUP(GG$1,'Datenbank Aktoren'!$F$3:$IB$112,$B18,0)=GG$1,GG$3," - ")</f>
        <v>FTAF55ED Raumregler F6-02-01</v>
      </c>
      <c r="GH18" t="str">
        <f>IF(HLOOKUP(GH$1,'Datenbank Aktoren'!$F$3:$IB$112,$B18,0)=GH$1,GH$3," - ")</f>
        <v>FTAF65D Raumregler F6-02-01</v>
      </c>
      <c r="GI18" t="str">
        <f>IF(HLOOKUP(GI$1,'Datenbank Aktoren'!$F$3:$IB$112,$B18,0)=GI$1,GI$3," - ")</f>
        <v xml:space="preserve"> - </v>
      </c>
      <c r="GJ18" t="str">
        <f>IF(HLOOKUP(GJ$1,'Datenbank Aktoren'!$F$3:$IB$112,$B18,0)=GJ$1,GJ$3," - ")</f>
        <v xml:space="preserve"> - </v>
      </c>
      <c r="GK18" t="str">
        <f>IF(HLOOKUP(GK$1,'Datenbank Aktoren'!$F$3:$IB$112,$B18,0)=GK$1,GK$3," - ")</f>
        <v xml:space="preserve"> - </v>
      </c>
      <c r="GL18" t="str">
        <f>IF(HLOOKUP(GL$1,'Datenbank Aktoren'!$F$3:$IB$112,$B18,0)=GL$1,GL$3," - ")</f>
        <v xml:space="preserve"> - </v>
      </c>
      <c r="GM18" t="str">
        <f>IF(HLOOKUP(GM$1,'Datenbank Aktoren'!$F$3:$IB$112,$B18,0)=GM$1,GM$3," - ")</f>
        <v xml:space="preserve"> - </v>
      </c>
      <c r="GN18" t="str">
        <f>IF(HLOOKUP(GN$1,'Datenbank Aktoren'!$F$3:$IB$112,$B18,0)=GN$1,GN$3," - ")</f>
        <v>FTK Fensterkontakt D5-00-01</v>
      </c>
      <c r="GO18" t="str">
        <f>IF(HLOOKUP(GO$1,'Datenbank Aktoren'!$F$3:$IB$112,$B18,0)=GO$1,GO$3," - ")</f>
        <v>FTKB-GR Fensterkontakt D5-00-01</v>
      </c>
      <c r="GP18" t="str">
        <f>IF(HLOOKUP(GP$1,'Datenbank Aktoren'!$F$3:$IB$112,$B18,0)=GP$1,GP$3," - ")</f>
        <v xml:space="preserve"> - </v>
      </c>
      <c r="GQ18" t="str">
        <f>IF(HLOOKUP(GQ$1,'Datenbank Aktoren'!$F$3:$IB$112,$B18,0)=GQ$1,GQ$3," - ")</f>
        <v>FTKB-wg Fensterkontakt D5-00-01</v>
      </c>
      <c r="GR18" t="str">
        <f>IF(HLOOKUP(GR$1,'Datenbank Aktoren'!$F$3:$IB$112,$B18,0)=GR$1,GR$3," - ")</f>
        <v>FTKE Fenstergriff F6-10-00 Griff</v>
      </c>
      <c r="GS18" t="str">
        <f>IF(HLOOKUP(GS$1,'Datenbank Aktoren'!$F$3:$IB$112,$B18,0)=GS$1,GS$3," - ")</f>
        <v xml:space="preserve"> - </v>
      </c>
      <c r="GT18" s="14" t="s">
        <v>692</v>
      </c>
      <c r="GU18" t="str">
        <f>IF(HLOOKUP(GU$1,'Datenbank Aktoren'!$F$3:$IB$112,$B18,0)=GU$1,GU$3," - ")</f>
        <v xml:space="preserve"> - </v>
      </c>
      <c r="GV18" s="14" t="s">
        <v>692</v>
      </c>
      <c r="GW18" t="str">
        <f>IF(HLOOKUP(GW$1,'Datenbank Aktoren'!$F$3:$IB$112,$B18,0)=GW$1,GW$3," - ")</f>
        <v xml:space="preserve"> - </v>
      </c>
      <c r="GX18" s="14" t="s">
        <v>692</v>
      </c>
      <c r="GY18" t="str">
        <f>IF(HLOOKUP(GY$1,'Datenbank Aktoren'!$F$3:$IB$112,$B18,0)=GY$1,GY$3," - ")</f>
        <v xml:space="preserve"> - </v>
      </c>
      <c r="GZ18" s="14" t="s">
        <v>692</v>
      </c>
      <c r="HA18" t="str">
        <f>IF(HLOOKUP(HA$1,'Datenbank Aktoren'!$F$3:$IB$112,$B18,0)=HA$1,HA$3," - ")</f>
        <v xml:space="preserve"> - </v>
      </c>
      <c r="HB18" s="14" t="s">
        <v>692</v>
      </c>
      <c r="HC18" t="str">
        <f>IF(HLOOKUP(HC$1,'Datenbank Aktoren'!$F$3:$IB$112,$B18,0)=HC$1,HC$3," - ")</f>
        <v xml:space="preserve"> - </v>
      </c>
      <c r="HD18" s="14" t="s">
        <v>692</v>
      </c>
      <c r="HE18" t="str">
        <f>IF(HLOOKUP(HE$1,'Datenbank Aktoren'!$F$3:$IB$112,$B18,0)=HE$1,HE$3," - ")</f>
        <v xml:space="preserve"> - </v>
      </c>
      <c r="HF18" s="14" t="s">
        <v>692</v>
      </c>
      <c r="HG18" t="str">
        <f>IF(HLOOKUP(HG$1,'Datenbank Aktoren'!$F$3:$IB$112,$B18,0)=HG$1,HG$3," - ")</f>
        <v xml:space="preserve"> - </v>
      </c>
      <c r="HH18" t="str">
        <f>IF(HLOOKUP(HH$1,'Datenbank Aktoren'!$F$3:$IB$112,$B18,0)=HH$1,HH$3," - ")</f>
        <v xml:space="preserve"> - </v>
      </c>
      <c r="HI18" t="str">
        <f>IF(HLOOKUP(HI$1,'Datenbank Aktoren'!$F$3:$IB$112,$B18,0)=HI$1,HI$3," - ")</f>
        <v xml:space="preserve"> - </v>
      </c>
      <c r="HJ18" s="14" t="s">
        <v>692</v>
      </c>
      <c r="HK18" t="str">
        <f>IF(HLOOKUP(HK$1,'Datenbank Aktoren'!$F$3:$IB$112,$B18,0)=HK$1,HK$3," - ")</f>
        <v xml:space="preserve"> - </v>
      </c>
      <c r="HL18" t="str">
        <f>IF(HLOOKUP(HL$1,'Datenbank Aktoren'!$F$3:$IB$112,$B18,0)=HL$1,HL$3," - ")</f>
        <v xml:space="preserve"> - </v>
      </c>
      <c r="HM18" t="str">
        <f>IF(HLOOKUP(HM$1,'Datenbank Aktoren'!$F$3:$IB$112,$B18,0)=HM$1,HM$3," - ")</f>
        <v xml:space="preserve"> - </v>
      </c>
      <c r="HN18" s="14" t="s">
        <v>692</v>
      </c>
      <c r="HO18" t="str">
        <f>IF(HLOOKUP(HO$1,'Datenbank Aktoren'!$F$3:$IB$112,$B18,0)=HO$1,HO$3," - ")</f>
        <v xml:space="preserve"> - </v>
      </c>
      <c r="HP18" s="14" t="s">
        <v>692</v>
      </c>
      <c r="HQ18" t="str">
        <f>IF(HLOOKUP(HQ$1,'Datenbank Aktoren'!$F$3:$IB$112,$B18,0)=HQ$1,HQ$3," - ")</f>
        <v>FTS14EM FBH A5-08-01</v>
      </c>
      <c r="HR18" t="str">
        <f>IF(HLOOKUP(HR$1,'Datenbank Aktoren'!$F$3:$IB$112,$B18,0)=HR$1,HR$3," - ")</f>
        <v>FTS14EM Fensterkontakt D5-00-01</v>
      </c>
      <c r="HS18" t="str">
        <f>IF(HLOOKUP(HS$1,'Datenbank Aktoren'!$F$3:$IB$112,$B18,0)=HS$1,HS$3," - ")</f>
        <v>FTS14EM RPS 4-fach Taster F6-02-01</v>
      </c>
      <c r="HT18" t="str">
        <f>IF(HLOOKUP(HT$1,'Datenbank Aktoren'!$F$3:$IB$112,$B18,0)=HT$1,HT$3," - ")</f>
        <v>FTTB Bewegungsm. A5-07-01</v>
      </c>
      <c r="HU18" t="str">
        <f>IF(HLOOKUP(HU$1,'Datenbank Aktoren'!$F$3:$IB$112,$B18,0)=HU$1,HU$3," - ")</f>
        <v xml:space="preserve"> - </v>
      </c>
      <c r="HV18" t="str">
        <f>IF(HLOOKUP(HV$1,'Datenbank Aktoren'!$F$3:$IB$112,$B18,0)=HV$1,HV$3," - ")</f>
        <v xml:space="preserve"> - </v>
      </c>
      <c r="HW18" t="str">
        <f>IF(HLOOKUP(HW$1,'Datenbank Aktoren'!$F$3:$IB$112,$B18,0)=HW$1,HW$3," - ")</f>
        <v xml:space="preserve"> - </v>
      </c>
      <c r="HX18" t="str">
        <f>IF(HLOOKUP(HX$1,'Datenbank Aktoren'!$F$3:$IB$112,$B18,0)=HX$1,HX$3," - ")</f>
        <v xml:space="preserve"> - </v>
      </c>
      <c r="HY18" t="str">
        <f>IF(HLOOKUP(HY$1,'Datenbank Aktoren'!$F$3:$IB$112,$B18,0)=HY$1,HY$3," - ")</f>
        <v xml:space="preserve"> - </v>
      </c>
      <c r="HZ18" t="str">
        <f>IF(HLOOKUP(HZ$1,'Datenbank Aktoren'!$F$3:$IB$112,$B18,0)=HZ$1,HZ$3," - ")</f>
        <v xml:space="preserve"> - </v>
      </c>
      <c r="IA18" t="str">
        <f>IF(HLOOKUP(IA$1,'Datenbank Aktoren'!$F$3:$IB$112,$B18,0)=IA$1,IA$3," - ")</f>
        <v xml:space="preserve"> - </v>
      </c>
      <c r="IB18" t="str">
        <f>IF(HLOOKUP(IB$1,'Datenbank Aktoren'!$F$3:$IB$112,$B18,0)=IB$1,IB$3," - ")</f>
        <v xml:space="preserve"> - </v>
      </c>
      <c r="IC18" t="str">
        <f>IF(HLOOKUP(IC$1,'Datenbank Aktoren'!$F$3:$IB$112,$B18,0)=IC$1,IC$3," - ")</f>
        <v xml:space="preserve"> - </v>
      </c>
      <c r="ID18" t="str">
        <f>IF(HLOOKUP(ID$1,'Datenbank Aktoren'!$F$3:$IB$112,$B18,0)=ID$1,ID$3," - ")</f>
        <v>FWS81 Kartenschalter F6-02-01</v>
      </c>
      <c r="IE18" t="str">
        <f>IF(HLOOKUP(IE$1,'Datenbank Aktoren'!$F$3:$IB$112,$B18,0)=IE$1,IE$3," - ")</f>
        <v xml:space="preserve"> - </v>
      </c>
      <c r="IF18" t="str">
        <f>IF(HLOOKUP(IF$1,'Datenbank Aktoren'!$F$3:$IB$112,$B18,0)=IF$1,IF$3," - ")</f>
        <v xml:space="preserve"> - </v>
      </c>
      <c r="IG18" t="str">
        <f>IF(HLOOKUP(IG$1,'Datenbank Aktoren'!$F$3:$IB$112,$B18,0)=IG$1,IG$3," - ")</f>
        <v>FZS65 RPS Rauchmelder F6-02-01</v>
      </c>
      <c r="IH18" t="str">
        <f>IF(HLOOKUP(IH$1,'Datenbank Aktoren'!$F$3:$IB$112,$B18,0)=IH$1,IH$3," - ")</f>
        <v>FZT55 RPS 4-fach Taster F6-02-01</v>
      </c>
      <c r="II18" t="str">
        <f>IF(HLOOKUP(II$1,'Datenbank Aktoren'!$F$3:$IB$112,$B18,0)=II$1,II$3," - ")</f>
        <v xml:space="preserve"> - </v>
      </c>
      <c r="IJ18" t="e">
        <f>IF(HLOOKUP(IJ$1,'Datenbank Aktoren'!$F$3:$IB$112,$B18,0)=IJ$1,IJ$3," - ")</f>
        <v>#N/A</v>
      </c>
      <c r="IK18" t="e">
        <f>IF(HLOOKUP(IK$1,'Datenbank Aktoren'!$F$3:$IB$112,$B18,0)=IK$1,IK$3," - ")</f>
        <v>#N/A</v>
      </c>
      <c r="IL18" t="e">
        <f>IF(HLOOKUP(IL$1,'Datenbank Aktoren'!$F$3:$IB$112,$B18,0)=IL$1,IL$3," - ")</f>
        <v>#N/A</v>
      </c>
      <c r="IM18" t="e">
        <f>IF(HLOOKUP(IM$1,'Datenbank Aktoren'!$F$3:$IB$112,$B18,0)=IM$1,IM$3," - ")</f>
        <v>#N/A</v>
      </c>
      <c r="IN18" t="e">
        <f>IF(HLOOKUP(IN$1,'Datenbank Aktoren'!$F$3:$IB$112,$B18,0)=IN$1,IN$3," - ")</f>
        <v>#N/A</v>
      </c>
      <c r="IO18" t="e">
        <f>IF(HLOOKUP(IO$1,'Datenbank Aktoren'!$F$3:$IB$112,$B18,0)=IO$1,IO$3," - ")</f>
        <v>#N/A</v>
      </c>
      <c r="IP18" t="e">
        <f>IF(HLOOKUP(IP$1,'Datenbank Aktoren'!$F$3:$IB$112,$B18,0)=IP$1,IP$3," - ")</f>
        <v>#N/A</v>
      </c>
      <c r="IQ18" t="e">
        <f>IF(HLOOKUP(IQ$1,'Datenbank Aktoren'!$F$3:$IB$112,$B18,0)=IQ$1,IQ$3," - ")</f>
        <v>#N/A</v>
      </c>
      <c r="IR18" t="e">
        <f>IF(HLOOKUP(IR$1,'Datenbank Aktoren'!$F$3:$IB$112,$B18,0)=IR$1,IR$3," - ")</f>
        <v>#N/A</v>
      </c>
      <c r="IS18" t="e">
        <f>IF(HLOOKUP(IS$1,'Datenbank Aktoren'!$F$3:$IB$112,$B18,0)=IS$1,IS$3," - ")</f>
        <v>#N/A</v>
      </c>
      <c r="IT18" t="e">
        <f>IF(HLOOKUP(IT$1,'Datenbank Aktoren'!$F$3:$IB$112,$B18,0)=IT$1,IT$3," - ")</f>
        <v>#N/A</v>
      </c>
      <c r="IU18" t="e">
        <f>IF(HLOOKUP(IU$1,'Datenbank Aktoren'!$F$3:$IB$112,$B18,0)=IU$1,IU$3," - ")</f>
        <v>#N/A</v>
      </c>
    </row>
    <row r="19" spans="1:255" x14ac:dyDescent="0.25">
      <c r="A19" t="s">
        <v>42</v>
      </c>
      <c r="B19">
        <v>17</v>
      </c>
      <c r="D19" t="s">
        <v>42</v>
      </c>
      <c r="E19" s="3" t="s">
        <v>1106</v>
      </c>
      <c r="F19" t="str">
        <f>IF(HLOOKUP(F$1,'Datenbank Aktoren'!$F$3:$IB$112,$B19,0)=F$1,F$3," - ")</f>
        <v xml:space="preserve"> - </v>
      </c>
      <c r="G19" t="str">
        <f>IF(HLOOKUP(G$1,'Datenbank Aktoren'!$F$3:$IB$112,$B19,0)=G$1,G$3," - ")</f>
        <v xml:space="preserve"> - </v>
      </c>
      <c r="H19" t="str">
        <f>IF(HLOOKUP(H$1,'Datenbank Aktoren'!$F$3:$IB$112,$B19,0)=H$1,H$3," - ")</f>
        <v>F1FT65 RPS 1-fach Taster F6-01-01</v>
      </c>
      <c r="I19" t="str">
        <f>IF(HLOOKUP(I$1,'Datenbank Aktoren'!$F$3:$IB$112,$B19,0)=I$1,I$3," - ")</f>
        <v>F1ITAP RPS 1-fach Taster F6-01-01</v>
      </c>
      <c r="J19" t="str">
        <f>IF(HLOOKUP(J$1,'Datenbank Aktoren'!$F$3:$IB$112,$B19,0)=J$1,J$3," - ")</f>
        <v>F1T55E RPS 1-fach Taster F6-01-01</v>
      </c>
      <c r="K19" t="str">
        <f>IF(HLOOKUP(K$1,'Datenbank Aktoren'!$F$3:$IB$112,$B19,0)=K$1,K$3," - ")</f>
        <v>F1T65 RPS 1-fach Taster F6-01-01</v>
      </c>
      <c r="L19" t="str">
        <f>IF(HLOOKUP(L$1,'Datenbank Aktoren'!$F$3:$IB$112,$B19,0)=L$1,L$3," - ")</f>
        <v>F265B RPS 4-fach Taster F6-02-01</v>
      </c>
      <c r="M19" t="str">
        <f>IF(HLOOKUP(M$1,'Datenbank Aktoren'!$F$3:$IB$112,$B19,0)=M$1,M$3," - ")</f>
        <v>F2FT65 RPS 4-fach Taster F6-02-01</v>
      </c>
      <c r="N19" t="str">
        <f>IF(HLOOKUP(N$1,'Datenbank Aktoren'!$F$3:$IB$112,$B19,0)=N$1,N$3," - ")</f>
        <v>F2FT65B RPS 4-fach Taster F6-02-01</v>
      </c>
      <c r="O19" t="str">
        <f>IF(HLOOKUP(O$1,'Datenbank Aktoren'!$F$3:$IB$112,$B19,0)=O$1,O$3," - ")</f>
        <v>F2FZT65B RPS 4-fach Taster F6-02-01</v>
      </c>
      <c r="P19" t="str">
        <f>IF(HLOOKUP(P$1,'Datenbank Aktoren'!$F$3:$IB$112,$B19,0)=P$1,P$3," - ")</f>
        <v>F2T55E RPS 4-fach Taster F6-02-01</v>
      </c>
      <c r="Q19" t="str">
        <f>IF(HLOOKUP(Q$1,'Datenbank Aktoren'!$F$3:$IB$112,$B19,0)=Q$1,Q$3," - ")</f>
        <v>F2T55EB RPS 4-fach Taster F6-02-01</v>
      </c>
      <c r="R19" t="str">
        <f>IF(HLOOKUP(R$1,'Datenbank Aktoren'!$F$3:$IB$112,$B19,0)=R$1,R$3," - ")</f>
        <v>F2T65 RPS 4-fach Taster F6-02-01</v>
      </c>
      <c r="S19" t="str">
        <f>IF(HLOOKUP(S$1,'Datenbank Aktoren'!$F$3:$IB$112,$B19,0)=S$1,S$3," - ")</f>
        <v>F2ZT55E RPS 4-fach Taster F6-02-01</v>
      </c>
      <c r="T19" t="str">
        <f>IF(HLOOKUP(T$1,'Datenbank Aktoren'!$F$3:$IB$112,$B19,0)=T$1,T$3," - ")</f>
        <v>F2ZT65 RPS 4-fach Taster F6-02-01</v>
      </c>
      <c r="U19" t="str">
        <f>IF(HLOOKUP(U$1,'Datenbank Aktoren'!$F$3:$IB$112,$B19,0)=U$1,U$3," - ")</f>
        <v xml:space="preserve"> - </v>
      </c>
      <c r="V19" t="str">
        <f>IF(HLOOKUP(V$1,'Datenbank Aktoren'!$F$3:$IB$112,$B19,0)=V$1,V$3," - ")</f>
        <v xml:space="preserve"> - </v>
      </c>
      <c r="W19" t="str">
        <f>IF(HLOOKUP(W$1,'Datenbank Aktoren'!$F$3:$IB$112,$B19,0)=W$1,W$3," - ")</f>
        <v xml:space="preserve"> - </v>
      </c>
      <c r="X19" t="str">
        <f>IF(HLOOKUP(X$1,'Datenbank Aktoren'!$F$3:$IB$112,$B19,0)=X$1,X$3," - ")</f>
        <v>F4FT65 RPS 4-fach Taster F6-02-01</v>
      </c>
      <c r="Y19" t="str">
        <f>IF(HLOOKUP(Y$1,'Datenbank Aktoren'!$F$3:$IB$112,$B19,0)=Y$1,Y$3," - ")</f>
        <v>F4FT65B RPS 4-fach Taster F6-02-01</v>
      </c>
      <c r="Z19" t="str">
        <f>IF(HLOOKUP(Z$1,'Datenbank Aktoren'!$F$3:$IB$112,$B19,0)=Z$1,Z$3," - ")</f>
        <v>F4PT RPS 4-fach Taster F6-02-01</v>
      </c>
      <c r="AA19" t="str">
        <f>IF(HLOOKUP(AA$1,'Datenbank Aktoren'!$F$3:$IB$112,$B19,0)=AA$1,AA$3," - ")</f>
        <v>F4T55B RPS 4-fach Taster F6-02-01</v>
      </c>
      <c r="AB19" t="str">
        <f>IF(HLOOKUP(AB$1,'Datenbank Aktoren'!$F$3:$IB$112,$B19,0)=AB$1,AB$3," - ")</f>
        <v>F4T55E RPS 4-fach Taster F6-02-01</v>
      </c>
      <c r="AC19" t="str">
        <f>IF(HLOOKUP(AC$1,'Datenbank Aktoren'!$F$3:$IB$112,$B19,0)=AC$1,AC$3," - ")</f>
        <v>F4T55EB RPS 4-fach Taster F6-02-01</v>
      </c>
      <c r="AD19" t="str">
        <f>IF(HLOOKUP(AD$1,'Datenbank Aktoren'!$F$3:$IB$112,$B19,0)=AD$1,AD$3," - ")</f>
        <v>F4T65 RPS 4-fach Taster F6-02-01</v>
      </c>
      <c r="AE19" t="str">
        <f>IF(HLOOKUP(AE$1,'Datenbank Aktoren'!$F$3:$IB$112,$B19,0)=AE$1,AE$3," - ")</f>
        <v>F4T65B RPS 4-fach Taster F6-02-01</v>
      </c>
      <c r="AF19" t="str">
        <f>IF(HLOOKUP(AF$1,'Datenbank Aktoren'!$F$3:$IB$112,$B19,0)=AF$1,AF$3," - ")</f>
        <v xml:space="preserve"> - </v>
      </c>
      <c r="AG19" t="str">
        <f>IF(HLOOKUP(AG$1,'Datenbank Aktoren'!$F$3:$IB$112,$B19,0)=AG$1,AG$3," - ")</f>
        <v xml:space="preserve"> - </v>
      </c>
      <c r="AH19" t="str">
        <f>IF(HLOOKUP(AH$1,'Datenbank Aktoren'!$F$3:$IB$112,$B19,0)=AH$1,AH$3," - ")</f>
        <v xml:space="preserve"> - </v>
      </c>
      <c r="AI19" t="str">
        <f>IF(HLOOKUP(AI$1,'Datenbank Aktoren'!$F$3:$IB$112,$B19,0)=AI$1,AI$3," - ")</f>
        <v>F4USM61B Fensterkontakt D5-00-01</v>
      </c>
      <c r="AJ19" t="str">
        <f>IF(HLOOKUP(AJ$1,'Datenbank Aktoren'!$F$3:$IB$112,$B19,0)=AJ$1,AJ$3," - ")</f>
        <v>F4USM61B RPS 4-fach Taster F6-02-01</v>
      </c>
      <c r="AK19" t="str">
        <f>IF(HLOOKUP(AK$1,'Datenbank Aktoren'!$F$3:$IB$112,$B19,0)=AK$1,AK$3," - ")</f>
        <v>F5PT55 RPS 4-fach Taster F6-02-01</v>
      </c>
      <c r="AL19" t="str">
        <f>IF(HLOOKUP(AL$1,'Datenbank Aktoren'!$F$3:$IB$112,$B19,0)=AL$1,AL$3," - ")</f>
        <v xml:space="preserve"> - </v>
      </c>
      <c r="AM19" t="str">
        <f>IF(HLOOKUP(AM$1,'Datenbank Aktoren'!$F$3:$IB$112,$B19,0)=AM$1,AM$3," - ")</f>
        <v>F6T55B RPS 4-fach Taster F6-02-01</v>
      </c>
      <c r="AN19" t="str">
        <f>IF(HLOOKUP(AN$1,'Datenbank Aktoren'!$F$3:$IB$112,$B19,0)=AN$1,AN$3," - ")</f>
        <v xml:space="preserve"> - </v>
      </c>
      <c r="AO19" t="str">
        <f>IF(HLOOKUP(AO$1,'Datenbank Aktoren'!$F$3:$IB$112,$B19,0)=AO$1,AO$3," - ")</f>
        <v>F6T65B RPS 4-fach Taster F6-02-01</v>
      </c>
      <c r="AP19" t="str">
        <f>IF(HLOOKUP(AP$1,'Datenbank Aktoren'!$F$3:$IB$112,$B19,0)=AP$1,AP$3," - ")</f>
        <v>FABH130 RPS 4-fach Taster F6-02-01</v>
      </c>
      <c r="AQ19" t="str">
        <f>IF(HLOOKUP(AQ$1,'Datenbank Aktoren'!$F$3:$IB$112,$B19,0)=AQ$1,AQ$3," - ")</f>
        <v xml:space="preserve"> - </v>
      </c>
      <c r="AR19" t="str">
        <f>IF(HLOOKUP(AR$1,'Datenbank Aktoren'!$F$3:$IB$112,$B19,0)=AR$1,AR$3," - ")</f>
        <v xml:space="preserve"> - </v>
      </c>
      <c r="AS19" t="str">
        <f>IF(HLOOKUP(AS$1,'Datenbank Aktoren'!$F$3:$IB$112,$B19,0)=AS$1,AS$3," - ")</f>
        <v xml:space="preserve"> - </v>
      </c>
      <c r="AT19" t="str">
        <f>IF(HLOOKUP(AT$1,'Datenbank Aktoren'!$F$3:$IB$112,$B19,0)=AT$1,AT$3," - ")</f>
        <v>FASM60 RPS 4-fach Taster F6-02-01</v>
      </c>
      <c r="AU19" t="str">
        <f>IF(HLOOKUP(AU$1,'Datenbank Aktoren'!$F$3:$IB$112,$B19,0)=AU$1,AU$3," - ")</f>
        <v xml:space="preserve"> - </v>
      </c>
      <c r="AV19" t="str">
        <f>IF(HLOOKUP(AV$1,'Datenbank Aktoren'!$F$3:$IB$112,$B19,0)=AV$1,AV$3," - ")</f>
        <v xml:space="preserve"> - </v>
      </c>
      <c r="AW19" t="str">
        <f>IF(HLOOKUP(AW$1,'Datenbank Aktoren'!$F$3:$IB$112,$B19,0)=AW$1,AW$3," - ")</f>
        <v xml:space="preserve"> - </v>
      </c>
      <c r="AX19" t="str">
        <f>IF(HLOOKUP(AX$1,'Datenbank Aktoren'!$F$3:$IB$112,$B19,0)=AX$1,AX$3," - ")</f>
        <v xml:space="preserve"> - </v>
      </c>
      <c r="AY19" t="str">
        <f>IF(HLOOKUP(AY$1,'Datenbank Aktoren'!$F$3:$IB$112,$B19,0)=AY$1,AY$3," - ")</f>
        <v xml:space="preserve"> - </v>
      </c>
      <c r="AZ19" t="str">
        <f>IF(HLOOKUP(AZ$1,'Datenbank Aktoren'!$F$3:$IB$112,$B19,0)=AZ$1,AZ$3," - ")</f>
        <v xml:space="preserve"> - </v>
      </c>
      <c r="BA19" t="str">
        <f>IF(HLOOKUP(BA$1,'Datenbank Aktoren'!$F$3:$IB$112,$B19,0)=BA$1,BA$3," - ")</f>
        <v xml:space="preserve"> - </v>
      </c>
      <c r="BB19" t="str">
        <f>IF(HLOOKUP(BB$1,'Datenbank Aktoren'!$F$3:$IB$112,$B19,0)=BB$1,BB$3," - ")</f>
        <v xml:space="preserve"> - </v>
      </c>
      <c r="BC19" t="str">
        <f>IF(HLOOKUP(BC$1,'Datenbank Aktoren'!$F$3:$IB$112,$B19,0)=BC$1,BC$3," - ")</f>
        <v xml:space="preserve"> - </v>
      </c>
      <c r="BD19" t="str">
        <f>IF(HLOOKUP(BD$1,'Datenbank Aktoren'!$F$3:$IB$112,$B19,0)=BD$1,BD$3," - ")</f>
        <v xml:space="preserve"> - </v>
      </c>
      <c r="BE19" t="str">
        <f>IF(HLOOKUP(BE$1,'Datenbank Aktoren'!$F$3:$IB$112,$B19,0)=BE$1,BE$3," - ")</f>
        <v xml:space="preserve"> - </v>
      </c>
      <c r="BF19" t="str">
        <f>IF(HLOOKUP(BF$1,'Datenbank Aktoren'!$F$3:$IB$112,$B19,0)=BF$1,BF$3," - ")</f>
        <v xml:space="preserve"> - </v>
      </c>
      <c r="BG19" t="str">
        <f>IF(HLOOKUP(BG$1,'Datenbank Aktoren'!$F$3:$IB$112,$B19,0)=BG$1,BG$3," - ")</f>
        <v xml:space="preserve"> - </v>
      </c>
      <c r="BH19" t="str">
        <f>IF(HLOOKUP(BH$1,'Datenbank Aktoren'!$F$3:$IB$112,$B19,0)=BH$1,BH$3," - ")</f>
        <v xml:space="preserve"> - </v>
      </c>
      <c r="BI19" t="str">
        <f>IF(HLOOKUP(BI$1,'Datenbank Aktoren'!$F$3:$IB$112,$B19,0)=BI$1,BI$3," - ")</f>
        <v xml:space="preserve"> - </v>
      </c>
      <c r="BJ19" t="str">
        <f>IF(HLOOKUP(BJ$1,'Datenbank Aktoren'!$F$3:$IB$112,$B19,0)=BJ$1,BJ$3," - ")</f>
        <v xml:space="preserve"> - </v>
      </c>
      <c r="BK19" t="str">
        <f>IF(HLOOKUP(BK$1,'Datenbank Aktoren'!$F$3:$IB$112,$B19,0)=BK$1,BK$3," - ")</f>
        <v xml:space="preserve"> - </v>
      </c>
      <c r="BL19" t="str">
        <f>IF(HLOOKUP(BL$1,'Datenbank Aktoren'!$F$3:$IB$112,$B19,0)=BL$1,BL$3," - ")</f>
        <v xml:space="preserve"> - </v>
      </c>
      <c r="BM19" t="str">
        <f>IF(HLOOKUP(BM$1,'Datenbank Aktoren'!$F$3:$IB$112,$B19,0)=BM$1,BM$3," - ")</f>
        <v xml:space="preserve"> - </v>
      </c>
      <c r="BN19" t="str">
        <f>IF(HLOOKUP(BN$1,'Datenbank Aktoren'!$F$3:$IB$112,$B19,0)=BN$1,BN$3," - ")</f>
        <v xml:space="preserve"> - </v>
      </c>
      <c r="BO19" t="str">
        <f>IF(HLOOKUP(BO$1,'Datenbank Aktoren'!$F$3:$IB$112,$B19,0)=BO$1,BO$3," - ")</f>
        <v xml:space="preserve"> - </v>
      </c>
      <c r="BP19" t="str">
        <f>IF(HLOOKUP(BP$1,'Datenbank Aktoren'!$F$3:$IB$112,$B19,0)=BP$1,BP$3," - ")</f>
        <v xml:space="preserve"> - </v>
      </c>
      <c r="BQ19" t="str">
        <f>IF(HLOOKUP(BQ$1,'Datenbank Aktoren'!$F$3:$IB$112,$B19,0)=BQ$1,BQ$3," - ")</f>
        <v xml:space="preserve"> - </v>
      </c>
      <c r="BR19" t="str">
        <f>IF(HLOOKUP(BR$1,'Datenbank Aktoren'!$F$3:$IB$112,$B19,0)=BR$1,BR$3," - ")</f>
        <v>FET55E RPS 1-fach Taster F6-01-01</v>
      </c>
      <c r="BS19" t="str">
        <f>IF(HLOOKUP(BS$1,'Datenbank Aktoren'!$F$3:$IB$112,$B19,0)=BS$1,BS$3," - ")</f>
        <v>FF8 RPS 4-fach Taster F6-02-01</v>
      </c>
      <c r="BT19" t="str">
        <f>IF(HLOOKUP(BT$1,'Datenbank Aktoren'!$F$3:$IB$112,$B19,0)=BT$1,BT$3," - ")</f>
        <v xml:space="preserve"> - </v>
      </c>
      <c r="BU19" t="str">
        <f>IF(HLOOKUP(BU$1,'Datenbank Aktoren'!$F$3:$IB$112,$B19,0)=BU$1,BU$3," - ")</f>
        <v>FFD RPS 4-fach Taster F6-02-01</v>
      </c>
      <c r="BV19" t="str">
        <f>IF(HLOOKUP(BV$1,'Datenbank Aktoren'!$F$3:$IB$112,$B19,0)=BV$1,BV$3," - ")</f>
        <v>FFG7B Fenstergriff A5-14-09</v>
      </c>
      <c r="BW19" t="str">
        <f>IF(HLOOKUP(BW$1,'Datenbank Aktoren'!$F$3:$IB$112,$B19,0)=BW$1,BW$3," - ")</f>
        <v>FFG7B Fenstergriff F6-10-00</v>
      </c>
      <c r="BX19" t="str">
        <f>IF(HLOOKUP(BX$1,'Datenbank Aktoren'!$F$3:$IB$112,$B19,0)=BX$1,BX$3," - ")</f>
        <v>FFGB-hg Fenstersensor A5-14-01</v>
      </c>
      <c r="BY19" t="str">
        <f>IF(HLOOKUP(BY$1,'Datenbank Aktoren'!$F$3:$IB$112,$B19,0)=BY$1,BY$3," - ")</f>
        <v>FFGB-hg Fenstersensor A5-14-03</v>
      </c>
      <c r="BZ19" t="str">
        <f>IF(HLOOKUP(BZ$1,'Datenbank Aktoren'!$F$3:$IB$112,$B19,0)=BZ$1,BZ$3," - ")</f>
        <v xml:space="preserve"> - </v>
      </c>
      <c r="CA19" t="str">
        <f>IF(HLOOKUP(CA$1,'Datenbank Aktoren'!$F$3:$IB$112,$B19,0)=CA$1,CA$3," - ")</f>
        <v xml:space="preserve"> - </v>
      </c>
      <c r="CB19" t="str">
        <f>IF(HLOOKUP(CB$1,'Datenbank Aktoren'!$F$3:$IB$112,$B19,0)=CB$1,CB$3," - ")</f>
        <v>FFGB-hg Fenstergriff A5-14-09</v>
      </c>
      <c r="CC19" s="25" t="str">
        <f>IF(HLOOKUP(CC$1,'Datenbank Aktoren'!$F$3:$IB$112,$B19,0)=CC$1,CC$3," - ")</f>
        <v>FFGB-hg Fenstergriff A5-14-0A</v>
      </c>
      <c r="CD19" t="str">
        <f>IF(HLOOKUP(CD$1,'Datenbank Aktoren'!$F$3:$IB$112,$B19,0)=CD$1,CD$3," - ")</f>
        <v>FFGB-hg Fenstergriff F6-10-00</v>
      </c>
      <c r="CE19" t="str">
        <f>IF(HLOOKUP(CE$1,'Datenbank Aktoren'!$F$3:$IB$112,$B19,0)=CE$1,CE$3," - ")</f>
        <v>FFKB Fensterkontakt D5-00-01</v>
      </c>
      <c r="CF19" t="str">
        <f>IF(HLOOKUP(CF$1,'Datenbank Aktoren'!$F$3:$IB$112,$B19,0)=CF$1,CF$3," - ")</f>
        <v xml:space="preserve"> - </v>
      </c>
      <c r="CG19" t="str">
        <f>IF(HLOOKUP(CG$1,'Datenbank Aktoren'!$F$3:$IB$112,$B19,0)=CG$1,CG$3," - ")</f>
        <v xml:space="preserve"> - </v>
      </c>
      <c r="CH19" t="str">
        <f>IF(HLOOKUP(CH$1,'Datenbank Aktoren'!$F$3:$IB$112,$B19,0)=CH$1,CH$3," - ")</f>
        <v xml:space="preserve"> - </v>
      </c>
      <c r="CI19" t="str">
        <f>IF(HLOOKUP(CI$1,'Datenbank Aktoren'!$F$3:$IB$112,$B19,0)=CI$1,CI$3," - ")</f>
        <v xml:space="preserve"> - </v>
      </c>
      <c r="CJ19" t="str">
        <f>IF(HLOOKUP(CJ$1,'Datenbank Aktoren'!$F$3:$IB$112,$B19,0)=CJ$1,CJ$3," - ")</f>
        <v xml:space="preserve"> - </v>
      </c>
      <c r="CK19" t="str">
        <f>IF(HLOOKUP(CK$1,'Datenbank Aktoren'!$F$3:$IB$112,$B19,0)=CK$1,CK$3," - ")</f>
        <v xml:space="preserve"> - </v>
      </c>
      <c r="CL19" t="str">
        <f>IF(HLOOKUP(CL$1,'Datenbank Aktoren'!$F$3:$IB$112,$B19,0)=CL$1,CL$3," - ")</f>
        <v xml:space="preserve"> - </v>
      </c>
      <c r="CM19" t="str">
        <f>IF(HLOOKUP(CM$1,'Datenbank Aktoren'!$F$3:$IB$112,$B19,0)=CM$1,CM$3," - ")</f>
        <v xml:space="preserve"> - </v>
      </c>
      <c r="CN19" t="str">
        <f>IF(HLOOKUP(CN$1,'Datenbank Aktoren'!$F$3:$IB$112,$B19,0)=CN$1,CN$3," - ")</f>
        <v>FFTE Fenstergriff F6-10-00</v>
      </c>
      <c r="CO19" t="str">
        <f>IF(HLOOKUP(CO$1,'Datenbank Aktoren'!$F$3:$IB$112,$B19,0)=CO$1,CO$3," - ")</f>
        <v xml:space="preserve"> - </v>
      </c>
      <c r="CP19" t="str">
        <f>IF(HLOOKUP(CP$1,'Datenbank Aktoren'!$F$3:$IB$112,$B19,0)=CP$1,CP$3," - ")</f>
        <v xml:space="preserve"> - </v>
      </c>
      <c r="CQ19" t="str">
        <f>IF(HLOOKUP(CQ$1,'Datenbank Aktoren'!$F$3:$IB$112,$B19,0)=CQ$1,CQ$3," - ")</f>
        <v xml:space="preserve"> - </v>
      </c>
      <c r="CR19" t="str">
        <f>IF(HLOOKUP(CR$1,'Datenbank Aktoren'!$F$3:$IB$112,$B19,0)=CR$1,CR$3," - ")</f>
        <v xml:space="preserve"> - </v>
      </c>
      <c r="CS19" t="str">
        <f>IF(HLOOKUP(CS$1,'Datenbank Aktoren'!$F$3:$IB$112,$B19,0)=CS$1,CS$3," - ")</f>
        <v xml:space="preserve"> - </v>
      </c>
      <c r="CT19" t="str">
        <f>IF(HLOOKUP(CT$1,'Datenbank Aktoren'!$F$3:$IB$112,$B19,0)=CT$1,CT$3," - ")</f>
        <v>FHM2 RPS 4-fach Taster F6-02-01</v>
      </c>
      <c r="CU19" t="str">
        <f>IF(HLOOKUP(CU$1,'Datenbank Aktoren'!$F$3:$IB$112,$B19,0)=CU$1,CU$3," - ")</f>
        <v xml:space="preserve"> - </v>
      </c>
      <c r="CV19" t="str">
        <f>IF(HLOOKUP(CV$1,'Datenbank Aktoren'!$F$3:$IB$112,$B19,0)=CV$1,CV$3," - ")</f>
        <v>FHS2 RPS 4-fach Taster F6-02-01</v>
      </c>
      <c r="CW19" t="str">
        <f>IF(HLOOKUP(CW$1,'Datenbank Aktoren'!$F$3:$IB$112,$B19,0)=CW$1,CW$3," - ")</f>
        <v>FHS4 RPS 4-fach Taster F6-02-01</v>
      </c>
      <c r="CX19" t="str">
        <f>IF(HLOOKUP(CX$1,'Datenbank Aktoren'!$F$3:$IB$112,$B19,0)=CX$1,CX$3," - ")</f>
        <v xml:space="preserve"> - </v>
      </c>
      <c r="CY19" t="str">
        <f>IF(HLOOKUP(CY$1,'Datenbank Aktoren'!$F$3:$IB$112,$B19,0)=CY$1,CY$3," - ")</f>
        <v xml:space="preserve"> - </v>
      </c>
      <c r="CZ19" t="str">
        <f>IF(HLOOKUP(CZ$1,'Datenbank Aktoren'!$F$3:$IB$112,$B19,0)=CZ$1,CZ$3," - ")</f>
        <v>FKD RPS 1-fach Taster F6-01-01</v>
      </c>
      <c r="DA19" t="str">
        <f>IF(HLOOKUP(DA$1,'Datenbank Aktoren'!$F$3:$IB$112,$B19,0)=DA$1,DA$3," - ")</f>
        <v xml:space="preserve"> - </v>
      </c>
      <c r="DB19" t="str">
        <f>IF(HLOOKUP(DB$1,'Datenbank Aktoren'!$F$3:$IB$112,$B19,0)=DB$1,DB$3," - ")</f>
        <v xml:space="preserve"> - </v>
      </c>
      <c r="DC19" t="str">
        <f>IF(HLOOKUP(DC$1,'Datenbank Aktoren'!$F$3:$IB$112,$B19,0)=DC$1,DC$3," - ")</f>
        <v xml:space="preserve"> - </v>
      </c>
      <c r="DD19" t="str">
        <f>IF(HLOOKUP(DD$1,'Datenbank Aktoren'!$F$3:$IB$112,$B19,0)=DD$1,DD$3," - ")</f>
        <v xml:space="preserve"> - </v>
      </c>
      <c r="DE19" t="str">
        <f>IF(HLOOKUP(DE$1,'Datenbank Aktoren'!$F$3:$IB$112,$B19,0)=DE$1,DE$3," - ")</f>
        <v xml:space="preserve"> - </v>
      </c>
      <c r="DF19" t="str">
        <f>IF(HLOOKUP(DF$1,'Datenbank Aktoren'!$F$3:$IB$112,$B19,0)=DF$1,DF$3," - ")</f>
        <v xml:space="preserve"> - </v>
      </c>
      <c r="DG19" t="str">
        <f>IF(HLOOKUP(DG$1,'Datenbank Aktoren'!$F$3:$IB$112,$B19,0)=DG$1,DG$3," - ")</f>
        <v xml:space="preserve"> - </v>
      </c>
      <c r="DH19" t="str">
        <f>IF(HLOOKUP(DH$1,'Datenbank Aktoren'!$F$3:$IB$112,$B19,0)=DH$1,DH$3," - ")</f>
        <v xml:space="preserve"> - </v>
      </c>
      <c r="DI19" t="str">
        <f>IF(HLOOKUP(DI$1,'Datenbank Aktoren'!$F$3:$IB$112,$B19,0)=DI$1,DI$3," - ")</f>
        <v xml:space="preserve"> - </v>
      </c>
      <c r="DJ19" t="str">
        <f>IF(HLOOKUP(DJ$1,'Datenbank Aktoren'!$F$3:$IB$112,$B19,0)=DJ$1,DJ$3," - ")</f>
        <v xml:space="preserve"> - </v>
      </c>
      <c r="DK19" t="str">
        <f>IF(HLOOKUP(DK$1,'Datenbank Aktoren'!$F$3:$IB$112,$B19,0)=DK$1,DK$3," - ")</f>
        <v xml:space="preserve"> - </v>
      </c>
      <c r="DL19" t="str">
        <f>IF(HLOOKUP(DL$1,'Datenbank Aktoren'!$F$3:$IB$112,$B19,0)=DL$1,DL$3," - ")</f>
        <v xml:space="preserve"> - </v>
      </c>
      <c r="DM19" t="str">
        <f>IF(HLOOKUP(DM$1,'Datenbank Aktoren'!$F$3:$IB$112,$B19,0)=DM$1,DM$3," - ")</f>
        <v>FMH1W RPS 1-fach Taster F6-01-01</v>
      </c>
      <c r="DN19" t="str">
        <f>IF(HLOOKUP(DN$1,'Datenbank Aktoren'!$F$3:$IB$112,$B19,0)=DN$1,DN$3," - ")</f>
        <v>FMH2S RPS 4-fach Taster F6-02-01</v>
      </c>
      <c r="DO19" t="str">
        <f>IF(HLOOKUP(DO$1,'Datenbank Aktoren'!$F$3:$IB$112,$B19,0)=DO$1,DO$3," - ")</f>
        <v>FMH4 RPS 4-fach Taster F6-02-01</v>
      </c>
      <c r="DP19" t="str">
        <f>IF(HLOOKUP(DP$1,'Datenbank Aktoren'!$F$3:$IB$112,$B19,0)=DP$1,DP$3," - ")</f>
        <v>FMH4S RPS 4-fach Taster F6-02-01</v>
      </c>
      <c r="DQ19" t="str">
        <f>IF(HLOOKUP(DQ$1,'Datenbank Aktoren'!$F$3:$IB$112,$B19,0)=DQ$1,DQ$3," - ")</f>
        <v>FMH8 RPS 4-fach Taster F6-02-01</v>
      </c>
      <c r="DR19" t="str">
        <f>IF(HLOOKUP(DR$1,'Datenbank Aktoren'!$F$3:$IB$112,$B19,0)=DR$1,DR$3," - ")</f>
        <v xml:space="preserve"> - </v>
      </c>
      <c r="DS19" t="str">
        <f>IF(HLOOKUP(DS$1,'Datenbank Aktoren'!$F$3:$IB$112,$B19,0)=DS$1,DS$3," - ")</f>
        <v xml:space="preserve"> - </v>
      </c>
      <c r="DT19" t="str">
        <f>IF(HLOOKUP(DT$1,'Datenbank Aktoren'!$F$3:$IB$112,$B19,0)=DT$1,DT$3," - ")</f>
        <v xml:space="preserve"> - </v>
      </c>
      <c r="DU19" t="str">
        <f>IF(HLOOKUP(DU$1,'Datenbank Aktoren'!$F$3:$IB$112,$B19,0)=DU$1,DU$3," - ")</f>
        <v xml:space="preserve"> - </v>
      </c>
      <c r="DV19" t="str">
        <f>IF(HLOOKUP(DV$1,'Datenbank Aktoren'!$F$3:$IB$112,$B19,0)=DV$1,DV$3," - ")</f>
        <v xml:space="preserve"> - </v>
      </c>
      <c r="DW19" t="str">
        <f>IF(HLOOKUP(DW$1,'Datenbank Aktoren'!$F$3:$IB$112,$B19,0)=DW$1,DW$3," - ")</f>
        <v xml:space="preserve"> - </v>
      </c>
      <c r="DX19" t="str">
        <f>IF(HLOOKUP(DX$1,'Datenbank Aktoren'!$F$3:$IB$112,$B19,0)=DX$1,DX$3," - ")</f>
        <v xml:space="preserve"> - </v>
      </c>
      <c r="DY19" t="str">
        <f>IF(HLOOKUP(DY$1,'Datenbank Aktoren'!$F$3:$IB$112,$B19,0)=DY$1,DY$3," - ")</f>
        <v xml:space="preserve"> - </v>
      </c>
      <c r="DZ19" t="str">
        <f>IF(HLOOKUP(DZ$1,'Datenbank Aktoren'!$F$3:$IB$112,$B19,0)=DZ$1,DZ$3," - ")</f>
        <v xml:space="preserve"> - </v>
      </c>
      <c r="EA19" t="str">
        <f>IF(HLOOKUP(EA$1,'Datenbank Aktoren'!$F$3:$IB$112,$B19,0)=EA$1,EA$3," - ")</f>
        <v>FMMS44SB Fensterkontakt D5-00-01</v>
      </c>
      <c r="EB19" t="str">
        <f>IF(HLOOKUP(EB$1,'Datenbank Aktoren'!$F$3:$IB$112,$B19,0)=EB$1,EB$3," - ")</f>
        <v xml:space="preserve"> - </v>
      </c>
      <c r="EC19" t="str">
        <f>IF(HLOOKUP(EC$1,'Datenbank Aktoren'!$F$3:$IB$112,$B19,0)=EC$1,EC$3," - ")</f>
        <v xml:space="preserve"> - </v>
      </c>
      <c r="ED19" t="str">
        <f>IF(HLOOKUP(ED$1,'Datenbank Aktoren'!$F$3:$IB$112,$B19,0)=ED$1,ED$3," - ")</f>
        <v xml:space="preserve"> - </v>
      </c>
      <c r="EE19" t="str">
        <f>IF(HLOOKUP(EE$1,'Datenbank Aktoren'!$F$3:$IB$112,$B19,0)=EE$1,EE$3," - ")</f>
        <v xml:space="preserve"> - </v>
      </c>
      <c r="EF19" t="str">
        <f>IF(HLOOKUP(EF$1,'Datenbank Aktoren'!$F$3:$IB$112,$B19,0)=EF$1,EF$3," - ")</f>
        <v xml:space="preserve"> - </v>
      </c>
      <c r="EG19" t="str">
        <f>IF(HLOOKUP(EG$1,'Datenbank Aktoren'!$F$3:$IB$112,$B19,0)=EG$1,EG$3," - ")</f>
        <v xml:space="preserve"> - </v>
      </c>
      <c r="EH19" t="str">
        <f>IF(HLOOKUP(EH$1,'Datenbank Aktoren'!$F$3:$IB$112,$B19,0)=EH$1,EH$3," - ")</f>
        <v xml:space="preserve"> - </v>
      </c>
      <c r="EI19" t="str">
        <f>IF(HLOOKUP(EI$1,'Datenbank Aktoren'!$F$3:$IB$112,$B19,0)=EI$1,EI$3," - ")</f>
        <v xml:space="preserve"> - </v>
      </c>
      <c r="EJ19" t="str">
        <f>IF(HLOOKUP(EJ$1,'Datenbank Aktoren'!$F$3:$IB$112,$B19,0)=EJ$1,EJ$3," - ")</f>
        <v xml:space="preserve"> - </v>
      </c>
      <c r="EK19" t="str">
        <f>IF(HLOOKUP(EK$1,'Datenbank Aktoren'!$F$3:$IB$112,$B19,0)=EK$1,EK$3," - ")</f>
        <v xml:space="preserve"> - </v>
      </c>
      <c r="EL19" t="str">
        <f>IF(HLOOKUP(EL$1,'Datenbank Aktoren'!$F$3:$IB$112,$B19,0)=EL$1,EL$3," - ")</f>
        <v xml:space="preserve"> - </v>
      </c>
      <c r="EM19" t="str">
        <f>IF(HLOOKUP(EM$1,'Datenbank Aktoren'!$F$3:$IB$112,$B19,0)=EM$1,EM$3," - ")</f>
        <v xml:space="preserve"> - </v>
      </c>
      <c r="EN19" t="str">
        <f>IF(HLOOKUP(EN$1,'Datenbank Aktoren'!$F$3:$IB$112,$B19,0)=EN$1,EN$3," - ")</f>
        <v xml:space="preserve"> - </v>
      </c>
      <c r="EO19" t="str">
        <f>IF(HLOOKUP(EO$1,'Datenbank Aktoren'!$F$3:$IB$112,$B19,0)=EO$1,EO$3," - ")</f>
        <v xml:space="preserve"> - </v>
      </c>
      <c r="EP19" t="str">
        <f>IF(HLOOKUP(EP$1,'Datenbank Aktoren'!$F$3:$IB$112,$B19,0)=EP$1,EP$3," - ")</f>
        <v xml:space="preserve"> - </v>
      </c>
      <c r="EQ19" t="str">
        <f>IF(HLOOKUP(EQ$1,'Datenbank Aktoren'!$F$3:$IB$112,$B19,0)=EQ$1,EQ$3," - ")</f>
        <v xml:space="preserve"> - </v>
      </c>
      <c r="ER19" t="str">
        <f>IF(HLOOKUP(ER$1,'Datenbank Aktoren'!$F$3:$IB$112,$B19,0)=ER$1,ER$3," - ")</f>
        <v xml:space="preserve"> - </v>
      </c>
      <c r="ES19" t="str">
        <f>IF(HLOOKUP(ES$1,'Datenbank Aktoren'!$F$3:$IB$112,$B19,0)=ES$1,ES$3," - ")</f>
        <v xml:space="preserve"> - </v>
      </c>
      <c r="ET19" t="str">
        <f>IF(HLOOKUP(ET$1,'Datenbank Aktoren'!$F$3:$IB$112,$B19,0)=ET$1,ET$3," - ")</f>
        <v xml:space="preserve"> - </v>
      </c>
      <c r="EU19" t="str">
        <f>IF(HLOOKUP(EU$1,'Datenbank Aktoren'!$F$3:$IB$112,$B19,0)=EU$1,EU$3," - ")</f>
        <v xml:space="preserve"> - </v>
      </c>
      <c r="EV19" t="str">
        <f>IF(HLOOKUP(EV$1,'Datenbank Aktoren'!$F$3:$IB$112,$B19,0)=EV$1,EV$3," - ")</f>
        <v xml:space="preserve"> - </v>
      </c>
      <c r="EW19" t="str">
        <f>IF(HLOOKUP(EW$1,'Datenbank Aktoren'!$F$3:$IB$112,$B19,0)=EW$1,EW$3," - ")</f>
        <v xml:space="preserve"> - </v>
      </c>
      <c r="EX19" t="str">
        <f>IF(HLOOKUP(EX$1,'Datenbank Aktoren'!$F$3:$IB$112,$B19,0)=EX$1,EX$3," - ")</f>
        <v xml:space="preserve"> - </v>
      </c>
      <c r="EY19" t="str">
        <f>IF(HLOOKUP(EY$1,'Datenbank Aktoren'!$F$3:$IB$112,$B19,0)=EY$1,EY$3," - ")</f>
        <v xml:space="preserve"> - </v>
      </c>
      <c r="EZ19" t="str">
        <f>IF(HLOOKUP(EZ$1,'Datenbank Aktoren'!$F$3:$IB$112,$B19,0)=EZ$1,EZ$3," - ")</f>
        <v xml:space="preserve"> - </v>
      </c>
      <c r="FA19" t="str">
        <f>IF(HLOOKUP(FA$1,'Datenbank Aktoren'!$F$3:$IB$112,$B19,0)=FA$1,FA$3," - ")</f>
        <v>FNS55B RPS 1-fach Taster F6-01-01</v>
      </c>
      <c r="FB19" t="str">
        <f>IF(HLOOKUP(FB$1,'Datenbank Aktoren'!$F$3:$IB$112,$B19,0)=FB$1,FB$3," - ")</f>
        <v>FNS55EB RPS 1-fach Taster F6-01-01</v>
      </c>
      <c r="FC19" t="str">
        <f>IF(HLOOKUP(FC$1,'Datenbank Aktoren'!$F$3:$IB$112,$B19,0)=FC$1,FC$3," - ")</f>
        <v>FNS65EB RPS 1-fach Taster F6-01-01</v>
      </c>
      <c r="FD19" t="str">
        <f>IF(HLOOKUP(FD$1,'Datenbank Aktoren'!$F$3:$IB$112,$B19,0)=FD$1,FD$3," - ")</f>
        <v>FPE-1 RPS 1-fach Taster F6-01-01</v>
      </c>
      <c r="FE19" t="str">
        <f>IF(HLOOKUP(FE$1,'Datenbank Aktoren'!$F$3:$IB$112,$B19,0)=FE$1,FE$3," - ")</f>
        <v xml:space="preserve"> - </v>
      </c>
      <c r="FF19" t="str">
        <f>IF(HLOOKUP(FF$1,'Datenbank Aktoren'!$F$3:$IB$112,$B19,0)=FF$1,FF$3," - ")</f>
        <v xml:space="preserve"> - </v>
      </c>
      <c r="FG19" t="str">
        <f>IF(HLOOKUP(FG$1,'Datenbank Aktoren'!$F$3:$IB$112,$B19,0)=FG$1,FG$3," - ")</f>
        <v xml:space="preserve"> - </v>
      </c>
      <c r="FH19" t="str">
        <f>IF(HLOOKUP(FH$1,'Datenbank Aktoren'!$F$3:$IB$112,$B19,0)=FH$1,FH$3," - ")</f>
        <v>FSM14 RPS 4-fach Taster F6-02-01</v>
      </c>
      <c r="FI19" t="str">
        <f>IF(HLOOKUP(FI$1,'Datenbank Aktoren'!$F$3:$IB$112,$B19,0)=FI$1,FI$3," - ")</f>
        <v xml:space="preserve"> - </v>
      </c>
      <c r="FJ19" t="str">
        <f>IF(HLOOKUP(FJ$1,'Datenbank Aktoren'!$F$3:$IB$112,$B19,0)=FJ$1,FJ$3," - ")</f>
        <v xml:space="preserve"> - </v>
      </c>
      <c r="FK19" t="str">
        <f>IF(HLOOKUP(FK$1,'Datenbank Aktoren'!$F$3:$IB$112,$B19,0)=FK$1,FK$3," - ")</f>
        <v>FSM60B RPS 4-fach Taster F6-02-01</v>
      </c>
      <c r="FL19" t="str">
        <f>IF(HLOOKUP(FL$1,'Datenbank Aktoren'!$F$3:$IB$112,$B19,0)=FL$1,FL$3," - ")</f>
        <v>FSM61 RPS 4-fach Taster F6-02-01</v>
      </c>
      <c r="FM19" t="str">
        <f>IF(HLOOKUP(FM$1,'Datenbank Aktoren'!$F$3:$IB$112,$B19,0)=FM$1,FM$3," - ")</f>
        <v>FSMTB RPS 4-fach Taster F6-02-01</v>
      </c>
      <c r="FN19" t="str">
        <f>IF(HLOOKUP(FN$1,'Datenbank Aktoren'!$F$3:$IB$112,$B19,0)=FN$1,FN$3," - ")</f>
        <v xml:space="preserve"> - </v>
      </c>
      <c r="FO19" t="str">
        <f>IF(HLOOKUP(FO$1,'Datenbank Aktoren'!$F$3:$IB$112,$B19,0)=FO$1,FO$3," - ")</f>
        <v>FSTAP RPS 4-fach Taster F6-02-01</v>
      </c>
      <c r="FP19" t="str">
        <f>IF(HLOOKUP(FP$1,'Datenbank Aktoren'!$F$3:$IB$112,$B19,0)=FP$1,FP$3," - ")</f>
        <v xml:space="preserve"> - </v>
      </c>
      <c r="FQ19" t="str">
        <f>IF(HLOOKUP(FQ$1,'Datenbank Aktoren'!$F$3:$IB$112,$B19,0)=FQ$1,FQ$3," - ")</f>
        <v xml:space="preserve"> - </v>
      </c>
      <c r="FR19" t="str">
        <f>IF(HLOOKUP(FR$1,'Datenbank Aktoren'!$F$3:$IB$112,$B19,0)=FR$1,FR$3," - ")</f>
        <v>FSU55D RPS 4-fach Taster F6-02-01</v>
      </c>
      <c r="FS19" t="str">
        <f>IF(HLOOKUP(FS$1,'Datenbank Aktoren'!$F$3:$IB$112,$B19,0)=FS$1,FS$3," - ")</f>
        <v xml:space="preserve"> - </v>
      </c>
      <c r="FT19" t="str">
        <f>IF(HLOOKUP(FT$1,'Datenbank Aktoren'!$F$3:$IB$112,$B19,0)=FT$1,FT$3," - ")</f>
        <v xml:space="preserve"> - </v>
      </c>
      <c r="FU19" t="str">
        <f>IF(HLOOKUP(FU$1,'Datenbank Aktoren'!$F$3:$IB$112,$B19,0)=FU$1,FU$3," - ")</f>
        <v>FSU55ED RPS 4-fach Taster F6-02-01</v>
      </c>
      <c r="FV19" t="str">
        <f>IF(HLOOKUP(FV$1,'Datenbank Aktoren'!$F$3:$IB$112,$B19,0)=FV$1,FV$3," - ")</f>
        <v xml:space="preserve"> - </v>
      </c>
      <c r="FW19" t="str">
        <f>IF(HLOOKUP(FW$1,'Datenbank Aktoren'!$F$3:$IB$112,$B19,0)=FW$1,FW$3," - ")</f>
        <v xml:space="preserve"> - </v>
      </c>
      <c r="FX19" t="str">
        <f>IF(HLOOKUP(FX$1,'Datenbank Aktoren'!$F$3:$IB$112,$B19,0)=FX$1,FX$3," - ")</f>
        <v>FSU65D RPS 4-fach Taster F6-02-01</v>
      </c>
      <c r="FY19" t="str">
        <f>IF(HLOOKUP(FY$1,'Datenbank Aktoren'!$F$3:$IB$112,$B19,0)=FY$1,FY$3," - ")</f>
        <v xml:space="preserve"> - </v>
      </c>
      <c r="FZ19" t="str">
        <f>IF(HLOOKUP(FZ$1,'Datenbank Aktoren'!$F$3:$IB$112,$B19,0)=FZ$1,FZ$3," - ")</f>
        <v>FT4F RPS 4-fach Taster F6-02-01</v>
      </c>
      <c r="GA19" t="str">
        <f>IF(HLOOKUP(GA$1,'Datenbank Aktoren'!$F$3:$IB$112,$B19,0)=GA$1,GA$3," - ")</f>
        <v>FT55 RPS 4-fach Taster F6-02-01</v>
      </c>
      <c r="GB19" t="str">
        <f>IF(HLOOKUP(GB$1,'Datenbank Aktoren'!$F$3:$IB$112,$B19,0)=GB$1,GB$3," - ")</f>
        <v xml:space="preserve"> - </v>
      </c>
      <c r="GC19" t="str">
        <f>IF(HLOOKUP(GC$1,'Datenbank Aktoren'!$F$3:$IB$112,$B19,0)=GC$1,GC$3," - ")</f>
        <v xml:space="preserve"> - </v>
      </c>
      <c r="GD19" t="str">
        <f>IF(HLOOKUP(GD$1,'Datenbank Aktoren'!$F$3:$IB$112,$B19,0)=GD$1,GD$3," - ")</f>
        <v xml:space="preserve"> - </v>
      </c>
      <c r="GE19" t="str">
        <f>IF(HLOOKUP(GE$1,'Datenbank Aktoren'!$F$3:$IB$112,$B19,0)=GE$1,GE$3," - ")</f>
        <v xml:space="preserve"> - </v>
      </c>
      <c r="GF19" t="str">
        <f>IF(HLOOKUP(GF$1,'Datenbank Aktoren'!$F$3:$IB$112,$B19,0)=GF$1,GF$3," - ")</f>
        <v>FTAF55D Raumregler F6-02-01</v>
      </c>
      <c r="GG19" t="str">
        <f>IF(HLOOKUP(GG$1,'Datenbank Aktoren'!$F$3:$IB$112,$B19,0)=GG$1,GG$3," - ")</f>
        <v>FTAF55ED Raumregler F6-02-01</v>
      </c>
      <c r="GH19" t="str">
        <f>IF(HLOOKUP(GH$1,'Datenbank Aktoren'!$F$3:$IB$112,$B19,0)=GH$1,GH$3," - ")</f>
        <v>FTAF65D Raumregler F6-02-01</v>
      </c>
      <c r="GI19" t="str">
        <f>IF(HLOOKUP(GI$1,'Datenbank Aktoren'!$F$3:$IB$112,$B19,0)=GI$1,GI$3," - ")</f>
        <v xml:space="preserve"> - </v>
      </c>
      <c r="GJ19" t="str">
        <f>IF(HLOOKUP(GJ$1,'Datenbank Aktoren'!$F$3:$IB$112,$B19,0)=GJ$1,GJ$3," - ")</f>
        <v xml:space="preserve"> - </v>
      </c>
      <c r="GK19" t="str">
        <f>IF(HLOOKUP(GK$1,'Datenbank Aktoren'!$F$3:$IB$112,$B19,0)=GK$1,GK$3," - ")</f>
        <v xml:space="preserve"> - </v>
      </c>
      <c r="GL19" t="str">
        <f>IF(HLOOKUP(GL$1,'Datenbank Aktoren'!$F$3:$IB$112,$B19,0)=GL$1,GL$3," - ")</f>
        <v xml:space="preserve"> - </v>
      </c>
      <c r="GM19" t="str">
        <f>IF(HLOOKUP(GM$1,'Datenbank Aktoren'!$F$3:$IB$112,$B19,0)=GM$1,GM$3," - ")</f>
        <v xml:space="preserve"> - </v>
      </c>
      <c r="GN19" t="str">
        <f>IF(HLOOKUP(GN$1,'Datenbank Aktoren'!$F$3:$IB$112,$B19,0)=GN$1,GN$3," - ")</f>
        <v>FTK Fensterkontakt D5-00-01</v>
      </c>
      <c r="GO19" t="str">
        <f>IF(HLOOKUP(GO$1,'Datenbank Aktoren'!$F$3:$IB$112,$B19,0)=GO$1,GO$3," - ")</f>
        <v>FTKB-GR Fensterkontakt D5-00-01</v>
      </c>
      <c r="GP19" t="str">
        <f>IF(HLOOKUP(GP$1,'Datenbank Aktoren'!$F$3:$IB$112,$B19,0)=GP$1,GP$3," - ")</f>
        <v>FTKB-hg FTKB Fenstergriff A5-14-0A</v>
      </c>
      <c r="GQ19" t="str">
        <f>IF(HLOOKUP(GQ$1,'Datenbank Aktoren'!$F$3:$IB$112,$B19,0)=GQ$1,GQ$3," - ")</f>
        <v>FTKB-wg Fensterkontakt D5-00-01</v>
      </c>
      <c r="GR19" t="str">
        <f>IF(HLOOKUP(GR$1,'Datenbank Aktoren'!$F$3:$IB$112,$B19,0)=GR$1,GR$3," - ")</f>
        <v>FTKE Fenstergriff F6-10-00 Griff</v>
      </c>
      <c r="GS19" t="str">
        <f>IF(HLOOKUP(GS$1,'Datenbank Aktoren'!$F$3:$IB$112,$B19,0)=GS$1,GS$3," - ")</f>
        <v xml:space="preserve"> - </v>
      </c>
      <c r="GT19" t="str">
        <f>IF(HLOOKUP(GT$1,'Datenbank Aktoren'!$F$3:$IB$112,$B19,0)=GT$1,GT$3," - ")</f>
        <v xml:space="preserve"> - </v>
      </c>
      <c r="GU19" t="str">
        <f>IF(HLOOKUP(GU$1,'Datenbank Aktoren'!$F$3:$IB$112,$B19,0)=GU$1,GU$3," - ")</f>
        <v xml:space="preserve"> - </v>
      </c>
      <c r="GV19" t="str">
        <f>IF(HLOOKUP(GV$1,'Datenbank Aktoren'!$F$3:$IB$112,$B19,0)=GV$1,GV$3," - ")</f>
        <v xml:space="preserve"> - </v>
      </c>
      <c r="GW19" t="str">
        <f>IF(HLOOKUP(GW$1,'Datenbank Aktoren'!$F$3:$IB$112,$B19,0)=GW$1,GW$3," - ")</f>
        <v xml:space="preserve"> - </v>
      </c>
      <c r="GX19" t="str">
        <f>IF(HLOOKUP(GX$1,'Datenbank Aktoren'!$F$3:$IB$112,$B19,0)=GX$1,GX$3," - ")</f>
        <v xml:space="preserve"> - </v>
      </c>
      <c r="GY19" t="str">
        <f>IF(HLOOKUP(GY$1,'Datenbank Aktoren'!$F$3:$IB$112,$B19,0)=GY$1,GY$3," - ")</f>
        <v xml:space="preserve"> - </v>
      </c>
      <c r="GZ19" t="str">
        <f>IF(HLOOKUP(GZ$1,'Datenbank Aktoren'!$F$3:$IB$112,$B19,0)=GZ$1,GZ$3," - ")</f>
        <v xml:space="preserve"> - </v>
      </c>
      <c r="HA19" t="str">
        <f>IF(HLOOKUP(HA$1,'Datenbank Aktoren'!$F$3:$IB$112,$B19,0)=HA$1,HA$3," - ")</f>
        <v xml:space="preserve"> - </v>
      </c>
      <c r="HB19" t="str">
        <f>IF(HLOOKUP(HB$1,'Datenbank Aktoren'!$F$3:$IB$112,$B19,0)=HB$1,HB$3," - ")</f>
        <v xml:space="preserve"> - </v>
      </c>
      <c r="HC19" t="str">
        <f>IF(HLOOKUP(HC$1,'Datenbank Aktoren'!$F$3:$IB$112,$B19,0)=HC$1,HC$3," - ")</f>
        <v xml:space="preserve"> - </v>
      </c>
      <c r="HD19" t="str">
        <f>IF(HLOOKUP(HD$1,'Datenbank Aktoren'!$F$3:$IB$112,$B19,0)=HD$1,HD$3," - ")</f>
        <v xml:space="preserve"> - </v>
      </c>
      <c r="HE19" t="str">
        <f>IF(HLOOKUP(HE$1,'Datenbank Aktoren'!$F$3:$IB$112,$B19,0)=HE$1,HE$3," - ")</f>
        <v xml:space="preserve"> - </v>
      </c>
      <c r="HF19" t="str">
        <f>IF(HLOOKUP(HF$1,'Datenbank Aktoren'!$F$3:$IB$112,$B19,0)=HF$1,HF$3," - ")</f>
        <v xml:space="preserve"> - </v>
      </c>
      <c r="HG19" t="str">
        <f>IF(HLOOKUP(HG$1,'Datenbank Aktoren'!$F$3:$IB$112,$B19,0)=HG$1,HG$3," - ")</f>
        <v xml:space="preserve"> - </v>
      </c>
      <c r="HH19" t="str">
        <f>IF(HLOOKUP(HH$1,'Datenbank Aktoren'!$F$3:$IB$112,$B19,0)=HH$1,HH$3," - ")</f>
        <v xml:space="preserve"> - </v>
      </c>
      <c r="HI19" t="str">
        <f>IF(HLOOKUP(HI$1,'Datenbank Aktoren'!$F$3:$IB$112,$B19,0)=HI$1,HI$3," - ")</f>
        <v xml:space="preserve"> - </v>
      </c>
      <c r="HJ19" t="str">
        <f>IF(HLOOKUP(HJ$1,'Datenbank Aktoren'!$F$3:$IB$112,$B19,0)=HJ$1,HJ$3," - ")</f>
        <v xml:space="preserve"> - </v>
      </c>
      <c r="HK19" t="str">
        <f>IF(HLOOKUP(HK$1,'Datenbank Aktoren'!$F$3:$IB$112,$B19,0)=HK$1,HK$3," - ")</f>
        <v xml:space="preserve"> - </v>
      </c>
      <c r="HL19" t="str">
        <f>IF(HLOOKUP(HL$1,'Datenbank Aktoren'!$F$3:$IB$112,$B19,0)=HL$1,HL$3," - ")</f>
        <v xml:space="preserve"> - </v>
      </c>
      <c r="HM19" t="str">
        <f>IF(HLOOKUP(HM$1,'Datenbank Aktoren'!$F$3:$IB$112,$B19,0)=HM$1,HM$3," - ")</f>
        <v xml:space="preserve"> - </v>
      </c>
      <c r="HN19" t="str">
        <f>IF(HLOOKUP(HN$1,'Datenbank Aktoren'!$F$3:$IB$112,$B19,0)=HN$1,HN$3," - ")</f>
        <v xml:space="preserve"> - </v>
      </c>
      <c r="HO19" t="str">
        <f>IF(HLOOKUP(HO$1,'Datenbank Aktoren'!$F$3:$IB$112,$B19,0)=HO$1,HO$3," - ")</f>
        <v xml:space="preserve"> - </v>
      </c>
      <c r="HP19" t="str">
        <f>IF(HLOOKUP(HP$1,'Datenbank Aktoren'!$F$3:$IB$112,$B19,0)=HP$1,HP$3," - ")</f>
        <v xml:space="preserve"> - </v>
      </c>
      <c r="HQ19" t="str">
        <f>IF(HLOOKUP(HQ$1,'Datenbank Aktoren'!$F$3:$IB$112,$B19,0)=HQ$1,HQ$3," - ")</f>
        <v xml:space="preserve"> - </v>
      </c>
      <c r="HR19" t="str">
        <f>IF(HLOOKUP(HR$1,'Datenbank Aktoren'!$F$3:$IB$112,$B19,0)=HR$1,HR$3," - ")</f>
        <v>FTS14EM Fensterkontakt D5-00-01</v>
      </c>
      <c r="HS19" t="str">
        <f>IF(HLOOKUP(HS$1,'Datenbank Aktoren'!$F$3:$IB$112,$B19,0)=HS$1,HS$3," - ")</f>
        <v>FTS14EM RPS 4-fach Taster F6-02-01</v>
      </c>
      <c r="HT19" t="str">
        <f>IF(HLOOKUP(HT$1,'Datenbank Aktoren'!$F$3:$IB$112,$B19,0)=HT$1,HT$3," - ")</f>
        <v xml:space="preserve"> - </v>
      </c>
      <c r="HU19" t="str">
        <f>IF(HLOOKUP(HU$1,'Datenbank Aktoren'!$F$3:$IB$112,$B19,0)=HU$1,HU$3," - ")</f>
        <v xml:space="preserve"> - </v>
      </c>
      <c r="HV19" t="str">
        <f>IF(HLOOKUP(HV$1,'Datenbank Aktoren'!$F$3:$IB$112,$B19,0)=HV$1,HV$3," - ")</f>
        <v xml:space="preserve"> - </v>
      </c>
      <c r="HW19" t="str">
        <f>IF(HLOOKUP(HW$1,'Datenbank Aktoren'!$F$3:$IB$112,$B19,0)=HW$1,HW$3," - ")</f>
        <v xml:space="preserve"> - </v>
      </c>
      <c r="HX19" t="str">
        <f>IF(HLOOKUP(HX$1,'Datenbank Aktoren'!$F$3:$IB$112,$B19,0)=HX$1,HX$3," - ")</f>
        <v xml:space="preserve"> - </v>
      </c>
      <c r="HY19" t="str">
        <f>IF(HLOOKUP(HY$1,'Datenbank Aktoren'!$F$3:$IB$112,$B19,0)=HY$1,HY$3," - ")</f>
        <v xml:space="preserve"> - </v>
      </c>
      <c r="HZ19" t="str">
        <f>IF(HLOOKUP(HZ$1,'Datenbank Aktoren'!$F$3:$IB$112,$B19,0)=HZ$1,HZ$3," - ")</f>
        <v xml:space="preserve"> - </v>
      </c>
      <c r="IA19" t="str">
        <f>IF(HLOOKUP(IA$1,'Datenbank Aktoren'!$F$3:$IB$112,$B19,0)=IA$1,IA$3," - ")</f>
        <v xml:space="preserve"> - </v>
      </c>
      <c r="IB19" t="str">
        <f>IF(HLOOKUP(IB$1,'Datenbank Aktoren'!$F$3:$IB$112,$B19,0)=IB$1,IB$3," - ")</f>
        <v xml:space="preserve"> - </v>
      </c>
      <c r="IC19" t="str">
        <f>IF(HLOOKUP(IC$1,'Datenbank Aktoren'!$F$3:$IB$112,$B19,0)=IC$1,IC$3," - ")</f>
        <v xml:space="preserve"> - </v>
      </c>
      <c r="ID19" t="str">
        <f>IF(HLOOKUP(ID$1,'Datenbank Aktoren'!$F$3:$IB$112,$B19,0)=ID$1,ID$3," - ")</f>
        <v xml:space="preserve"> - </v>
      </c>
      <c r="IE19" t="str">
        <f>IF(HLOOKUP(IE$1,'Datenbank Aktoren'!$F$3:$IB$112,$B19,0)=IE$1,IE$3," - ")</f>
        <v xml:space="preserve"> - </v>
      </c>
      <c r="IF19" t="str">
        <f>IF(HLOOKUP(IF$1,'Datenbank Aktoren'!$F$3:$IB$112,$B19,0)=IF$1,IF$3," - ")</f>
        <v xml:space="preserve"> - </v>
      </c>
      <c r="IG19" t="str">
        <f>IF(HLOOKUP(IG$1,'Datenbank Aktoren'!$F$3:$IB$112,$B19,0)=IG$1,IG$3," - ")</f>
        <v xml:space="preserve"> - </v>
      </c>
      <c r="IH19" t="str">
        <f>IF(HLOOKUP(IH$1,'Datenbank Aktoren'!$F$3:$IB$112,$B19,0)=IH$1,IH$3," - ")</f>
        <v>FZT55 RPS 4-fach Taster F6-02-01</v>
      </c>
      <c r="II19" t="str">
        <f>IF(HLOOKUP(II$1,'Datenbank Aktoren'!$F$3:$IB$112,$B19,0)=II$1,II$3," - ")</f>
        <v xml:space="preserve"> - </v>
      </c>
      <c r="IJ19" t="e">
        <f>IF(HLOOKUP(IJ$1,'Datenbank Aktoren'!$F$3:$IB$112,$B19,0)=IJ$1,IJ$3," - ")</f>
        <v>#N/A</v>
      </c>
      <c r="IK19" t="e">
        <f>IF(HLOOKUP(IK$1,'Datenbank Aktoren'!$F$3:$IB$112,$B19,0)=IK$1,IK$3," - ")</f>
        <v>#N/A</v>
      </c>
      <c r="IL19" t="e">
        <f>IF(HLOOKUP(IL$1,'Datenbank Aktoren'!$F$3:$IB$112,$B19,0)=IL$1,IL$3," - ")</f>
        <v>#N/A</v>
      </c>
      <c r="IM19" t="e">
        <f>IF(HLOOKUP(IM$1,'Datenbank Aktoren'!$F$3:$IB$112,$B19,0)=IM$1,IM$3," - ")</f>
        <v>#N/A</v>
      </c>
      <c r="IN19" t="e">
        <f>IF(HLOOKUP(IN$1,'Datenbank Aktoren'!$F$3:$IB$112,$B19,0)=IN$1,IN$3," - ")</f>
        <v>#N/A</v>
      </c>
      <c r="IO19" t="e">
        <f>IF(HLOOKUP(IO$1,'Datenbank Aktoren'!$F$3:$IB$112,$B19,0)=IO$1,IO$3," - ")</f>
        <v>#N/A</v>
      </c>
      <c r="IP19" t="e">
        <f>IF(HLOOKUP(IP$1,'Datenbank Aktoren'!$F$3:$IB$112,$B19,0)=IP$1,IP$3," - ")</f>
        <v>#N/A</v>
      </c>
      <c r="IQ19" t="e">
        <f>IF(HLOOKUP(IQ$1,'Datenbank Aktoren'!$F$3:$IB$112,$B19,0)=IQ$1,IQ$3," - ")</f>
        <v>#N/A</v>
      </c>
      <c r="IR19" t="e">
        <f>IF(HLOOKUP(IR$1,'Datenbank Aktoren'!$F$3:$IB$112,$B19,0)=IR$1,IR$3," - ")</f>
        <v>#N/A</v>
      </c>
      <c r="IS19" t="e">
        <f>IF(HLOOKUP(IS$1,'Datenbank Aktoren'!$F$3:$IB$112,$B19,0)=IS$1,IS$3," - ")</f>
        <v>#N/A</v>
      </c>
      <c r="IT19" t="e">
        <f>IF(HLOOKUP(IT$1,'Datenbank Aktoren'!$F$3:$IB$112,$B19,0)=IT$1,IT$3," - ")</f>
        <v>#N/A</v>
      </c>
      <c r="IU19" t="e">
        <f>IF(HLOOKUP(IU$1,'Datenbank Aktoren'!$F$3:$IB$112,$B19,0)=IU$1,IU$3," - ")</f>
        <v>#N/A</v>
      </c>
    </row>
    <row r="20" spans="1:255" x14ac:dyDescent="0.25">
      <c r="A20" t="s">
        <v>44</v>
      </c>
      <c r="B20">
        <v>18</v>
      </c>
      <c r="D20" t="s">
        <v>44</v>
      </c>
      <c r="E20" s="3" t="s">
        <v>443</v>
      </c>
      <c r="F20" t="str">
        <f>IF(HLOOKUP(F$1,'Datenbank Aktoren'!$F$3:$IB$112,$B20,0)=F$1,F$3," - ")</f>
        <v xml:space="preserve"> - </v>
      </c>
      <c r="G20" t="str">
        <f>IF(HLOOKUP(G$1,'Datenbank Aktoren'!$F$3:$IB$112,$B20,0)=G$1,G$3," - ")</f>
        <v xml:space="preserve"> - </v>
      </c>
      <c r="H20" t="str">
        <f>IF(HLOOKUP(H$1,'Datenbank Aktoren'!$F$3:$IB$112,$B20,0)=H$1,H$3," - ")</f>
        <v>F1FT65 RPS 1-fach Taster F6-01-01</v>
      </c>
      <c r="I20" t="str">
        <f>IF(HLOOKUP(I$1,'Datenbank Aktoren'!$F$3:$IB$112,$B20,0)=I$1,I$3," - ")</f>
        <v>F1ITAP RPS 1-fach Taster F6-01-01</v>
      </c>
      <c r="J20" t="str">
        <f>IF(HLOOKUP(J$1,'Datenbank Aktoren'!$F$3:$IB$112,$B20,0)=J$1,J$3," - ")</f>
        <v>F1T55E RPS 1-fach Taster F6-01-01</v>
      </c>
      <c r="K20" t="str">
        <f>IF(HLOOKUP(K$1,'Datenbank Aktoren'!$F$3:$IB$112,$B20,0)=K$1,K$3," - ")</f>
        <v>F1T65 RPS 1-fach Taster F6-01-01</v>
      </c>
      <c r="L20" t="str">
        <f>IF(HLOOKUP(L$1,'Datenbank Aktoren'!$F$3:$IB$112,$B20,0)=L$1,L$3," - ")</f>
        <v>F265B RPS 4-fach Taster F6-02-01</v>
      </c>
      <c r="M20" t="str">
        <f>IF(HLOOKUP(M$1,'Datenbank Aktoren'!$F$3:$IB$112,$B20,0)=M$1,M$3," - ")</f>
        <v>F2FT65 RPS 4-fach Taster F6-02-01</v>
      </c>
      <c r="N20" t="str">
        <f>IF(HLOOKUP(N$1,'Datenbank Aktoren'!$F$3:$IB$112,$B20,0)=N$1,N$3," - ")</f>
        <v>F2FT65B RPS 4-fach Taster F6-02-01</v>
      </c>
      <c r="O20" t="str">
        <f>IF(HLOOKUP(O$1,'Datenbank Aktoren'!$F$3:$IB$112,$B20,0)=O$1,O$3," - ")</f>
        <v>F2FZT65B RPS 4-fach Taster F6-02-01</v>
      </c>
      <c r="P20" t="str">
        <f>IF(HLOOKUP(P$1,'Datenbank Aktoren'!$F$3:$IB$112,$B20,0)=P$1,P$3," - ")</f>
        <v>F2T55E RPS 4-fach Taster F6-02-01</v>
      </c>
      <c r="Q20" t="str">
        <f>IF(HLOOKUP(Q$1,'Datenbank Aktoren'!$F$3:$IB$112,$B20,0)=Q$1,Q$3," - ")</f>
        <v>F2T55EB RPS 4-fach Taster F6-02-01</v>
      </c>
      <c r="R20" t="str">
        <f>IF(HLOOKUP(R$1,'Datenbank Aktoren'!$F$3:$IB$112,$B20,0)=R$1,R$3," - ")</f>
        <v>F2T65 RPS 4-fach Taster F6-02-01</v>
      </c>
      <c r="S20" t="str">
        <f>IF(HLOOKUP(S$1,'Datenbank Aktoren'!$F$3:$IB$112,$B20,0)=S$1,S$3," - ")</f>
        <v>F2ZT55E RPS 4-fach Taster F6-02-01</v>
      </c>
      <c r="T20" t="str">
        <f>IF(HLOOKUP(T$1,'Datenbank Aktoren'!$F$3:$IB$112,$B20,0)=T$1,T$3," - ")</f>
        <v>F2ZT65 RPS 4-fach Taster F6-02-01</v>
      </c>
      <c r="U20" t="str">
        <f>IF(HLOOKUP(U$1,'Datenbank Aktoren'!$F$3:$IB$112,$B20,0)=U$1,U$3," - ")</f>
        <v xml:space="preserve"> - </v>
      </c>
      <c r="V20" t="str">
        <f>IF(HLOOKUP(V$1,'Datenbank Aktoren'!$F$3:$IB$112,$B20,0)=V$1,V$3," - ")</f>
        <v xml:space="preserve"> - </v>
      </c>
      <c r="W20" t="str">
        <f>IF(HLOOKUP(W$1,'Datenbank Aktoren'!$F$3:$IB$112,$B20,0)=W$1,W$3," - ")</f>
        <v xml:space="preserve"> - </v>
      </c>
      <c r="X20" t="str">
        <f>IF(HLOOKUP(X$1,'Datenbank Aktoren'!$F$3:$IB$112,$B20,0)=X$1,X$3," - ")</f>
        <v>F4FT65 RPS 4-fach Taster F6-02-01</v>
      </c>
      <c r="Y20" t="str">
        <f>IF(HLOOKUP(Y$1,'Datenbank Aktoren'!$F$3:$IB$112,$B20,0)=Y$1,Y$3," - ")</f>
        <v>F4FT65B RPS 4-fach Taster F6-02-01</v>
      </c>
      <c r="Z20" t="str">
        <f>IF(HLOOKUP(Z$1,'Datenbank Aktoren'!$F$3:$IB$112,$B20,0)=Z$1,Z$3," - ")</f>
        <v>F4PT RPS 4-fach Taster F6-02-01</v>
      </c>
      <c r="AA20" t="str">
        <f>IF(HLOOKUP(AA$1,'Datenbank Aktoren'!$F$3:$IB$112,$B20,0)=AA$1,AA$3," - ")</f>
        <v>F4T55B RPS 4-fach Taster F6-02-01</v>
      </c>
      <c r="AB20" t="str">
        <f>IF(HLOOKUP(AB$1,'Datenbank Aktoren'!$F$3:$IB$112,$B20,0)=AB$1,AB$3," - ")</f>
        <v>F4T55E RPS 4-fach Taster F6-02-01</v>
      </c>
      <c r="AC20" t="str">
        <f>IF(HLOOKUP(AC$1,'Datenbank Aktoren'!$F$3:$IB$112,$B20,0)=AC$1,AC$3," - ")</f>
        <v>F4T55EB RPS 4-fach Taster F6-02-01</v>
      </c>
      <c r="AD20" t="str">
        <f>IF(HLOOKUP(AD$1,'Datenbank Aktoren'!$F$3:$IB$112,$B20,0)=AD$1,AD$3," - ")</f>
        <v>F4T65 RPS 4-fach Taster F6-02-01</v>
      </c>
      <c r="AE20" t="str">
        <f>IF(HLOOKUP(AE$1,'Datenbank Aktoren'!$F$3:$IB$112,$B20,0)=AE$1,AE$3," - ")</f>
        <v>F4T65B RPS 4-fach Taster F6-02-01</v>
      </c>
      <c r="AF20" t="str">
        <f>IF(HLOOKUP(AF$1,'Datenbank Aktoren'!$F$3:$IB$112,$B20,0)=AF$1,AF$3," - ")</f>
        <v xml:space="preserve"> - </v>
      </c>
      <c r="AG20" t="str">
        <f>IF(HLOOKUP(AG$1,'Datenbank Aktoren'!$F$3:$IB$112,$B20,0)=AG$1,AG$3," - ")</f>
        <v xml:space="preserve"> - </v>
      </c>
      <c r="AH20" t="str">
        <f>IF(HLOOKUP(AH$1,'Datenbank Aktoren'!$F$3:$IB$112,$B20,0)=AH$1,AH$3," - ")</f>
        <v xml:space="preserve"> - </v>
      </c>
      <c r="AI20" t="str">
        <f>IF(HLOOKUP(AI$1,'Datenbank Aktoren'!$F$3:$IB$112,$B20,0)=AI$1,AI$3," - ")</f>
        <v xml:space="preserve"> - </v>
      </c>
      <c r="AJ20" t="str">
        <f>IF(HLOOKUP(AJ$1,'Datenbank Aktoren'!$F$3:$IB$112,$B20,0)=AJ$1,AJ$3," - ")</f>
        <v>F4USM61B RPS 4-fach Taster F6-02-01</v>
      </c>
      <c r="AK20" t="str">
        <f>IF(HLOOKUP(AK$1,'Datenbank Aktoren'!$F$3:$IB$112,$B20,0)=AK$1,AK$3," - ")</f>
        <v>F5PT55 RPS 4-fach Taster F6-02-01</v>
      </c>
      <c r="AL20" t="str">
        <f>IF(HLOOKUP(AL$1,'Datenbank Aktoren'!$F$3:$IB$112,$B20,0)=AL$1,AL$3," - ")</f>
        <v xml:space="preserve"> - </v>
      </c>
      <c r="AM20" t="str">
        <f>IF(HLOOKUP(AM$1,'Datenbank Aktoren'!$F$3:$IB$112,$B20,0)=AM$1,AM$3," - ")</f>
        <v>F6T55B RPS 4-fach Taster F6-02-01</v>
      </c>
      <c r="AN20" t="str">
        <f>IF(HLOOKUP(AN$1,'Datenbank Aktoren'!$F$3:$IB$112,$B20,0)=AN$1,AN$3," - ")</f>
        <v xml:space="preserve"> - </v>
      </c>
      <c r="AO20" t="str">
        <f>IF(HLOOKUP(AO$1,'Datenbank Aktoren'!$F$3:$IB$112,$B20,0)=AO$1,AO$3," - ")</f>
        <v>F6T65B RPS 4-fach Taster F6-02-01</v>
      </c>
      <c r="AP20" t="str">
        <f>IF(HLOOKUP(AP$1,'Datenbank Aktoren'!$F$3:$IB$112,$B20,0)=AP$1,AP$3," - ")</f>
        <v>FABH130 RPS 4-fach Taster F6-02-01</v>
      </c>
      <c r="AQ20" t="str">
        <f>IF(HLOOKUP(AQ$1,'Datenbank Aktoren'!$F$3:$IB$112,$B20,0)=AQ$1,AQ$3," - ")</f>
        <v xml:space="preserve"> - </v>
      </c>
      <c r="AR20" t="str">
        <f>IF(HLOOKUP(AR$1,'Datenbank Aktoren'!$F$3:$IB$112,$B20,0)=AR$1,AR$3," - ")</f>
        <v xml:space="preserve"> - </v>
      </c>
      <c r="AS20" t="str">
        <f>IF(HLOOKUP(AS$1,'Datenbank Aktoren'!$F$3:$IB$112,$B20,0)=AS$1,AS$3," - ")</f>
        <v xml:space="preserve"> - </v>
      </c>
      <c r="AT20" t="str">
        <f>IF(HLOOKUP(AT$1,'Datenbank Aktoren'!$F$3:$IB$112,$B20,0)=AT$1,AT$3," - ")</f>
        <v>FASM60 RPS 4-fach Taster F6-02-01</v>
      </c>
      <c r="AU20" t="str">
        <f>IF(HLOOKUP(AU$1,'Datenbank Aktoren'!$F$3:$IB$112,$B20,0)=AU$1,AU$3," - ")</f>
        <v xml:space="preserve"> - </v>
      </c>
      <c r="AV20" t="str">
        <f>IF(HLOOKUP(AV$1,'Datenbank Aktoren'!$F$3:$IB$112,$B20,0)=AV$1,AV$3," - ")</f>
        <v xml:space="preserve"> - </v>
      </c>
      <c r="AW20" t="str">
        <f>IF(HLOOKUP(AW$1,'Datenbank Aktoren'!$F$3:$IB$112,$B20,0)=AW$1,AW$3," - ")</f>
        <v xml:space="preserve"> - </v>
      </c>
      <c r="AX20" t="str">
        <f>IF(HLOOKUP(AX$1,'Datenbank Aktoren'!$F$3:$IB$112,$B20,0)=AX$1,AX$3," - ")</f>
        <v xml:space="preserve"> - </v>
      </c>
      <c r="AY20" t="str">
        <f>IF(HLOOKUP(AY$1,'Datenbank Aktoren'!$F$3:$IB$112,$B20,0)=AY$1,AY$3," - ")</f>
        <v xml:space="preserve"> - </v>
      </c>
      <c r="AZ20" t="str">
        <f>IF(HLOOKUP(AZ$1,'Datenbank Aktoren'!$F$3:$IB$112,$B20,0)=AZ$1,AZ$3," - ")</f>
        <v xml:space="preserve"> - </v>
      </c>
      <c r="BA20" t="str">
        <f>IF(HLOOKUP(BA$1,'Datenbank Aktoren'!$F$3:$IB$112,$B20,0)=BA$1,BA$3," - ")</f>
        <v xml:space="preserve"> - </v>
      </c>
      <c r="BB20" t="str">
        <f>IF(HLOOKUP(BB$1,'Datenbank Aktoren'!$F$3:$IB$112,$B20,0)=BB$1,BB$3," - ")</f>
        <v xml:space="preserve"> - </v>
      </c>
      <c r="BC20" t="str">
        <f>IF(HLOOKUP(BC$1,'Datenbank Aktoren'!$F$3:$IB$112,$B20,0)=BC$1,BC$3," - ")</f>
        <v xml:space="preserve"> - </v>
      </c>
      <c r="BD20" t="str">
        <f>IF(HLOOKUP(BD$1,'Datenbank Aktoren'!$F$3:$IB$112,$B20,0)=BD$1,BD$3," - ")</f>
        <v xml:space="preserve"> - </v>
      </c>
      <c r="BE20" t="str">
        <f>IF(HLOOKUP(BE$1,'Datenbank Aktoren'!$F$3:$IB$112,$B20,0)=BE$1,BE$3," - ")</f>
        <v xml:space="preserve"> - </v>
      </c>
      <c r="BF20" t="str">
        <f>IF(HLOOKUP(BF$1,'Datenbank Aktoren'!$F$3:$IB$112,$B20,0)=BF$1,BF$3," - ")</f>
        <v xml:space="preserve"> - </v>
      </c>
      <c r="BG20" t="str">
        <f>IF(HLOOKUP(BG$1,'Datenbank Aktoren'!$F$3:$IB$112,$B20,0)=BG$1,BG$3," - ")</f>
        <v xml:space="preserve"> - </v>
      </c>
      <c r="BH20" t="str">
        <f>IF(HLOOKUP(BH$1,'Datenbank Aktoren'!$F$3:$IB$112,$B20,0)=BH$1,BH$3," - ")</f>
        <v xml:space="preserve"> - </v>
      </c>
      <c r="BI20" t="str">
        <f>IF(HLOOKUP(BI$1,'Datenbank Aktoren'!$F$3:$IB$112,$B20,0)=BI$1,BI$3," - ")</f>
        <v xml:space="preserve"> - </v>
      </c>
      <c r="BJ20" t="str">
        <f>IF(HLOOKUP(BJ$1,'Datenbank Aktoren'!$F$3:$IB$112,$B20,0)=BJ$1,BJ$3," - ")</f>
        <v xml:space="preserve"> - </v>
      </c>
      <c r="BK20" t="str">
        <f>IF(HLOOKUP(BK$1,'Datenbank Aktoren'!$F$3:$IB$112,$B20,0)=BK$1,BK$3," - ")</f>
        <v xml:space="preserve"> - </v>
      </c>
      <c r="BL20" t="str">
        <f>IF(HLOOKUP(BL$1,'Datenbank Aktoren'!$F$3:$IB$112,$B20,0)=BL$1,BL$3," - ")</f>
        <v xml:space="preserve"> - </v>
      </c>
      <c r="BM20" t="str">
        <f>IF(HLOOKUP(BM$1,'Datenbank Aktoren'!$F$3:$IB$112,$B20,0)=BM$1,BM$3," - ")</f>
        <v xml:space="preserve"> - </v>
      </c>
      <c r="BN20" t="str">
        <f>IF(HLOOKUP(BN$1,'Datenbank Aktoren'!$F$3:$IB$112,$B20,0)=BN$1,BN$3," - ")</f>
        <v xml:space="preserve"> - </v>
      </c>
      <c r="BO20" t="str">
        <f>IF(HLOOKUP(BO$1,'Datenbank Aktoren'!$F$3:$IB$112,$B20,0)=BO$1,BO$3," - ")</f>
        <v xml:space="preserve"> - </v>
      </c>
      <c r="BP20" t="str">
        <f>IF(HLOOKUP(BP$1,'Datenbank Aktoren'!$F$3:$IB$112,$B20,0)=BP$1,BP$3," - ")</f>
        <v xml:space="preserve"> - </v>
      </c>
      <c r="BQ20" t="str">
        <f>IF(HLOOKUP(BQ$1,'Datenbank Aktoren'!$F$3:$IB$112,$B20,0)=BQ$1,BQ$3," - ")</f>
        <v xml:space="preserve"> - </v>
      </c>
      <c r="BR20" t="str">
        <f>IF(HLOOKUP(BR$1,'Datenbank Aktoren'!$F$3:$IB$112,$B20,0)=BR$1,BR$3," - ")</f>
        <v>FET55E RPS 1-fach Taster F6-01-01</v>
      </c>
      <c r="BS20" t="str">
        <f>IF(HLOOKUP(BS$1,'Datenbank Aktoren'!$F$3:$IB$112,$B20,0)=BS$1,BS$3," - ")</f>
        <v>FF8 RPS 4-fach Taster F6-02-01</v>
      </c>
      <c r="BT20" t="str">
        <f>IF(HLOOKUP(BT$1,'Datenbank Aktoren'!$F$3:$IB$112,$B20,0)=BT$1,BT$3," - ")</f>
        <v xml:space="preserve"> - </v>
      </c>
      <c r="BU20" t="str">
        <f>IF(HLOOKUP(BU$1,'Datenbank Aktoren'!$F$3:$IB$112,$B20,0)=BU$1,BU$3," - ")</f>
        <v>FFD RPS 4-fach Taster F6-02-01</v>
      </c>
      <c r="BV20" t="str">
        <f>IF(HLOOKUP(BV$1,'Datenbank Aktoren'!$F$3:$IB$112,$B20,0)=BV$1,BV$3," - ")</f>
        <v xml:space="preserve"> - </v>
      </c>
      <c r="BW20" t="str">
        <f>IF(HLOOKUP(BW$1,'Datenbank Aktoren'!$F$3:$IB$112,$B20,0)=BW$1,BW$3," - ")</f>
        <v xml:space="preserve"> - </v>
      </c>
      <c r="BX20" t="str">
        <f>IF(HLOOKUP(BX$1,'Datenbank Aktoren'!$F$3:$IB$112,$B20,0)=BX$1,BX$3," - ")</f>
        <v xml:space="preserve"> - </v>
      </c>
      <c r="BY20" t="str">
        <f>IF(HLOOKUP(BY$1,'Datenbank Aktoren'!$F$3:$IB$112,$B20,0)=BY$1,BY$3," - ")</f>
        <v xml:space="preserve"> - </v>
      </c>
      <c r="BZ20" t="str">
        <f>IF(HLOOKUP(BZ$1,'Datenbank Aktoren'!$F$3:$IB$112,$B20,0)=BZ$1,BZ$3," - ")</f>
        <v xml:space="preserve"> - </v>
      </c>
      <c r="CA20" t="str">
        <f>IF(HLOOKUP(CA$1,'Datenbank Aktoren'!$F$3:$IB$112,$B20,0)=CA$1,CA$3," - ")</f>
        <v xml:space="preserve"> - </v>
      </c>
      <c r="CB20" t="str">
        <f>IF(HLOOKUP(CB$1,'Datenbank Aktoren'!$F$3:$IB$112,$B20,0)=CB$1,CB$3," - ")</f>
        <v xml:space="preserve"> - </v>
      </c>
      <c r="CC20" s="25" t="str">
        <f>IF(HLOOKUP(CC$1,'Datenbank Aktoren'!$F$3:$IB$112,$B20,0)=CC$1,CC$3," - ")</f>
        <v xml:space="preserve"> - </v>
      </c>
      <c r="CD20" t="str">
        <f>IF(HLOOKUP(CD$1,'Datenbank Aktoren'!$F$3:$IB$112,$B20,0)=CD$1,CD$3," - ")</f>
        <v xml:space="preserve"> - </v>
      </c>
      <c r="CE20" t="str">
        <f>IF(HLOOKUP(CE$1,'Datenbank Aktoren'!$F$3:$IB$112,$B20,0)=CE$1,CE$3," - ")</f>
        <v xml:space="preserve"> - </v>
      </c>
      <c r="CF20" t="str">
        <f>IF(HLOOKUP(CF$1,'Datenbank Aktoren'!$F$3:$IB$112,$B20,0)=CF$1,CF$3," - ")</f>
        <v xml:space="preserve"> - </v>
      </c>
      <c r="CG20" t="str">
        <f>IF(HLOOKUP(CG$1,'Datenbank Aktoren'!$F$3:$IB$112,$B20,0)=CG$1,CG$3," - ")</f>
        <v xml:space="preserve"> - </v>
      </c>
      <c r="CH20" t="str">
        <f>IF(HLOOKUP(CH$1,'Datenbank Aktoren'!$F$3:$IB$112,$B20,0)=CH$1,CH$3," - ")</f>
        <v xml:space="preserve"> - </v>
      </c>
      <c r="CI20" t="str">
        <f>IF(HLOOKUP(CI$1,'Datenbank Aktoren'!$F$3:$IB$112,$B20,0)=CI$1,CI$3," - ")</f>
        <v xml:space="preserve"> - </v>
      </c>
      <c r="CJ20" t="str">
        <f>IF(HLOOKUP(CJ$1,'Datenbank Aktoren'!$F$3:$IB$112,$B20,0)=CJ$1,CJ$3," - ")</f>
        <v xml:space="preserve"> - </v>
      </c>
      <c r="CK20" t="str">
        <f>IF(HLOOKUP(CK$1,'Datenbank Aktoren'!$F$3:$IB$112,$B20,0)=CK$1,CK$3," - ")</f>
        <v xml:space="preserve"> - </v>
      </c>
      <c r="CL20" t="str">
        <f>IF(HLOOKUP(CL$1,'Datenbank Aktoren'!$F$3:$IB$112,$B20,0)=CL$1,CL$3," - ")</f>
        <v xml:space="preserve"> - </v>
      </c>
      <c r="CM20" t="str">
        <f>IF(HLOOKUP(CM$1,'Datenbank Aktoren'!$F$3:$IB$112,$B20,0)=CM$1,CM$3," - ")</f>
        <v xml:space="preserve"> - </v>
      </c>
      <c r="CN20" t="str">
        <f>IF(HLOOKUP(CN$1,'Datenbank Aktoren'!$F$3:$IB$112,$B20,0)=CN$1,CN$3," - ")</f>
        <v xml:space="preserve"> - </v>
      </c>
      <c r="CO20" t="str">
        <f>IF(HLOOKUP(CO$1,'Datenbank Aktoren'!$F$3:$IB$112,$B20,0)=CO$1,CO$3," - ")</f>
        <v xml:space="preserve"> - </v>
      </c>
      <c r="CP20" t="str">
        <f>IF(HLOOKUP(CP$1,'Datenbank Aktoren'!$F$3:$IB$112,$B20,0)=CP$1,CP$3," - ")</f>
        <v xml:space="preserve"> - </v>
      </c>
      <c r="CQ20" t="str">
        <f>IF(HLOOKUP(CQ$1,'Datenbank Aktoren'!$F$3:$IB$112,$B20,0)=CQ$1,CQ$3," - ")</f>
        <v xml:space="preserve"> - </v>
      </c>
      <c r="CR20" t="str">
        <f>IF(HLOOKUP(CR$1,'Datenbank Aktoren'!$F$3:$IB$112,$B20,0)=CR$1,CR$3," - ")</f>
        <v xml:space="preserve"> - </v>
      </c>
      <c r="CS20" t="str">
        <f>IF(HLOOKUP(CS$1,'Datenbank Aktoren'!$F$3:$IB$112,$B20,0)=CS$1,CS$3," - ")</f>
        <v xml:space="preserve"> - </v>
      </c>
      <c r="CT20" t="str">
        <f>IF(HLOOKUP(CT$1,'Datenbank Aktoren'!$F$3:$IB$112,$B20,0)=CT$1,CT$3," - ")</f>
        <v>FHM2 RPS 4-fach Taster F6-02-01</v>
      </c>
      <c r="CU20" t="str">
        <f>IF(HLOOKUP(CU$1,'Datenbank Aktoren'!$F$3:$IB$112,$B20,0)=CU$1,CU$3," - ")</f>
        <v xml:space="preserve"> - </v>
      </c>
      <c r="CV20" t="str">
        <f>IF(HLOOKUP(CV$1,'Datenbank Aktoren'!$F$3:$IB$112,$B20,0)=CV$1,CV$3," - ")</f>
        <v>FHS2 RPS 4-fach Taster F6-02-01</v>
      </c>
      <c r="CW20" t="str">
        <f>IF(HLOOKUP(CW$1,'Datenbank Aktoren'!$F$3:$IB$112,$B20,0)=CW$1,CW$3," - ")</f>
        <v>FHS4 RPS 4-fach Taster F6-02-01</v>
      </c>
      <c r="CX20" t="str">
        <f>IF(HLOOKUP(CX$1,'Datenbank Aktoren'!$F$3:$IB$112,$B20,0)=CX$1,CX$3," - ")</f>
        <v xml:space="preserve"> - </v>
      </c>
      <c r="CY20" t="str">
        <f>IF(HLOOKUP(CY$1,'Datenbank Aktoren'!$F$3:$IB$112,$B20,0)=CY$1,CY$3," - ")</f>
        <v xml:space="preserve"> - </v>
      </c>
      <c r="CZ20" t="str">
        <f>IF(HLOOKUP(CZ$1,'Datenbank Aktoren'!$F$3:$IB$112,$B20,0)=CZ$1,CZ$3," - ")</f>
        <v>FKD RPS 1-fach Taster F6-01-01</v>
      </c>
      <c r="DA20" t="str">
        <f>IF(HLOOKUP(DA$1,'Datenbank Aktoren'!$F$3:$IB$112,$B20,0)=DA$1,DA$3," - ")</f>
        <v xml:space="preserve"> - </v>
      </c>
      <c r="DB20" t="str">
        <f>IF(HLOOKUP(DB$1,'Datenbank Aktoren'!$F$3:$IB$112,$B20,0)=DB$1,DB$3," - ")</f>
        <v xml:space="preserve"> - </v>
      </c>
      <c r="DC20" t="str">
        <f>IF(HLOOKUP(DC$1,'Datenbank Aktoren'!$F$3:$IB$112,$B20,0)=DC$1,DC$3," - ")</f>
        <v xml:space="preserve"> - </v>
      </c>
      <c r="DD20" t="str">
        <f>IF(HLOOKUP(DD$1,'Datenbank Aktoren'!$F$3:$IB$112,$B20,0)=DD$1,DD$3," - ")</f>
        <v xml:space="preserve"> - </v>
      </c>
      <c r="DE20" t="str">
        <f>IF(HLOOKUP(DE$1,'Datenbank Aktoren'!$F$3:$IB$112,$B20,0)=DE$1,DE$3," - ")</f>
        <v xml:space="preserve"> - </v>
      </c>
      <c r="DF20" t="str">
        <f>IF(HLOOKUP(DF$1,'Datenbank Aktoren'!$F$3:$IB$112,$B20,0)=DF$1,DF$3," - ")</f>
        <v xml:space="preserve"> - </v>
      </c>
      <c r="DG20" t="str">
        <f>IF(HLOOKUP(DG$1,'Datenbank Aktoren'!$F$3:$IB$112,$B20,0)=DG$1,DG$3," - ")</f>
        <v xml:space="preserve"> - </v>
      </c>
      <c r="DH20" t="str">
        <f>IF(HLOOKUP(DH$1,'Datenbank Aktoren'!$F$3:$IB$112,$B20,0)=DH$1,DH$3," - ")</f>
        <v xml:space="preserve"> - </v>
      </c>
      <c r="DI20" t="str">
        <f>IF(HLOOKUP(DI$1,'Datenbank Aktoren'!$F$3:$IB$112,$B20,0)=DI$1,DI$3," - ")</f>
        <v xml:space="preserve"> - </v>
      </c>
      <c r="DJ20" t="str">
        <f>IF(HLOOKUP(DJ$1,'Datenbank Aktoren'!$F$3:$IB$112,$B20,0)=DJ$1,DJ$3," - ")</f>
        <v xml:space="preserve"> - </v>
      </c>
      <c r="DK20" t="str">
        <f>IF(HLOOKUP(DK$1,'Datenbank Aktoren'!$F$3:$IB$112,$B20,0)=DK$1,DK$3," - ")</f>
        <v xml:space="preserve"> - </v>
      </c>
      <c r="DL20" t="str">
        <f>IF(HLOOKUP(DL$1,'Datenbank Aktoren'!$F$3:$IB$112,$B20,0)=DL$1,DL$3," - ")</f>
        <v xml:space="preserve"> - </v>
      </c>
      <c r="DM20" t="str">
        <f>IF(HLOOKUP(DM$1,'Datenbank Aktoren'!$F$3:$IB$112,$B20,0)=DM$1,DM$3," - ")</f>
        <v>FMH1W RPS 1-fach Taster F6-01-01</v>
      </c>
      <c r="DN20" t="str">
        <f>IF(HLOOKUP(DN$1,'Datenbank Aktoren'!$F$3:$IB$112,$B20,0)=DN$1,DN$3," - ")</f>
        <v>FMH2S RPS 4-fach Taster F6-02-01</v>
      </c>
      <c r="DO20" t="str">
        <f>IF(HLOOKUP(DO$1,'Datenbank Aktoren'!$F$3:$IB$112,$B20,0)=DO$1,DO$3," - ")</f>
        <v>FMH4 RPS 4-fach Taster F6-02-01</v>
      </c>
      <c r="DP20" t="str">
        <f>IF(HLOOKUP(DP$1,'Datenbank Aktoren'!$F$3:$IB$112,$B20,0)=DP$1,DP$3," - ")</f>
        <v>FMH4S RPS 4-fach Taster F6-02-01</v>
      </c>
      <c r="DQ20" t="str">
        <f>IF(HLOOKUP(DQ$1,'Datenbank Aktoren'!$F$3:$IB$112,$B20,0)=DQ$1,DQ$3," - ")</f>
        <v>FMH8 RPS 4-fach Taster F6-02-01</v>
      </c>
      <c r="DR20" t="str">
        <f>IF(HLOOKUP(DR$1,'Datenbank Aktoren'!$F$3:$IB$112,$B20,0)=DR$1,DR$3," - ")</f>
        <v xml:space="preserve"> - </v>
      </c>
      <c r="DS20" t="str">
        <f>IF(HLOOKUP(DS$1,'Datenbank Aktoren'!$F$3:$IB$112,$B20,0)=DS$1,DS$3," - ")</f>
        <v xml:space="preserve"> - </v>
      </c>
      <c r="DT20" t="str">
        <f>IF(HLOOKUP(DT$1,'Datenbank Aktoren'!$F$3:$IB$112,$B20,0)=DT$1,DT$3," - ")</f>
        <v xml:space="preserve"> - </v>
      </c>
      <c r="DU20" t="str">
        <f>IF(HLOOKUP(DU$1,'Datenbank Aktoren'!$F$3:$IB$112,$B20,0)=DU$1,DU$3," - ")</f>
        <v xml:space="preserve"> - </v>
      </c>
      <c r="DV20" t="str">
        <f>IF(HLOOKUP(DV$1,'Datenbank Aktoren'!$F$3:$IB$112,$B20,0)=DV$1,DV$3," - ")</f>
        <v xml:space="preserve"> - </v>
      </c>
      <c r="DW20" t="str">
        <f>IF(HLOOKUP(DW$1,'Datenbank Aktoren'!$F$3:$IB$112,$B20,0)=DW$1,DW$3," - ")</f>
        <v xml:space="preserve"> - </v>
      </c>
      <c r="DX20" t="str">
        <f>IF(HLOOKUP(DX$1,'Datenbank Aktoren'!$F$3:$IB$112,$B20,0)=DX$1,DX$3," - ")</f>
        <v xml:space="preserve"> - </v>
      </c>
      <c r="DY20" t="str">
        <f>IF(HLOOKUP(DY$1,'Datenbank Aktoren'!$F$3:$IB$112,$B20,0)=DY$1,DY$3," - ")</f>
        <v xml:space="preserve"> - </v>
      </c>
      <c r="DZ20" t="str">
        <f>IF(HLOOKUP(DZ$1,'Datenbank Aktoren'!$F$3:$IB$112,$B20,0)=DZ$1,DZ$3," - ")</f>
        <v xml:space="preserve"> - </v>
      </c>
      <c r="EA20" t="str">
        <f>IF(HLOOKUP(EA$1,'Datenbank Aktoren'!$F$3:$IB$112,$B20,0)=EA$1,EA$3," - ")</f>
        <v xml:space="preserve"> - </v>
      </c>
      <c r="EB20" t="str">
        <f>IF(HLOOKUP(EB$1,'Datenbank Aktoren'!$F$3:$IB$112,$B20,0)=EB$1,EB$3," - ")</f>
        <v xml:space="preserve"> - </v>
      </c>
      <c r="EC20" t="str">
        <f>IF(HLOOKUP(EC$1,'Datenbank Aktoren'!$F$3:$IB$112,$B20,0)=EC$1,EC$3," - ")</f>
        <v xml:space="preserve"> - </v>
      </c>
      <c r="ED20" t="str">
        <f>IF(HLOOKUP(ED$1,'Datenbank Aktoren'!$F$3:$IB$112,$B20,0)=ED$1,ED$3," - ")</f>
        <v xml:space="preserve"> - </v>
      </c>
      <c r="EE20" t="str">
        <f>IF(HLOOKUP(EE$1,'Datenbank Aktoren'!$F$3:$IB$112,$B20,0)=EE$1,EE$3," - ")</f>
        <v xml:space="preserve"> - </v>
      </c>
      <c r="EF20" t="str">
        <f>IF(HLOOKUP(EF$1,'Datenbank Aktoren'!$F$3:$IB$112,$B20,0)=EF$1,EF$3," - ")</f>
        <v xml:space="preserve"> - </v>
      </c>
      <c r="EG20" t="str">
        <f>IF(HLOOKUP(EG$1,'Datenbank Aktoren'!$F$3:$IB$112,$B20,0)=EG$1,EG$3," - ")</f>
        <v xml:space="preserve"> - </v>
      </c>
      <c r="EH20" t="str">
        <f>IF(HLOOKUP(EH$1,'Datenbank Aktoren'!$F$3:$IB$112,$B20,0)=EH$1,EH$3," - ")</f>
        <v xml:space="preserve"> - </v>
      </c>
      <c r="EI20" t="str">
        <f>IF(HLOOKUP(EI$1,'Datenbank Aktoren'!$F$3:$IB$112,$B20,0)=EI$1,EI$3," - ")</f>
        <v xml:space="preserve"> - </v>
      </c>
      <c r="EJ20" t="str">
        <f>IF(HLOOKUP(EJ$1,'Datenbank Aktoren'!$F$3:$IB$112,$B20,0)=EJ$1,EJ$3," - ")</f>
        <v xml:space="preserve"> - </v>
      </c>
      <c r="EK20" t="str">
        <f>IF(HLOOKUP(EK$1,'Datenbank Aktoren'!$F$3:$IB$112,$B20,0)=EK$1,EK$3," - ")</f>
        <v xml:space="preserve"> - </v>
      </c>
      <c r="EL20" t="str">
        <f>IF(HLOOKUP(EL$1,'Datenbank Aktoren'!$F$3:$IB$112,$B20,0)=EL$1,EL$3," - ")</f>
        <v xml:space="preserve"> - </v>
      </c>
      <c r="EM20" t="str">
        <f>IF(HLOOKUP(EM$1,'Datenbank Aktoren'!$F$3:$IB$112,$B20,0)=EM$1,EM$3," - ")</f>
        <v xml:space="preserve"> - </v>
      </c>
      <c r="EN20" t="str">
        <f>IF(HLOOKUP(EN$1,'Datenbank Aktoren'!$F$3:$IB$112,$B20,0)=EN$1,EN$3," - ")</f>
        <v xml:space="preserve"> - </v>
      </c>
      <c r="EO20" t="str">
        <f>IF(HLOOKUP(EO$1,'Datenbank Aktoren'!$F$3:$IB$112,$B20,0)=EO$1,EO$3," - ")</f>
        <v xml:space="preserve"> - </v>
      </c>
      <c r="EP20" t="str">
        <f>IF(HLOOKUP(EP$1,'Datenbank Aktoren'!$F$3:$IB$112,$B20,0)=EP$1,EP$3," - ")</f>
        <v xml:space="preserve"> - </v>
      </c>
      <c r="EQ20" t="str">
        <f>IF(HLOOKUP(EQ$1,'Datenbank Aktoren'!$F$3:$IB$112,$B20,0)=EQ$1,EQ$3," - ")</f>
        <v xml:space="preserve"> - </v>
      </c>
      <c r="ER20" t="str">
        <f>IF(HLOOKUP(ER$1,'Datenbank Aktoren'!$F$3:$IB$112,$B20,0)=ER$1,ER$3," - ")</f>
        <v xml:space="preserve"> - </v>
      </c>
      <c r="ES20" t="str">
        <f>IF(HLOOKUP(ES$1,'Datenbank Aktoren'!$F$3:$IB$112,$B20,0)=ES$1,ES$3," - ")</f>
        <v xml:space="preserve"> - </v>
      </c>
      <c r="ET20" t="str">
        <f>IF(HLOOKUP(ET$1,'Datenbank Aktoren'!$F$3:$IB$112,$B20,0)=ET$1,ET$3," - ")</f>
        <v xml:space="preserve"> - </v>
      </c>
      <c r="EU20" t="str">
        <f>IF(HLOOKUP(EU$1,'Datenbank Aktoren'!$F$3:$IB$112,$B20,0)=EU$1,EU$3," - ")</f>
        <v xml:space="preserve"> - </v>
      </c>
      <c r="EV20" t="str">
        <f>IF(HLOOKUP(EV$1,'Datenbank Aktoren'!$F$3:$IB$112,$B20,0)=EV$1,EV$3," - ")</f>
        <v xml:space="preserve"> - </v>
      </c>
      <c r="EW20" t="str">
        <f>IF(HLOOKUP(EW$1,'Datenbank Aktoren'!$F$3:$IB$112,$B20,0)=EW$1,EW$3," - ")</f>
        <v xml:space="preserve"> - </v>
      </c>
      <c r="EX20" t="str">
        <f>IF(HLOOKUP(EX$1,'Datenbank Aktoren'!$F$3:$IB$112,$B20,0)=EX$1,EX$3," - ")</f>
        <v xml:space="preserve"> - </v>
      </c>
      <c r="EY20" t="str">
        <f>IF(HLOOKUP(EY$1,'Datenbank Aktoren'!$F$3:$IB$112,$B20,0)=EY$1,EY$3," - ")</f>
        <v xml:space="preserve"> - </v>
      </c>
      <c r="EZ20" t="str">
        <f>IF(HLOOKUP(EZ$1,'Datenbank Aktoren'!$F$3:$IB$112,$B20,0)=EZ$1,EZ$3," - ")</f>
        <v xml:space="preserve"> - </v>
      </c>
      <c r="FA20" t="str">
        <f>IF(HLOOKUP(FA$1,'Datenbank Aktoren'!$F$3:$IB$112,$B20,0)=FA$1,FA$3," - ")</f>
        <v>FNS55B RPS 1-fach Taster F6-01-01</v>
      </c>
      <c r="FB20" t="str">
        <f>IF(HLOOKUP(FB$1,'Datenbank Aktoren'!$F$3:$IB$112,$B20,0)=FB$1,FB$3," - ")</f>
        <v>FNS55EB RPS 1-fach Taster F6-01-01</v>
      </c>
      <c r="FC20" t="str">
        <f>IF(HLOOKUP(FC$1,'Datenbank Aktoren'!$F$3:$IB$112,$B20,0)=FC$1,FC$3," - ")</f>
        <v>FNS65EB RPS 1-fach Taster F6-01-01</v>
      </c>
      <c r="FD20" t="str">
        <f>IF(HLOOKUP(FD$1,'Datenbank Aktoren'!$F$3:$IB$112,$B20,0)=FD$1,FD$3," - ")</f>
        <v>FPE-1 RPS 1-fach Taster F6-01-01</v>
      </c>
      <c r="FE20" t="str">
        <f>IF(HLOOKUP(FE$1,'Datenbank Aktoren'!$F$3:$IB$112,$B20,0)=FE$1,FE$3," - ")</f>
        <v>FRW RPS Rauchmelder F6-02-01</v>
      </c>
      <c r="FF20" t="str">
        <f>IF(HLOOKUP(FF$1,'Datenbank Aktoren'!$F$3:$IB$112,$B20,0)=FF$1,FF$3," - ")</f>
        <v xml:space="preserve"> - </v>
      </c>
      <c r="FG20" t="str">
        <f>IF(HLOOKUP(FG$1,'Datenbank Aktoren'!$F$3:$IB$112,$B20,0)=FG$1,FG$3," - ")</f>
        <v xml:space="preserve"> - </v>
      </c>
      <c r="FH20" t="str">
        <f>IF(HLOOKUP(FH$1,'Datenbank Aktoren'!$F$3:$IB$112,$B20,0)=FH$1,FH$3," - ")</f>
        <v>FSM14 RPS 4-fach Taster F6-02-01</v>
      </c>
      <c r="FI20" t="str">
        <f>IF(HLOOKUP(FI$1,'Datenbank Aktoren'!$F$3:$IB$112,$B20,0)=FI$1,FI$3," - ")</f>
        <v xml:space="preserve"> - </v>
      </c>
      <c r="FJ20" t="str">
        <f>IF(HLOOKUP(FJ$1,'Datenbank Aktoren'!$F$3:$IB$112,$B20,0)=FJ$1,FJ$3," - ")</f>
        <v xml:space="preserve"> - </v>
      </c>
      <c r="FK20" t="str">
        <f>IF(HLOOKUP(FK$1,'Datenbank Aktoren'!$F$3:$IB$112,$B20,0)=FK$1,FK$3," - ")</f>
        <v>FSM60B RPS 4-fach Taster F6-02-01</v>
      </c>
      <c r="FL20" t="str">
        <f>IF(HLOOKUP(FL$1,'Datenbank Aktoren'!$F$3:$IB$112,$B20,0)=FL$1,FL$3," - ")</f>
        <v>FSM61 RPS 4-fach Taster F6-02-01</v>
      </c>
      <c r="FM20" t="str">
        <f>IF(HLOOKUP(FM$1,'Datenbank Aktoren'!$F$3:$IB$112,$B20,0)=FM$1,FM$3," - ")</f>
        <v>FSMTB RPS 4-fach Taster F6-02-01</v>
      </c>
      <c r="FN20" t="str">
        <f>IF(HLOOKUP(FN$1,'Datenbank Aktoren'!$F$3:$IB$112,$B20,0)=FN$1,FN$3," - ")</f>
        <v xml:space="preserve"> - </v>
      </c>
      <c r="FO20" t="str">
        <f>IF(HLOOKUP(FO$1,'Datenbank Aktoren'!$F$3:$IB$112,$B20,0)=FO$1,FO$3," - ")</f>
        <v>FSTAP RPS 4-fach Taster F6-02-01</v>
      </c>
      <c r="FP20" t="str">
        <f>IF(HLOOKUP(FP$1,'Datenbank Aktoren'!$F$3:$IB$112,$B20,0)=FP$1,FP$3," - ")</f>
        <v xml:space="preserve"> - </v>
      </c>
      <c r="FQ20" t="str">
        <f>IF(HLOOKUP(FQ$1,'Datenbank Aktoren'!$F$3:$IB$112,$B20,0)=FQ$1,FQ$3," - ")</f>
        <v xml:space="preserve"> - </v>
      </c>
      <c r="FR20" t="str">
        <f>IF(HLOOKUP(FR$1,'Datenbank Aktoren'!$F$3:$IB$112,$B20,0)=FR$1,FR$3," - ")</f>
        <v>FSU55D RPS 4-fach Taster F6-02-01</v>
      </c>
      <c r="FS20" t="str">
        <f>IF(HLOOKUP(FS$1,'Datenbank Aktoren'!$F$3:$IB$112,$B20,0)=FS$1,FS$3," - ")</f>
        <v xml:space="preserve"> - </v>
      </c>
      <c r="FT20" t="str">
        <f>IF(HLOOKUP(FT$1,'Datenbank Aktoren'!$F$3:$IB$112,$B20,0)=FT$1,FT$3," - ")</f>
        <v xml:space="preserve"> - </v>
      </c>
      <c r="FU20" t="str">
        <f>IF(HLOOKUP(FU$1,'Datenbank Aktoren'!$F$3:$IB$112,$B20,0)=FU$1,FU$3," - ")</f>
        <v>FSU55ED RPS 4-fach Taster F6-02-01</v>
      </c>
      <c r="FV20" t="str">
        <f>IF(HLOOKUP(FV$1,'Datenbank Aktoren'!$F$3:$IB$112,$B20,0)=FV$1,FV$3," - ")</f>
        <v xml:space="preserve"> - </v>
      </c>
      <c r="FW20" t="str">
        <f>IF(HLOOKUP(FW$1,'Datenbank Aktoren'!$F$3:$IB$112,$B20,0)=FW$1,FW$3," - ")</f>
        <v xml:space="preserve"> - </v>
      </c>
      <c r="FX20" t="str">
        <f>IF(HLOOKUP(FX$1,'Datenbank Aktoren'!$F$3:$IB$112,$B20,0)=FX$1,FX$3," - ")</f>
        <v>FSU65D RPS 4-fach Taster F6-02-01</v>
      </c>
      <c r="FY20" t="str">
        <f>IF(HLOOKUP(FY$1,'Datenbank Aktoren'!$F$3:$IB$112,$B20,0)=FY$1,FY$3," - ")</f>
        <v xml:space="preserve"> - </v>
      </c>
      <c r="FZ20" t="str">
        <f>IF(HLOOKUP(FZ$1,'Datenbank Aktoren'!$F$3:$IB$112,$B20,0)=FZ$1,FZ$3," - ")</f>
        <v>FT4F RPS 4-fach Taster F6-02-01</v>
      </c>
      <c r="GA20" t="str">
        <f>IF(HLOOKUP(GA$1,'Datenbank Aktoren'!$F$3:$IB$112,$B20,0)=GA$1,GA$3," - ")</f>
        <v>FT55 RPS 4-fach Taster F6-02-01</v>
      </c>
      <c r="GB20" t="str">
        <f>IF(HLOOKUP(GB$1,'Datenbank Aktoren'!$F$3:$IB$112,$B20,0)=GB$1,GB$3," - ")</f>
        <v xml:space="preserve"> - </v>
      </c>
      <c r="GC20" t="str">
        <f>IF(HLOOKUP(GC$1,'Datenbank Aktoren'!$F$3:$IB$112,$B20,0)=GC$1,GC$3," - ")</f>
        <v xml:space="preserve"> - </v>
      </c>
      <c r="GD20" t="str">
        <f>IF(HLOOKUP(GD$1,'Datenbank Aktoren'!$F$3:$IB$112,$B20,0)=GD$1,GD$3," - ")</f>
        <v xml:space="preserve"> - </v>
      </c>
      <c r="GE20" t="str">
        <f>IF(HLOOKUP(GE$1,'Datenbank Aktoren'!$F$3:$IB$112,$B20,0)=GE$1,GE$3," - ")</f>
        <v xml:space="preserve"> - </v>
      </c>
      <c r="GF20" t="str">
        <f>IF(HLOOKUP(GF$1,'Datenbank Aktoren'!$F$3:$IB$112,$B20,0)=GF$1,GF$3," - ")</f>
        <v>FTAF55D Raumregler F6-02-01</v>
      </c>
      <c r="GG20" t="str">
        <f>IF(HLOOKUP(GG$1,'Datenbank Aktoren'!$F$3:$IB$112,$B20,0)=GG$1,GG$3," - ")</f>
        <v>FTAF55ED Raumregler F6-02-01</v>
      </c>
      <c r="GH20" t="str">
        <f>IF(HLOOKUP(GH$1,'Datenbank Aktoren'!$F$3:$IB$112,$B20,0)=GH$1,GH$3," - ")</f>
        <v>FTAF65D Raumregler F6-02-01</v>
      </c>
      <c r="GI20" t="str">
        <f>IF(HLOOKUP(GI$1,'Datenbank Aktoren'!$F$3:$IB$112,$B20,0)=GI$1,GI$3," - ")</f>
        <v xml:space="preserve"> - </v>
      </c>
      <c r="GJ20" t="str">
        <f>IF(HLOOKUP(GJ$1,'Datenbank Aktoren'!$F$3:$IB$112,$B20,0)=GJ$1,GJ$3," - ")</f>
        <v xml:space="preserve"> - </v>
      </c>
      <c r="GK20" t="str">
        <f>IF(HLOOKUP(GK$1,'Datenbank Aktoren'!$F$3:$IB$112,$B20,0)=GK$1,GK$3," - ")</f>
        <v xml:space="preserve"> - </v>
      </c>
      <c r="GL20" t="str">
        <f>IF(HLOOKUP(GL$1,'Datenbank Aktoren'!$F$3:$IB$112,$B20,0)=GL$1,GL$3," - ")</f>
        <v xml:space="preserve"> - </v>
      </c>
      <c r="GM20" t="str">
        <f>IF(HLOOKUP(GM$1,'Datenbank Aktoren'!$F$3:$IB$112,$B20,0)=GM$1,GM$3," - ")</f>
        <v xml:space="preserve"> - </v>
      </c>
      <c r="GN20" t="str">
        <f>IF(HLOOKUP(GN$1,'Datenbank Aktoren'!$F$3:$IB$112,$B20,0)=GN$1,GN$3," - ")</f>
        <v xml:space="preserve"> - </v>
      </c>
      <c r="GO20" t="str">
        <f>IF(HLOOKUP(GO$1,'Datenbank Aktoren'!$F$3:$IB$112,$B20,0)=GO$1,GO$3," - ")</f>
        <v xml:space="preserve"> - </v>
      </c>
      <c r="GP20" t="str">
        <f>IF(HLOOKUP(GP$1,'Datenbank Aktoren'!$F$3:$IB$112,$B20,0)=GP$1,GP$3," - ")</f>
        <v xml:space="preserve"> - </v>
      </c>
      <c r="GQ20" t="str">
        <f>IF(HLOOKUP(GQ$1,'Datenbank Aktoren'!$F$3:$IB$112,$B20,0)=GQ$1,GQ$3," - ")</f>
        <v xml:space="preserve"> - </v>
      </c>
      <c r="GR20" t="str">
        <f>IF(HLOOKUP(GR$1,'Datenbank Aktoren'!$F$3:$IB$112,$B20,0)=GR$1,GR$3," - ")</f>
        <v xml:space="preserve"> - </v>
      </c>
      <c r="GS20" t="str">
        <f>IF(HLOOKUP(GS$1,'Datenbank Aktoren'!$F$3:$IB$112,$B20,0)=GS$1,GS$3," - ")</f>
        <v xml:space="preserve"> - </v>
      </c>
      <c r="GT20" t="str">
        <f>IF(HLOOKUP(GT$1,'Datenbank Aktoren'!$F$3:$IB$112,$B20,0)=GT$1,GT$3," - ")</f>
        <v xml:space="preserve"> - </v>
      </c>
      <c r="GU20" t="str">
        <f>IF(HLOOKUP(GU$1,'Datenbank Aktoren'!$F$3:$IB$112,$B20,0)=GU$1,GU$3," - ")</f>
        <v xml:space="preserve"> - </v>
      </c>
      <c r="GV20" t="str">
        <f>IF(HLOOKUP(GV$1,'Datenbank Aktoren'!$F$3:$IB$112,$B20,0)=GV$1,GV$3," - ")</f>
        <v xml:space="preserve"> - </v>
      </c>
      <c r="GW20" t="str">
        <f>IF(HLOOKUP(GW$1,'Datenbank Aktoren'!$F$3:$IB$112,$B20,0)=GW$1,GW$3," - ")</f>
        <v xml:space="preserve"> - </v>
      </c>
      <c r="GX20" t="str">
        <f>IF(HLOOKUP(GX$1,'Datenbank Aktoren'!$F$3:$IB$112,$B20,0)=GX$1,GX$3," - ")</f>
        <v xml:space="preserve"> - </v>
      </c>
      <c r="GY20" t="str">
        <f>IF(HLOOKUP(GY$1,'Datenbank Aktoren'!$F$3:$IB$112,$B20,0)=GY$1,GY$3," - ")</f>
        <v xml:space="preserve"> - </v>
      </c>
      <c r="GZ20" t="str">
        <f>IF(HLOOKUP(GZ$1,'Datenbank Aktoren'!$F$3:$IB$112,$B20,0)=GZ$1,GZ$3," - ")</f>
        <v xml:space="preserve"> - </v>
      </c>
      <c r="HA20" t="str">
        <f>IF(HLOOKUP(HA$1,'Datenbank Aktoren'!$F$3:$IB$112,$B20,0)=HA$1,HA$3," - ")</f>
        <v xml:space="preserve"> - </v>
      </c>
      <c r="HB20" t="str">
        <f>IF(HLOOKUP(HB$1,'Datenbank Aktoren'!$F$3:$IB$112,$B20,0)=HB$1,HB$3," - ")</f>
        <v xml:space="preserve"> - </v>
      </c>
      <c r="HC20" t="str">
        <f>IF(HLOOKUP(HC$1,'Datenbank Aktoren'!$F$3:$IB$112,$B20,0)=HC$1,HC$3," - ")</f>
        <v xml:space="preserve"> - </v>
      </c>
      <c r="HD20" t="str">
        <f>IF(HLOOKUP(HD$1,'Datenbank Aktoren'!$F$3:$IB$112,$B20,0)=HD$1,HD$3," - ")</f>
        <v xml:space="preserve"> - </v>
      </c>
      <c r="HE20" t="str">
        <f>IF(HLOOKUP(HE$1,'Datenbank Aktoren'!$F$3:$IB$112,$B20,0)=HE$1,HE$3," - ")</f>
        <v xml:space="preserve"> - </v>
      </c>
      <c r="HF20" t="str">
        <f>IF(HLOOKUP(HF$1,'Datenbank Aktoren'!$F$3:$IB$112,$B20,0)=HF$1,HF$3," - ")</f>
        <v xml:space="preserve"> - </v>
      </c>
      <c r="HG20" t="str">
        <f>IF(HLOOKUP(HG$1,'Datenbank Aktoren'!$F$3:$IB$112,$B20,0)=HG$1,HG$3," - ")</f>
        <v xml:space="preserve"> - </v>
      </c>
      <c r="HH20" t="str">
        <f>IF(HLOOKUP(HH$1,'Datenbank Aktoren'!$F$3:$IB$112,$B20,0)=HH$1,HH$3," - ")</f>
        <v xml:space="preserve"> - </v>
      </c>
      <c r="HI20" t="str">
        <f>IF(HLOOKUP(HI$1,'Datenbank Aktoren'!$F$3:$IB$112,$B20,0)=HI$1,HI$3," - ")</f>
        <v xml:space="preserve"> - </v>
      </c>
      <c r="HJ20" t="str">
        <f>IF(HLOOKUP(HJ$1,'Datenbank Aktoren'!$F$3:$IB$112,$B20,0)=HJ$1,HJ$3," - ")</f>
        <v xml:space="preserve"> - </v>
      </c>
      <c r="HK20" t="str">
        <f>IF(HLOOKUP(HK$1,'Datenbank Aktoren'!$F$3:$IB$112,$B20,0)=HK$1,HK$3," - ")</f>
        <v xml:space="preserve"> - </v>
      </c>
      <c r="HL20" t="str">
        <f>IF(HLOOKUP(HL$1,'Datenbank Aktoren'!$F$3:$IB$112,$B20,0)=HL$1,HL$3," - ")</f>
        <v xml:space="preserve"> - </v>
      </c>
      <c r="HM20" t="str">
        <f>IF(HLOOKUP(HM$1,'Datenbank Aktoren'!$F$3:$IB$112,$B20,0)=HM$1,HM$3," - ")</f>
        <v xml:space="preserve"> - </v>
      </c>
      <c r="HN20" t="str">
        <f>IF(HLOOKUP(HN$1,'Datenbank Aktoren'!$F$3:$IB$112,$B20,0)=HN$1,HN$3," - ")</f>
        <v xml:space="preserve"> - </v>
      </c>
      <c r="HO20" t="str">
        <f>IF(HLOOKUP(HO$1,'Datenbank Aktoren'!$F$3:$IB$112,$B20,0)=HO$1,HO$3," - ")</f>
        <v xml:space="preserve"> - </v>
      </c>
      <c r="HP20" t="str">
        <f>IF(HLOOKUP(HP$1,'Datenbank Aktoren'!$F$3:$IB$112,$B20,0)=HP$1,HP$3," - ")</f>
        <v xml:space="preserve"> - </v>
      </c>
      <c r="HQ20" t="str">
        <f>IF(HLOOKUP(HQ$1,'Datenbank Aktoren'!$F$3:$IB$112,$B20,0)=HQ$1,HQ$3," - ")</f>
        <v xml:space="preserve"> - </v>
      </c>
      <c r="HR20" t="str">
        <f>IF(HLOOKUP(HR$1,'Datenbank Aktoren'!$F$3:$IB$112,$B20,0)=HR$1,HR$3," - ")</f>
        <v xml:space="preserve"> - </v>
      </c>
      <c r="HS20" t="str">
        <f>IF(HLOOKUP(HS$1,'Datenbank Aktoren'!$F$3:$IB$112,$B20,0)=HS$1,HS$3," - ")</f>
        <v>FTS14EM RPS 4-fach Taster F6-02-01</v>
      </c>
      <c r="HT20" t="str">
        <f>IF(HLOOKUP(HT$1,'Datenbank Aktoren'!$F$3:$IB$112,$B20,0)=HT$1,HT$3," - ")</f>
        <v xml:space="preserve"> - </v>
      </c>
      <c r="HU20" t="str">
        <f>IF(HLOOKUP(HU$1,'Datenbank Aktoren'!$F$3:$IB$112,$B20,0)=HU$1,HU$3," - ")</f>
        <v xml:space="preserve"> - </v>
      </c>
      <c r="HV20" t="str">
        <f>IF(HLOOKUP(HV$1,'Datenbank Aktoren'!$F$3:$IB$112,$B20,0)=HV$1,HV$3," - ")</f>
        <v xml:space="preserve"> - </v>
      </c>
      <c r="HW20" t="str">
        <f>IF(HLOOKUP(HW$1,'Datenbank Aktoren'!$F$3:$IB$112,$B20,0)=HW$1,HW$3," - ")</f>
        <v xml:space="preserve"> - </v>
      </c>
      <c r="HX20" t="str">
        <f>IF(HLOOKUP(HX$1,'Datenbank Aktoren'!$F$3:$IB$112,$B20,0)=HX$1,HX$3," - ")</f>
        <v xml:space="preserve"> - </v>
      </c>
      <c r="HY20" t="str">
        <f>IF(HLOOKUP(HY$1,'Datenbank Aktoren'!$F$3:$IB$112,$B20,0)=HY$1,HY$3," - ")</f>
        <v xml:space="preserve"> - </v>
      </c>
      <c r="HZ20" t="str">
        <f>IF(HLOOKUP(HZ$1,'Datenbank Aktoren'!$F$3:$IB$112,$B20,0)=HZ$1,HZ$3," - ")</f>
        <v xml:space="preserve"> - </v>
      </c>
      <c r="IA20" t="str">
        <f>IF(HLOOKUP(IA$1,'Datenbank Aktoren'!$F$3:$IB$112,$B20,0)=IA$1,IA$3," - ")</f>
        <v xml:space="preserve"> - </v>
      </c>
      <c r="IB20" t="str">
        <f>IF(HLOOKUP(IB$1,'Datenbank Aktoren'!$F$3:$IB$112,$B20,0)=IB$1,IB$3," - ")</f>
        <v xml:space="preserve"> - </v>
      </c>
      <c r="IC20" t="str">
        <f>IF(HLOOKUP(IC$1,'Datenbank Aktoren'!$F$3:$IB$112,$B20,0)=IC$1,IC$3," - ")</f>
        <v xml:space="preserve"> - </v>
      </c>
      <c r="ID20" t="str">
        <f>IF(HLOOKUP(ID$1,'Datenbank Aktoren'!$F$3:$IB$112,$B20,0)=ID$1,ID$3," - ")</f>
        <v xml:space="preserve"> - </v>
      </c>
      <c r="IE20" t="str">
        <f>IF(HLOOKUP(IE$1,'Datenbank Aktoren'!$F$3:$IB$112,$B20,0)=IE$1,IE$3," - ")</f>
        <v xml:space="preserve"> - </v>
      </c>
      <c r="IF20" t="str">
        <f>IF(HLOOKUP(IF$1,'Datenbank Aktoren'!$F$3:$IB$112,$B20,0)=IF$1,IF$3," - ")</f>
        <v xml:space="preserve"> - </v>
      </c>
      <c r="IG20" t="str">
        <f>IF(HLOOKUP(IG$1,'Datenbank Aktoren'!$F$3:$IB$112,$B20,0)=IG$1,IG$3," - ")</f>
        <v>FZS65 RPS Rauchmelder F6-02-01</v>
      </c>
      <c r="IH20" t="str">
        <f>IF(HLOOKUP(IH$1,'Datenbank Aktoren'!$F$3:$IB$112,$B20,0)=IH$1,IH$3," - ")</f>
        <v>FZT55 RPS 4-fach Taster F6-02-01</v>
      </c>
      <c r="II20" t="str">
        <f>IF(HLOOKUP(II$1,'Datenbank Aktoren'!$F$3:$IB$112,$B20,0)=II$1,II$3," - ")</f>
        <v xml:space="preserve"> - </v>
      </c>
      <c r="IJ20" t="e">
        <f>IF(HLOOKUP(IJ$1,'Datenbank Aktoren'!$F$3:$IB$112,$B20,0)=IJ$1,IJ$3," - ")</f>
        <v>#N/A</v>
      </c>
      <c r="IK20" t="e">
        <f>IF(HLOOKUP(IK$1,'Datenbank Aktoren'!$F$3:$IB$112,$B20,0)=IK$1,IK$3," - ")</f>
        <v>#N/A</v>
      </c>
      <c r="IL20" t="e">
        <f>IF(HLOOKUP(IL$1,'Datenbank Aktoren'!$F$3:$IB$112,$B20,0)=IL$1,IL$3," - ")</f>
        <v>#N/A</v>
      </c>
      <c r="IM20" t="e">
        <f>IF(HLOOKUP(IM$1,'Datenbank Aktoren'!$F$3:$IB$112,$B20,0)=IM$1,IM$3," - ")</f>
        <v>#N/A</v>
      </c>
      <c r="IN20" t="e">
        <f>IF(HLOOKUP(IN$1,'Datenbank Aktoren'!$F$3:$IB$112,$B20,0)=IN$1,IN$3," - ")</f>
        <v>#N/A</v>
      </c>
      <c r="IO20" t="e">
        <f>IF(HLOOKUP(IO$1,'Datenbank Aktoren'!$F$3:$IB$112,$B20,0)=IO$1,IO$3," - ")</f>
        <v>#N/A</v>
      </c>
      <c r="IP20" t="e">
        <f>IF(HLOOKUP(IP$1,'Datenbank Aktoren'!$F$3:$IB$112,$B20,0)=IP$1,IP$3," - ")</f>
        <v>#N/A</v>
      </c>
      <c r="IQ20" t="e">
        <f>IF(HLOOKUP(IQ$1,'Datenbank Aktoren'!$F$3:$IB$112,$B20,0)=IQ$1,IQ$3," - ")</f>
        <v>#N/A</v>
      </c>
      <c r="IR20" t="e">
        <f>IF(HLOOKUP(IR$1,'Datenbank Aktoren'!$F$3:$IB$112,$B20,0)=IR$1,IR$3," - ")</f>
        <v>#N/A</v>
      </c>
      <c r="IS20" t="e">
        <f>IF(HLOOKUP(IS$1,'Datenbank Aktoren'!$F$3:$IB$112,$B20,0)=IS$1,IS$3," - ")</f>
        <v>#N/A</v>
      </c>
      <c r="IT20" t="e">
        <f>IF(HLOOKUP(IT$1,'Datenbank Aktoren'!$F$3:$IB$112,$B20,0)=IT$1,IT$3," - ")</f>
        <v>#N/A</v>
      </c>
      <c r="IU20" t="e">
        <f>IF(HLOOKUP(IU$1,'Datenbank Aktoren'!$F$3:$IB$112,$B20,0)=IU$1,IU$3," - ")</f>
        <v>#N/A</v>
      </c>
    </row>
    <row r="21" spans="1:255" x14ac:dyDescent="0.25">
      <c r="A21" t="s">
        <v>46</v>
      </c>
      <c r="B21">
        <v>19</v>
      </c>
      <c r="D21" t="s">
        <v>46</v>
      </c>
      <c r="E21" s="3" t="s">
        <v>434</v>
      </c>
      <c r="F21" t="str">
        <f>IF(HLOOKUP(F$1,'Datenbank Aktoren'!$F$3:$IB$112,$B21,0)=F$1,F$3," - ")</f>
        <v xml:space="preserve"> - </v>
      </c>
      <c r="G21" t="str">
        <f>IF(HLOOKUP(G$1,'Datenbank Aktoren'!$F$3:$IB$112,$B21,0)=G$1,G$3," - ")</f>
        <v xml:space="preserve"> - </v>
      </c>
      <c r="H21" t="str">
        <f>IF(HLOOKUP(H$1,'Datenbank Aktoren'!$F$3:$IB$112,$B21,0)=H$1,H$3," - ")</f>
        <v xml:space="preserve"> - </v>
      </c>
      <c r="I21" t="str">
        <f>IF(HLOOKUP(I$1,'Datenbank Aktoren'!$F$3:$IB$112,$B21,0)=I$1,I$3," - ")</f>
        <v xml:space="preserve"> - </v>
      </c>
      <c r="J21" t="str">
        <f>IF(HLOOKUP(J$1,'Datenbank Aktoren'!$F$3:$IB$112,$B21,0)=J$1,J$3," - ")</f>
        <v xml:space="preserve"> - </v>
      </c>
      <c r="K21" t="str">
        <f>IF(HLOOKUP(K$1,'Datenbank Aktoren'!$F$3:$IB$112,$B21,0)=K$1,K$3," - ")</f>
        <v xml:space="preserve"> - </v>
      </c>
      <c r="L21" t="str">
        <f>IF(HLOOKUP(L$1,'Datenbank Aktoren'!$F$3:$IB$112,$B21,0)=L$1,L$3," - ")</f>
        <v>F265B RPS 4-fach Taster F6-02-01</v>
      </c>
      <c r="M21" t="str">
        <f>IF(HLOOKUP(M$1,'Datenbank Aktoren'!$F$3:$IB$112,$B21,0)=M$1,M$3," - ")</f>
        <v>F2FT65 RPS 4-fach Taster F6-02-01</v>
      </c>
      <c r="N21" t="str">
        <f>IF(HLOOKUP(N$1,'Datenbank Aktoren'!$F$3:$IB$112,$B21,0)=N$1,N$3," - ")</f>
        <v>F2FT65B RPS 4-fach Taster F6-02-01</v>
      </c>
      <c r="O21" t="str">
        <f>IF(HLOOKUP(O$1,'Datenbank Aktoren'!$F$3:$IB$112,$B21,0)=O$1,O$3," - ")</f>
        <v>F2FZT65B RPS 4-fach Taster F6-02-01</v>
      </c>
      <c r="P21" t="str">
        <f>IF(HLOOKUP(P$1,'Datenbank Aktoren'!$F$3:$IB$112,$B21,0)=P$1,P$3," - ")</f>
        <v>F2T55E RPS 4-fach Taster F6-02-01</v>
      </c>
      <c r="Q21" t="str">
        <f>IF(HLOOKUP(Q$1,'Datenbank Aktoren'!$F$3:$IB$112,$B21,0)=Q$1,Q$3," - ")</f>
        <v>F2T55EB RPS 4-fach Taster F6-02-01</v>
      </c>
      <c r="R21" t="str">
        <f>IF(HLOOKUP(R$1,'Datenbank Aktoren'!$F$3:$IB$112,$B21,0)=R$1,R$3," - ")</f>
        <v>F2T65 RPS 4-fach Taster F6-02-01</v>
      </c>
      <c r="S21" t="str">
        <f>IF(HLOOKUP(S$1,'Datenbank Aktoren'!$F$3:$IB$112,$B21,0)=S$1,S$3," - ")</f>
        <v>F2ZT55E RPS 4-fach Taster F6-02-01</v>
      </c>
      <c r="T21" t="str">
        <f>IF(HLOOKUP(T$1,'Datenbank Aktoren'!$F$3:$IB$112,$B21,0)=T$1,T$3," - ")</f>
        <v>F2ZT65 RPS 4-fach Taster F6-02-01</v>
      </c>
      <c r="U21" t="str">
        <f>IF(HLOOKUP(U$1,'Datenbank Aktoren'!$F$3:$IB$112,$B21,0)=U$1,U$3," - ")</f>
        <v xml:space="preserve"> - </v>
      </c>
      <c r="V21" t="str">
        <f>IF(HLOOKUP(V$1,'Datenbank Aktoren'!$F$3:$IB$112,$B21,0)=V$1,V$3," - ")</f>
        <v xml:space="preserve"> - </v>
      </c>
      <c r="W21" t="str">
        <f>IF(HLOOKUP(W$1,'Datenbank Aktoren'!$F$3:$IB$112,$B21,0)=W$1,W$3," - ")</f>
        <v xml:space="preserve"> - </v>
      </c>
      <c r="X21" t="str">
        <f>IF(HLOOKUP(X$1,'Datenbank Aktoren'!$F$3:$IB$112,$B21,0)=X$1,X$3," - ")</f>
        <v>F4FT65 RPS 4-fach Taster F6-02-01</v>
      </c>
      <c r="Y21" t="str">
        <f>IF(HLOOKUP(Y$1,'Datenbank Aktoren'!$F$3:$IB$112,$B21,0)=Y$1,Y$3," - ")</f>
        <v>F4FT65B RPS 4-fach Taster F6-02-01</v>
      </c>
      <c r="Z21" t="str">
        <f>IF(HLOOKUP(Z$1,'Datenbank Aktoren'!$F$3:$IB$112,$B21,0)=Z$1,Z$3," - ")</f>
        <v>F4PT RPS 4-fach Taster F6-02-01</v>
      </c>
      <c r="AA21" t="str">
        <f>IF(HLOOKUP(AA$1,'Datenbank Aktoren'!$F$3:$IB$112,$B21,0)=AA$1,AA$3," - ")</f>
        <v>F4T55B RPS 4-fach Taster F6-02-01</v>
      </c>
      <c r="AB21" t="str">
        <f>IF(HLOOKUP(AB$1,'Datenbank Aktoren'!$F$3:$IB$112,$B21,0)=AB$1,AB$3," - ")</f>
        <v>F4T55E RPS 4-fach Taster F6-02-01</v>
      </c>
      <c r="AC21" t="str">
        <f>IF(HLOOKUP(AC$1,'Datenbank Aktoren'!$F$3:$IB$112,$B21,0)=AC$1,AC$3," - ")</f>
        <v>F4T55EB RPS 4-fach Taster F6-02-01</v>
      </c>
      <c r="AD21" t="str">
        <f>IF(HLOOKUP(AD$1,'Datenbank Aktoren'!$F$3:$IB$112,$B21,0)=AD$1,AD$3," - ")</f>
        <v>F4T65 RPS 4-fach Taster F6-02-01</v>
      </c>
      <c r="AE21" t="str">
        <f>IF(HLOOKUP(AE$1,'Datenbank Aktoren'!$F$3:$IB$112,$B21,0)=AE$1,AE$3," - ")</f>
        <v>F4T65B RPS 4-fach Taster F6-02-01</v>
      </c>
      <c r="AF21" t="str">
        <f>IF(HLOOKUP(AF$1,'Datenbank Aktoren'!$F$3:$IB$112,$B21,0)=AF$1,AF$3," - ")</f>
        <v xml:space="preserve"> - </v>
      </c>
      <c r="AG21" t="str">
        <f>IF(HLOOKUP(AG$1,'Datenbank Aktoren'!$F$3:$IB$112,$B21,0)=AG$1,AG$3," - ")</f>
        <v xml:space="preserve"> - </v>
      </c>
      <c r="AH21" t="str">
        <f>IF(HLOOKUP(AH$1,'Datenbank Aktoren'!$F$3:$IB$112,$B21,0)=AH$1,AH$3," - ")</f>
        <v xml:space="preserve"> - </v>
      </c>
      <c r="AI21" t="str">
        <f>IF(HLOOKUP(AI$1,'Datenbank Aktoren'!$F$3:$IB$112,$B21,0)=AI$1,AI$3," - ")</f>
        <v xml:space="preserve"> - </v>
      </c>
      <c r="AJ21" t="str">
        <f>IF(HLOOKUP(AJ$1,'Datenbank Aktoren'!$F$3:$IB$112,$B21,0)=AJ$1,AJ$3," - ")</f>
        <v>F4USM61B RPS 4-fach Taster F6-02-01</v>
      </c>
      <c r="AK21" t="str">
        <f>IF(HLOOKUP(AK$1,'Datenbank Aktoren'!$F$3:$IB$112,$B21,0)=AK$1,AK$3," - ")</f>
        <v>F5PT55 RPS 4-fach Taster F6-02-01</v>
      </c>
      <c r="AL21" t="str">
        <f>IF(HLOOKUP(AL$1,'Datenbank Aktoren'!$F$3:$IB$112,$B21,0)=AL$1,AL$3," - ")</f>
        <v xml:space="preserve"> - </v>
      </c>
      <c r="AM21" t="str">
        <f>IF(HLOOKUP(AM$1,'Datenbank Aktoren'!$F$3:$IB$112,$B21,0)=AM$1,AM$3," - ")</f>
        <v>F6T55B RPS 4-fach Taster F6-02-01</v>
      </c>
      <c r="AN21" t="str">
        <f>IF(HLOOKUP(AN$1,'Datenbank Aktoren'!$F$3:$IB$112,$B21,0)=AN$1,AN$3," - ")</f>
        <v xml:space="preserve"> - </v>
      </c>
      <c r="AO21" t="str">
        <f>IF(HLOOKUP(AO$1,'Datenbank Aktoren'!$F$3:$IB$112,$B21,0)=AO$1,AO$3," - ")</f>
        <v>F6T65B RPS 4-fach Taster F6-02-01</v>
      </c>
      <c r="AP21" t="str">
        <f>IF(HLOOKUP(AP$1,'Datenbank Aktoren'!$F$3:$IB$112,$B21,0)=AP$1,AP$3," - ")</f>
        <v>FABH130 RPS 4-fach Taster F6-02-01</v>
      </c>
      <c r="AQ21" t="str">
        <f>IF(HLOOKUP(AQ$1,'Datenbank Aktoren'!$F$3:$IB$112,$B21,0)=AQ$1,AQ$3," - ")</f>
        <v xml:space="preserve"> - </v>
      </c>
      <c r="AR21" t="str">
        <f>IF(HLOOKUP(AR$1,'Datenbank Aktoren'!$F$3:$IB$112,$B21,0)=AR$1,AR$3," - ")</f>
        <v xml:space="preserve"> - </v>
      </c>
      <c r="AS21" t="str">
        <f>IF(HLOOKUP(AS$1,'Datenbank Aktoren'!$F$3:$IB$112,$B21,0)=AS$1,AS$3," - ")</f>
        <v xml:space="preserve"> - </v>
      </c>
      <c r="AT21" t="str">
        <f>IF(HLOOKUP(AT$1,'Datenbank Aktoren'!$F$3:$IB$112,$B21,0)=AT$1,AT$3," - ")</f>
        <v>FASM60 RPS 4-fach Taster F6-02-01</v>
      </c>
      <c r="AU21" t="str">
        <f>IF(HLOOKUP(AU$1,'Datenbank Aktoren'!$F$3:$IB$112,$B21,0)=AU$1,AU$3," - ")</f>
        <v xml:space="preserve"> - </v>
      </c>
      <c r="AV21" t="str">
        <f>IF(HLOOKUP(AV$1,'Datenbank Aktoren'!$F$3:$IB$112,$B21,0)=AV$1,AV$3," - ")</f>
        <v xml:space="preserve"> - </v>
      </c>
      <c r="AW21" t="str">
        <f>IF(HLOOKUP(AW$1,'Datenbank Aktoren'!$F$3:$IB$112,$B21,0)=AW$1,AW$3," - ")</f>
        <v xml:space="preserve"> - </v>
      </c>
      <c r="AX21" t="str">
        <f>IF(HLOOKUP(AX$1,'Datenbank Aktoren'!$F$3:$IB$112,$B21,0)=AX$1,AX$3," - ")</f>
        <v xml:space="preserve"> - </v>
      </c>
      <c r="AY21" t="str">
        <f>IF(HLOOKUP(AY$1,'Datenbank Aktoren'!$F$3:$IB$112,$B21,0)=AY$1,AY$3," - ")</f>
        <v xml:space="preserve"> - </v>
      </c>
      <c r="AZ21" t="str">
        <f>IF(HLOOKUP(AZ$1,'Datenbank Aktoren'!$F$3:$IB$112,$B21,0)=AZ$1,AZ$3," - ")</f>
        <v xml:space="preserve"> - </v>
      </c>
      <c r="BA21" t="str">
        <f>IF(HLOOKUP(BA$1,'Datenbank Aktoren'!$F$3:$IB$112,$B21,0)=BA$1,BA$3," - ")</f>
        <v xml:space="preserve"> - </v>
      </c>
      <c r="BB21" t="str">
        <f>IF(HLOOKUP(BB$1,'Datenbank Aktoren'!$F$3:$IB$112,$B21,0)=BB$1,BB$3," - ")</f>
        <v xml:space="preserve"> - </v>
      </c>
      <c r="BC21" t="str">
        <f>IF(HLOOKUP(BC$1,'Datenbank Aktoren'!$F$3:$IB$112,$B21,0)=BC$1,BC$3," - ")</f>
        <v xml:space="preserve"> - </v>
      </c>
      <c r="BD21" t="str">
        <f>IF(HLOOKUP(BD$1,'Datenbank Aktoren'!$F$3:$IB$112,$B21,0)=BD$1,BD$3," - ")</f>
        <v xml:space="preserve"> - </v>
      </c>
      <c r="BE21" t="str">
        <f>IF(HLOOKUP(BE$1,'Datenbank Aktoren'!$F$3:$IB$112,$B21,0)=BE$1,BE$3," - ")</f>
        <v xml:space="preserve"> - </v>
      </c>
      <c r="BF21" t="str">
        <f>IF(HLOOKUP(BF$1,'Datenbank Aktoren'!$F$3:$IB$112,$B21,0)=BF$1,BF$3," - ")</f>
        <v xml:space="preserve"> - </v>
      </c>
      <c r="BG21" t="str">
        <f>IF(HLOOKUP(BG$1,'Datenbank Aktoren'!$F$3:$IB$112,$B21,0)=BG$1,BG$3," - ")</f>
        <v xml:space="preserve"> - </v>
      </c>
      <c r="BH21" t="str">
        <f>IF(HLOOKUP(BH$1,'Datenbank Aktoren'!$F$3:$IB$112,$B21,0)=BH$1,BH$3," - ")</f>
        <v xml:space="preserve"> - </v>
      </c>
      <c r="BI21" t="str">
        <f>IF(HLOOKUP(BI$1,'Datenbank Aktoren'!$F$3:$IB$112,$B21,0)=BI$1,BI$3," - ")</f>
        <v xml:space="preserve"> - </v>
      </c>
      <c r="BJ21" t="str">
        <f>IF(HLOOKUP(BJ$1,'Datenbank Aktoren'!$F$3:$IB$112,$B21,0)=BJ$1,BJ$3," - ")</f>
        <v xml:space="preserve"> - </v>
      </c>
      <c r="BK21" t="str">
        <f>IF(HLOOKUP(BK$1,'Datenbank Aktoren'!$F$3:$IB$112,$B21,0)=BK$1,BK$3," - ")</f>
        <v xml:space="preserve"> - </v>
      </c>
      <c r="BL21" t="str">
        <f>IF(HLOOKUP(BL$1,'Datenbank Aktoren'!$F$3:$IB$112,$B21,0)=BL$1,BL$3," - ")</f>
        <v xml:space="preserve"> - </v>
      </c>
      <c r="BM21" t="str">
        <f>IF(HLOOKUP(BM$1,'Datenbank Aktoren'!$F$3:$IB$112,$B21,0)=BM$1,BM$3," - ")</f>
        <v xml:space="preserve"> - </v>
      </c>
      <c r="BN21" t="str">
        <f>IF(HLOOKUP(BN$1,'Datenbank Aktoren'!$F$3:$IB$112,$B21,0)=BN$1,BN$3," - ")</f>
        <v xml:space="preserve"> - </v>
      </c>
      <c r="BO21" t="str">
        <f>IF(HLOOKUP(BO$1,'Datenbank Aktoren'!$F$3:$IB$112,$B21,0)=BO$1,BO$3," - ")</f>
        <v xml:space="preserve"> - </v>
      </c>
      <c r="BP21" t="str">
        <f>IF(HLOOKUP(BP$1,'Datenbank Aktoren'!$F$3:$IB$112,$B21,0)=BP$1,BP$3," - ")</f>
        <v xml:space="preserve"> - </v>
      </c>
      <c r="BQ21" t="str">
        <f>IF(HLOOKUP(BQ$1,'Datenbank Aktoren'!$F$3:$IB$112,$B21,0)=BQ$1,BQ$3," - ")</f>
        <v xml:space="preserve"> - </v>
      </c>
      <c r="BR21" t="str">
        <f>IF(HLOOKUP(BR$1,'Datenbank Aktoren'!$F$3:$IB$112,$B21,0)=BR$1,BR$3," - ")</f>
        <v xml:space="preserve"> - </v>
      </c>
      <c r="BS21" t="str">
        <f>IF(HLOOKUP(BS$1,'Datenbank Aktoren'!$F$3:$IB$112,$B21,0)=BS$1,BS$3," - ")</f>
        <v>FF8 RPS 4-fach Taster F6-02-01</v>
      </c>
      <c r="BT21" t="str">
        <f>IF(HLOOKUP(BT$1,'Datenbank Aktoren'!$F$3:$IB$112,$B21,0)=BT$1,BT$3," - ")</f>
        <v xml:space="preserve"> - </v>
      </c>
      <c r="BU21" t="str">
        <f>IF(HLOOKUP(BU$1,'Datenbank Aktoren'!$F$3:$IB$112,$B21,0)=BU$1,BU$3," - ")</f>
        <v>FFD RPS 4-fach Taster F6-02-01</v>
      </c>
      <c r="BV21" t="str">
        <f>IF(HLOOKUP(BV$1,'Datenbank Aktoren'!$F$3:$IB$112,$B21,0)=BV$1,BV$3," - ")</f>
        <v xml:space="preserve"> - </v>
      </c>
      <c r="BW21" t="str">
        <f>IF(HLOOKUP(BW$1,'Datenbank Aktoren'!$F$3:$IB$112,$B21,0)=BW$1,BW$3," - ")</f>
        <v xml:space="preserve"> - </v>
      </c>
      <c r="BX21" t="str">
        <f>IF(HLOOKUP(BX$1,'Datenbank Aktoren'!$F$3:$IB$112,$B21,0)=BX$1,BX$3," - ")</f>
        <v xml:space="preserve"> - </v>
      </c>
      <c r="BY21" t="str">
        <f>IF(HLOOKUP(BY$1,'Datenbank Aktoren'!$F$3:$IB$112,$B21,0)=BY$1,BY$3," - ")</f>
        <v xml:space="preserve"> - </v>
      </c>
      <c r="BZ21" t="str">
        <f>IF(HLOOKUP(BZ$1,'Datenbank Aktoren'!$F$3:$IB$112,$B21,0)=BZ$1,BZ$3," - ")</f>
        <v xml:space="preserve"> - </v>
      </c>
      <c r="CA21" t="str">
        <f>IF(HLOOKUP(CA$1,'Datenbank Aktoren'!$F$3:$IB$112,$B21,0)=CA$1,CA$3," - ")</f>
        <v xml:space="preserve"> - </v>
      </c>
      <c r="CB21" t="str">
        <f>IF(HLOOKUP(CB$1,'Datenbank Aktoren'!$F$3:$IB$112,$B21,0)=CB$1,CB$3," - ")</f>
        <v xml:space="preserve"> - </v>
      </c>
      <c r="CC21" s="25" t="str">
        <f>IF(HLOOKUP(CC$1,'Datenbank Aktoren'!$F$3:$IB$112,$B21,0)=CC$1,CC$3," - ")</f>
        <v xml:space="preserve"> - </v>
      </c>
      <c r="CD21" t="str">
        <f>IF(HLOOKUP(CD$1,'Datenbank Aktoren'!$F$3:$IB$112,$B21,0)=CD$1,CD$3," - ")</f>
        <v xml:space="preserve"> - </v>
      </c>
      <c r="CE21" t="str">
        <f>IF(HLOOKUP(CE$1,'Datenbank Aktoren'!$F$3:$IB$112,$B21,0)=CE$1,CE$3," - ")</f>
        <v xml:space="preserve"> - </v>
      </c>
      <c r="CF21" t="str">
        <f>IF(HLOOKUP(CF$1,'Datenbank Aktoren'!$F$3:$IB$112,$B21,0)=CF$1,CF$3," - ")</f>
        <v xml:space="preserve"> - </v>
      </c>
      <c r="CG21" t="str">
        <f>IF(HLOOKUP(CG$1,'Datenbank Aktoren'!$F$3:$IB$112,$B21,0)=CG$1,CG$3," - ")</f>
        <v xml:space="preserve"> - </v>
      </c>
      <c r="CH21" t="str">
        <f>IF(HLOOKUP(CH$1,'Datenbank Aktoren'!$F$3:$IB$112,$B21,0)=CH$1,CH$3," - ")</f>
        <v xml:space="preserve"> - </v>
      </c>
      <c r="CI21" t="str">
        <f>IF(HLOOKUP(CI$1,'Datenbank Aktoren'!$F$3:$IB$112,$B21,0)=CI$1,CI$3," - ")</f>
        <v xml:space="preserve"> - </v>
      </c>
      <c r="CJ21" t="str">
        <f>IF(HLOOKUP(CJ$1,'Datenbank Aktoren'!$F$3:$IB$112,$B21,0)=CJ$1,CJ$3," - ")</f>
        <v xml:space="preserve"> - </v>
      </c>
      <c r="CK21" t="str">
        <f>IF(HLOOKUP(CK$1,'Datenbank Aktoren'!$F$3:$IB$112,$B21,0)=CK$1,CK$3," - ")</f>
        <v xml:space="preserve"> - </v>
      </c>
      <c r="CL21" t="str">
        <f>IF(HLOOKUP(CL$1,'Datenbank Aktoren'!$F$3:$IB$112,$B21,0)=CL$1,CL$3," - ")</f>
        <v xml:space="preserve"> - </v>
      </c>
      <c r="CM21" t="str">
        <f>IF(HLOOKUP(CM$1,'Datenbank Aktoren'!$F$3:$IB$112,$B21,0)=CM$1,CM$3," - ")</f>
        <v xml:space="preserve"> - </v>
      </c>
      <c r="CN21" t="str">
        <f>IF(HLOOKUP(CN$1,'Datenbank Aktoren'!$F$3:$IB$112,$B21,0)=CN$1,CN$3," - ")</f>
        <v xml:space="preserve"> - </v>
      </c>
      <c r="CO21" t="str">
        <f>IF(HLOOKUP(CO$1,'Datenbank Aktoren'!$F$3:$IB$112,$B21,0)=CO$1,CO$3," - ")</f>
        <v xml:space="preserve"> - </v>
      </c>
      <c r="CP21" t="str">
        <f>IF(HLOOKUP(CP$1,'Datenbank Aktoren'!$F$3:$IB$112,$B21,0)=CP$1,CP$3," - ")</f>
        <v xml:space="preserve"> - </v>
      </c>
      <c r="CQ21" t="str">
        <f>IF(HLOOKUP(CQ$1,'Datenbank Aktoren'!$F$3:$IB$112,$B21,0)=CQ$1,CQ$3," - ")</f>
        <v xml:space="preserve"> - </v>
      </c>
      <c r="CR21" t="str">
        <f>IF(HLOOKUP(CR$1,'Datenbank Aktoren'!$F$3:$IB$112,$B21,0)=CR$1,CR$3," - ")</f>
        <v xml:space="preserve"> - </v>
      </c>
      <c r="CS21" t="str">
        <f>IF(HLOOKUP(CS$1,'Datenbank Aktoren'!$F$3:$IB$112,$B21,0)=CS$1,CS$3," - ")</f>
        <v xml:space="preserve"> - </v>
      </c>
      <c r="CT21" t="str">
        <f>IF(HLOOKUP(CT$1,'Datenbank Aktoren'!$F$3:$IB$112,$B21,0)=CT$1,CT$3," - ")</f>
        <v>FHM2 RPS 4-fach Taster F6-02-01</v>
      </c>
      <c r="CU21" t="str">
        <f>IF(HLOOKUP(CU$1,'Datenbank Aktoren'!$F$3:$IB$112,$B21,0)=CU$1,CU$3," - ")</f>
        <v xml:space="preserve"> - </v>
      </c>
      <c r="CV21" t="str">
        <f>IF(HLOOKUP(CV$1,'Datenbank Aktoren'!$F$3:$IB$112,$B21,0)=CV$1,CV$3," - ")</f>
        <v>FHS2 RPS 4-fach Taster F6-02-01</v>
      </c>
      <c r="CW21" t="str">
        <f>IF(HLOOKUP(CW$1,'Datenbank Aktoren'!$F$3:$IB$112,$B21,0)=CW$1,CW$3," - ")</f>
        <v>FHS4 RPS 4-fach Taster F6-02-01</v>
      </c>
      <c r="CX21" t="str">
        <f>IF(HLOOKUP(CX$1,'Datenbank Aktoren'!$F$3:$IB$112,$B21,0)=CX$1,CX$3," - ")</f>
        <v xml:space="preserve"> - </v>
      </c>
      <c r="CY21" t="str">
        <f>IF(HLOOKUP(CY$1,'Datenbank Aktoren'!$F$3:$IB$112,$B21,0)=CY$1,CY$3," - ")</f>
        <v xml:space="preserve"> - </v>
      </c>
      <c r="CZ21" t="str">
        <f>IF(HLOOKUP(CZ$1,'Datenbank Aktoren'!$F$3:$IB$112,$B21,0)=CZ$1,CZ$3," - ")</f>
        <v xml:space="preserve"> - </v>
      </c>
      <c r="DA21" t="str">
        <f>IF(HLOOKUP(DA$1,'Datenbank Aktoren'!$F$3:$IB$112,$B21,0)=DA$1,DA$3," - ")</f>
        <v xml:space="preserve"> - </v>
      </c>
      <c r="DB21" t="str">
        <f>IF(HLOOKUP(DB$1,'Datenbank Aktoren'!$F$3:$IB$112,$B21,0)=DB$1,DB$3," - ")</f>
        <v xml:space="preserve"> - </v>
      </c>
      <c r="DC21" t="str">
        <f>IF(HLOOKUP(DC$1,'Datenbank Aktoren'!$F$3:$IB$112,$B21,0)=DC$1,DC$3," - ")</f>
        <v xml:space="preserve"> - </v>
      </c>
      <c r="DD21" t="str">
        <f>IF(HLOOKUP(DD$1,'Datenbank Aktoren'!$F$3:$IB$112,$B21,0)=DD$1,DD$3," - ")</f>
        <v xml:space="preserve"> - </v>
      </c>
      <c r="DE21" t="str">
        <f>IF(HLOOKUP(DE$1,'Datenbank Aktoren'!$F$3:$IB$112,$B21,0)=DE$1,DE$3," - ")</f>
        <v xml:space="preserve"> - </v>
      </c>
      <c r="DF21" t="str">
        <f>IF(HLOOKUP(DF$1,'Datenbank Aktoren'!$F$3:$IB$112,$B21,0)=DF$1,DF$3," - ")</f>
        <v xml:space="preserve"> - </v>
      </c>
      <c r="DG21" t="str">
        <f>IF(HLOOKUP(DG$1,'Datenbank Aktoren'!$F$3:$IB$112,$B21,0)=DG$1,DG$3," - ")</f>
        <v xml:space="preserve"> - </v>
      </c>
      <c r="DH21" t="str">
        <f>IF(HLOOKUP(DH$1,'Datenbank Aktoren'!$F$3:$IB$112,$B21,0)=DH$1,DH$3," - ")</f>
        <v xml:space="preserve"> - </v>
      </c>
      <c r="DI21" t="str">
        <f>IF(HLOOKUP(DI$1,'Datenbank Aktoren'!$F$3:$IB$112,$B21,0)=DI$1,DI$3," - ")</f>
        <v xml:space="preserve"> - </v>
      </c>
      <c r="DJ21" t="str">
        <f>IF(HLOOKUP(DJ$1,'Datenbank Aktoren'!$F$3:$IB$112,$B21,0)=DJ$1,DJ$3," - ")</f>
        <v xml:space="preserve"> - </v>
      </c>
      <c r="DK21" t="str">
        <f>IF(HLOOKUP(DK$1,'Datenbank Aktoren'!$F$3:$IB$112,$B21,0)=DK$1,DK$3," - ")</f>
        <v xml:space="preserve"> - </v>
      </c>
      <c r="DL21" t="str">
        <f>IF(HLOOKUP(DL$1,'Datenbank Aktoren'!$F$3:$IB$112,$B21,0)=DL$1,DL$3," - ")</f>
        <v xml:space="preserve"> - </v>
      </c>
      <c r="DM21" t="str">
        <f>IF(HLOOKUP(DM$1,'Datenbank Aktoren'!$F$3:$IB$112,$B21,0)=DM$1,DM$3," - ")</f>
        <v xml:space="preserve"> - </v>
      </c>
      <c r="DN21" t="str">
        <f>IF(HLOOKUP(DN$1,'Datenbank Aktoren'!$F$3:$IB$112,$B21,0)=DN$1,DN$3," - ")</f>
        <v>FMH2S RPS 4-fach Taster F6-02-01</v>
      </c>
      <c r="DO21" t="str">
        <f>IF(HLOOKUP(DO$1,'Datenbank Aktoren'!$F$3:$IB$112,$B21,0)=DO$1,DO$3," - ")</f>
        <v>FMH4 RPS 4-fach Taster F6-02-01</v>
      </c>
      <c r="DP21" t="str">
        <f>IF(HLOOKUP(DP$1,'Datenbank Aktoren'!$F$3:$IB$112,$B21,0)=DP$1,DP$3," - ")</f>
        <v>FMH4S RPS 4-fach Taster F6-02-01</v>
      </c>
      <c r="DQ21" t="str">
        <f>IF(HLOOKUP(DQ$1,'Datenbank Aktoren'!$F$3:$IB$112,$B21,0)=DQ$1,DQ$3," - ")</f>
        <v>FMH8 RPS 4-fach Taster F6-02-01</v>
      </c>
      <c r="DR21" t="str">
        <f>IF(HLOOKUP(DR$1,'Datenbank Aktoren'!$F$3:$IB$112,$B21,0)=DR$1,DR$3," - ")</f>
        <v xml:space="preserve"> - </v>
      </c>
      <c r="DS21" t="str">
        <f>IF(HLOOKUP(DS$1,'Datenbank Aktoren'!$F$3:$IB$112,$B21,0)=DS$1,DS$3," - ")</f>
        <v xml:space="preserve"> - </v>
      </c>
      <c r="DT21" t="str">
        <f>IF(HLOOKUP(DT$1,'Datenbank Aktoren'!$F$3:$IB$112,$B21,0)=DT$1,DT$3," - ")</f>
        <v xml:space="preserve"> - </v>
      </c>
      <c r="DU21" t="str">
        <f>IF(HLOOKUP(DU$1,'Datenbank Aktoren'!$F$3:$IB$112,$B21,0)=DU$1,DU$3," - ")</f>
        <v xml:space="preserve"> - </v>
      </c>
      <c r="DV21" t="str">
        <f>IF(HLOOKUP(DV$1,'Datenbank Aktoren'!$F$3:$IB$112,$B21,0)=DV$1,DV$3," - ")</f>
        <v xml:space="preserve"> - </v>
      </c>
      <c r="DW21" t="str">
        <f>IF(HLOOKUP(DW$1,'Datenbank Aktoren'!$F$3:$IB$112,$B21,0)=DW$1,DW$3," - ")</f>
        <v xml:space="preserve"> - </v>
      </c>
      <c r="DX21" t="str">
        <f>IF(HLOOKUP(DX$1,'Datenbank Aktoren'!$F$3:$IB$112,$B21,0)=DX$1,DX$3," - ")</f>
        <v xml:space="preserve"> - </v>
      </c>
      <c r="DY21" t="str">
        <f>IF(HLOOKUP(DY$1,'Datenbank Aktoren'!$F$3:$IB$112,$B21,0)=DY$1,DY$3," - ")</f>
        <v xml:space="preserve"> - </v>
      </c>
      <c r="DZ21" t="str">
        <f>IF(HLOOKUP(DZ$1,'Datenbank Aktoren'!$F$3:$IB$112,$B21,0)=DZ$1,DZ$3," - ")</f>
        <v xml:space="preserve"> - </v>
      </c>
      <c r="EA21" t="str">
        <f>IF(HLOOKUP(EA$1,'Datenbank Aktoren'!$F$3:$IB$112,$B21,0)=EA$1,EA$3," - ")</f>
        <v xml:space="preserve"> - </v>
      </c>
      <c r="EB21" t="str">
        <f>IF(HLOOKUP(EB$1,'Datenbank Aktoren'!$F$3:$IB$112,$B21,0)=EB$1,EB$3," - ")</f>
        <v xml:space="preserve"> - </v>
      </c>
      <c r="EC21" t="str">
        <f>IF(HLOOKUP(EC$1,'Datenbank Aktoren'!$F$3:$IB$112,$B21,0)=EC$1,EC$3," - ")</f>
        <v xml:space="preserve"> - </v>
      </c>
      <c r="ED21" t="str">
        <f>IF(HLOOKUP(ED$1,'Datenbank Aktoren'!$F$3:$IB$112,$B21,0)=ED$1,ED$3," - ")</f>
        <v xml:space="preserve"> - </v>
      </c>
      <c r="EE21" t="str">
        <f>IF(HLOOKUP(EE$1,'Datenbank Aktoren'!$F$3:$IB$112,$B21,0)=EE$1,EE$3," - ")</f>
        <v xml:space="preserve"> - </v>
      </c>
      <c r="EF21" t="str">
        <f>IF(HLOOKUP(EF$1,'Datenbank Aktoren'!$F$3:$IB$112,$B21,0)=EF$1,EF$3," - ")</f>
        <v xml:space="preserve"> - </v>
      </c>
      <c r="EG21" t="str">
        <f>IF(HLOOKUP(EG$1,'Datenbank Aktoren'!$F$3:$IB$112,$B21,0)=EG$1,EG$3," - ")</f>
        <v xml:space="preserve"> - </v>
      </c>
      <c r="EH21" t="str">
        <f>IF(HLOOKUP(EH$1,'Datenbank Aktoren'!$F$3:$IB$112,$B21,0)=EH$1,EH$3," - ")</f>
        <v xml:space="preserve"> - </v>
      </c>
      <c r="EI21" t="str">
        <f>IF(HLOOKUP(EI$1,'Datenbank Aktoren'!$F$3:$IB$112,$B21,0)=EI$1,EI$3," - ")</f>
        <v xml:space="preserve"> - </v>
      </c>
      <c r="EJ21" t="str">
        <f>IF(HLOOKUP(EJ$1,'Datenbank Aktoren'!$F$3:$IB$112,$B21,0)=EJ$1,EJ$3," - ")</f>
        <v xml:space="preserve"> - </v>
      </c>
      <c r="EK21" t="str">
        <f>IF(HLOOKUP(EK$1,'Datenbank Aktoren'!$F$3:$IB$112,$B21,0)=EK$1,EK$3," - ")</f>
        <v xml:space="preserve"> - </v>
      </c>
      <c r="EL21" t="str">
        <f>IF(HLOOKUP(EL$1,'Datenbank Aktoren'!$F$3:$IB$112,$B21,0)=EL$1,EL$3," - ")</f>
        <v xml:space="preserve"> - </v>
      </c>
      <c r="EM21" t="str">
        <f>IF(HLOOKUP(EM$1,'Datenbank Aktoren'!$F$3:$IB$112,$B21,0)=EM$1,EM$3," - ")</f>
        <v xml:space="preserve"> - </v>
      </c>
      <c r="EN21" t="str">
        <f>IF(HLOOKUP(EN$1,'Datenbank Aktoren'!$F$3:$IB$112,$B21,0)=EN$1,EN$3," - ")</f>
        <v xml:space="preserve"> - </v>
      </c>
      <c r="EO21" t="str">
        <f>IF(HLOOKUP(EO$1,'Datenbank Aktoren'!$F$3:$IB$112,$B21,0)=EO$1,EO$3," - ")</f>
        <v xml:space="preserve"> - </v>
      </c>
      <c r="EP21" t="str">
        <f>IF(HLOOKUP(EP$1,'Datenbank Aktoren'!$F$3:$IB$112,$B21,0)=EP$1,EP$3," - ")</f>
        <v xml:space="preserve"> - </v>
      </c>
      <c r="EQ21" t="str">
        <f>IF(HLOOKUP(EQ$1,'Datenbank Aktoren'!$F$3:$IB$112,$B21,0)=EQ$1,EQ$3," - ")</f>
        <v xml:space="preserve"> - </v>
      </c>
      <c r="ER21" t="str">
        <f>IF(HLOOKUP(ER$1,'Datenbank Aktoren'!$F$3:$IB$112,$B21,0)=ER$1,ER$3," - ")</f>
        <v xml:space="preserve"> - </v>
      </c>
      <c r="ES21" t="str">
        <f>IF(HLOOKUP(ES$1,'Datenbank Aktoren'!$F$3:$IB$112,$B21,0)=ES$1,ES$3," - ")</f>
        <v xml:space="preserve"> - </v>
      </c>
      <c r="ET21" t="str">
        <f>IF(HLOOKUP(ET$1,'Datenbank Aktoren'!$F$3:$IB$112,$B21,0)=ET$1,ET$3," - ")</f>
        <v xml:space="preserve"> - </v>
      </c>
      <c r="EU21" t="str">
        <f>IF(HLOOKUP(EU$1,'Datenbank Aktoren'!$F$3:$IB$112,$B21,0)=EU$1,EU$3," - ")</f>
        <v xml:space="preserve"> - </v>
      </c>
      <c r="EV21" t="str">
        <f>IF(HLOOKUP(EV$1,'Datenbank Aktoren'!$F$3:$IB$112,$B21,0)=EV$1,EV$3," - ")</f>
        <v xml:space="preserve"> - </v>
      </c>
      <c r="EW21" t="str">
        <f>IF(HLOOKUP(EW$1,'Datenbank Aktoren'!$F$3:$IB$112,$B21,0)=EW$1,EW$3," - ")</f>
        <v xml:space="preserve"> - </v>
      </c>
      <c r="EX21" t="str">
        <f>IF(HLOOKUP(EX$1,'Datenbank Aktoren'!$F$3:$IB$112,$B21,0)=EX$1,EX$3," - ")</f>
        <v xml:space="preserve"> - </v>
      </c>
      <c r="EY21" t="str">
        <f>IF(HLOOKUP(EY$1,'Datenbank Aktoren'!$F$3:$IB$112,$B21,0)=EY$1,EY$3," - ")</f>
        <v xml:space="preserve"> - </v>
      </c>
      <c r="EZ21" t="str">
        <f>IF(HLOOKUP(EZ$1,'Datenbank Aktoren'!$F$3:$IB$112,$B21,0)=EZ$1,EZ$3," - ")</f>
        <v xml:space="preserve"> - </v>
      </c>
      <c r="FA21" t="str">
        <f>IF(HLOOKUP(FA$1,'Datenbank Aktoren'!$F$3:$IB$112,$B21,0)=FA$1,FA$3," - ")</f>
        <v xml:space="preserve"> - </v>
      </c>
      <c r="FB21" t="str">
        <f>IF(HLOOKUP(FB$1,'Datenbank Aktoren'!$F$3:$IB$112,$B21,0)=FB$1,FB$3," - ")</f>
        <v xml:space="preserve"> - </v>
      </c>
      <c r="FC21" t="str">
        <f>IF(HLOOKUP(FC$1,'Datenbank Aktoren'!$F$3:$IB$112,$B21,0)=FC$1,FC$3," - ")</f>
        <v xml:space="preserve"> - </v>
      </c>
      <c r="FD21" t="str">
        <f>IF(HLOOKUP(FD$1,'Datenbank Aktoren'!$F$3:$IB$112,$B21,0)=FD$1,FD$3," - ")</f>
        <v xml:space="preserve"> - </v>
      </c>
      <c r="FE21" t="str">
        <f>IF(HLOOKUP(FE$1,'Datenbank Aktoren'!$F$3:$IB$112,$B21,0)=FE$1,FE$3," - ")</f>
        <v>FRW RPS Rauchmelder F6-02-01</v>
      </c>
      <c r="FF21" t="str">
        <f>IF(HLOOKUP(FF$1,'Datenbank Aktoren'!$F$3:$IB$112,$B21,0)=FF$1,FF$3," - ")</f>
        <v xml:space="preserve"> - </v>
      </c>
      <c r="FG21" t="str">
        <f>IF(HLOOKUP(FG$1,'Datenbank Aktoren'!$F$3:$IB$112,$B21,0)=FG$1,FG$3," - ")</f>
        <v xml:space="preserve"> - </v>
      </c>
      <c r="FH21" t="str">
        <f>IF(HLOOKUP(FH$1,'Datenbank Aktoren'!$F$3:$IB$112,$B21,0)=FH$1,FH$3," - ")</f>
        <v>FSM14 RPS 4-fach Taster F6-02-01</v>
      </c>
      <c r="FI21" t="str">
        <f>IF(HLOOKUP(FI$1,'Datenbank Aktoren'!$F$3:$IB$112,$B21,0)=FI$1,FI$3," - ")</f>
        <v xml:space="preserve"> - </v>
      </c>
      <c r="FJ21" t="str">
        <f>IF(HLOOKUP(FJ$1,'Datenbank Aktoren'!$F$3:$IB$112,$B21,0)=FJ$1,FJ$3," - ")</f>
        <v xml:space="preserve"> - </v>
      </c>
      <c r="FK21" t="str">
        <f>IF(HLOOKUP(FK$1,'Datenbank Aktoren'!$F$3:$IB$112,$B21,0)=FK$1,FK$3," - ")</f>
        <v>FSM60B RPS 4-fach Taster F6-02-01</v>
      </c>
      <c r="FL21" t="str">
        <f>IF(HLOOKUP(FL$1,'Datenbank Aktoren'!$F$3:$IB$112,$B21,0)=FL$1,FL$3," - ")</f>
        <v>FSM61 RPS 4-fach Taster F6-02-01</v>
      </c>
      <c r="FM21" t="str">
        <f>IF(HLOOKUP(FM$1,'Datenbank Aktoren'!$F$3:$IB$112,$B21,0)=FM$1,FM$3," - ")</f>
        <v>FSMTB RPS 4-fach Taster F6-02-01</v>
      </c>
      <c r="FN21" t="str">
        <f>IF(HLOOKUP(FN$1,'Datenbank Aktoren'!$F$3:$IB$112,$B21,0)=FN$1,FN$3," - ")</f>
        <v xml:space="preserve"> - </v>
      </c>
      <c r="FO21" t="str">
        <f>IF(HLOOKUP(FO$1,'Datenbank Aktoren'!$F$3:$IB$112,$B21,0)=FO$1,FO$3," - ")</f>
        <v>FSTAP RPS 4-fach Taster F6-02-01</v>
      </c>
      <c r="FP21" t="str">
        <f>IF(HLOOKUP(FP$1,'Datenbank Aktoren'!$F$3:$IB$112,$B21,0)=FP$1,FP$3," - ")</f>
        <v xml:space="preserve"> - </v>
      </c>
      <c r="FQ21" t="str">
        <f>IF(HLOOKUP(FQ$1,'Datenbank Aktoren'!$F$3:$IB$112,$B21,0)=FQ$1,FQ$3," - ")</f>
        <v xml:space="preserve"> - </v>
      </c>
      <c r="FR21" t="str">
        <f>IF(HLOOKUP(FR$1,'Datenbank Aktoren'!$F$3:$IB$112,$B21,0)=FR$1,FR$3," - ")</f>
        <v>FSU55D RPS 4-fach Taster F6-02-01</v>
      </c>
      <c r="FS21" t="str">
        <f>IF(HLOOKUP(FS$1,'Datenbank Aktoren'!$F$3:$IB$112,$B21,0)=FS$1,FS$3," - ")</f>
        <v xml:space="preserve"> - </v>
      </c>
      <c r="FT21" t="str">
        <f>IF(HLOOKUP(FT$1,'Datenbank Aktoren'!$F$3:$IB$112,$B21,0)=FT$1,FT$3," - ")</f>
        <v xml:space="preserve"> - </v>
      </c>
      <c r="FU21" t="str">
        <f>IF(HLOOKUP(FU$1,'Datenbank Aktoren'!$F$3:$IB$112,$B21,0)=FU$1,FU$3," - ")</f>
        <v>FSU55ED RPS 4-fach Taster F6-02-01</v>
      </c>
      <c r="FV21" t="str">
        <f>IF(HLOOKUP(FV$1,'Datenbank Aktoren'!$F$3:$IB$112,$B21,0)=FV$1,FV$3," - ")</f>
        <v xml:space="preserve"> - </v>
      </c>
      <c r="FW21" t="str">
        <f>IF(HLOOKUP(FW$1,'Datenbank Aktoren'!$F$3:$IB$112,$B21,0)=FW$1,FW$3," - ")</f>
        <v xml:space="preserve"> - </v>
      </c>
      <c r="FX21" t="str">
        <f>IF(HLOOKUP(FX$1,'Datenbank Aktoren'!$F$3:$IB$112,$B21,0)=FX$1,FX$3," - ")</f>
        <v>FSU65D RPS 4-fach Taster F6-02-01</v>
      </c>
      <c r="FY21" t="str">
        <f>IF(HLOOKUP(FY$1,'Datenbank Aktoren'!$F$3:$IB$112,$B21,0)=FY$1,FY$3," - ")</f>
        <v xml:space="preserve"> - </v>
      </c>
      <c r="FZ21" t="str">
        <f>IF(HLOOKUP(FZ$1,'Datenbank Aktoren'!$F$3:$IB$112,$B21,0)=FZ$1,FZ$3," - ")</f>
        <v>FT4F RPS 4-fach Taster F6-02-01</v>
      </c>
      <c r="GA21" t="str">
        <f>IF(HLOOKUP(GA$1,'Datenbank Aktoren'!$F$3:$IB$112,$B21,0)=GA$1,GA$3," - ")</f>
        <v>FT55 RPS 4-fach Taster F6-02-01</v>
      </c>
      <c r="GB21" t="str">
        <f>IF(HLOOKUP(GB$1,'Datenbank Aktoren'!$F$3:$IB$112,$B21,0)=GB$1,GB$3," - ")</f>
        <v xml:space="preserve"> - </v>
      </c>
      <c r="GC21" t="str">
        <f>IF(HLOOKUP(GC$1,'Datenbank Aktoren'!$F$3:$IB$112,$B21,0)=GC$1,GC$3," - ")</f>
        <v xml:space="preserve"> - </v>
      </c>
      <c r="GD21" t="str">
        <f>IF(HLOOKUP(GD$1,'Datenbank Aktoren'!$F$3:$IB$112,$B21,0)=GD$1,GD$3," - ")</f>
        <v xml:space="preserve"> - </v>
      </c>
      <c r="GE21" t="str">
        <f>IF(HLOOKUP(GE$1,'Datenbank Aktoren'!$F$3:$IB$112,$B21,0)=GE$1,GE$3," - ")</f>
        <v xml:space="preserve"> - </v>
      </c>
      <c r="GF21" t="str">
        <f>IF(HLOOKUP(GF$1,'Datenbank Aktoren'!$F$3:$IB$112,$B21,0)=GF$1,GF$3," - ")</f>
        <v>FTAF55D Raumregler F6-02-01</v>
      </c>
      <c r="GG21" t="str">
        <f>IF(HLOOKUP(GG$1,'Datenbank Aktoren'!$F$3:$IB$112,$B21,0)=GG$1,GG$3," - ")</f>
        <v>FTAF55ED Raumregler F6-02-01</v>
      </c>
      <c r="GH21" t="str">
        <f>IF(HLOOKUP(GH$1,'Datenbank Aktoren'!$F$3:$IB$112,$B21,0)=GH$1,GH$3," - ")</f>
        <v>FTAF65D Raumregler F6-02-01</v>
      </c>
      <c r="GI21" t="str">
        <f>IF(HLOOKUP(GI$1,'Datenbank Aktoren'!$F$3:$IB$112,$B21,0)=GI$1,GI$3," - ")</f>
        <v xml:space="preserve"> - </v>
      </c>
      <c r="GJ21" t="str">
        <f>IF(HLOOKUP(GJ$1,'Datenbank Aktoren'!$F$3:$IB$112,$B21,0)=GJ$1,GJ$3," - ")</f>
        <v xml:space="preserve"> - </v>
      </c>
      <c r="GK21" t="str">
        <f>IF(HLOOKUP(GK$1,'Datenbank Aktoren'!$F$3:$IB$112,$B21,0)=GK$1,GK$3," - ")</f>
        <v xml:space="preserve"> - </v>
      </c>
      <c r="GL21" t="str">
        <f>IF(HLOOKUP(GL$1,'Datenbank Aktoren'!$F$3:$IB$112,$B21,0)=GL$1,GL$3," - ")</f>
        <v xml:space="preserve"> - </v>
      </c>
      <c r="GM21" t="str">
        <f>IF(HLOOKUP(GM$1,'Datenbank Aktoren'!$F$3:$IB$112,$B21,0)=GM$1,GM$3," - ")</f>
        <v xml:space="preserve"> - </v>
      </c>
      <c r="GN21" t="str">
        <f>IF(HLOOKUP(GN$1,'Datenbank Aktoren'!$F$3:$IB$112,$B21,0)=GN$1,GN$3," - ")</f>
        <v xml:space="preserve"> - </v>
      </c>
      <c r="GO21" t="str">
        <f>IF(HLOOKUP(GO$1,'Datenbank Aktoren'!$F$3:$IB$112,$B21,0)=GO$1,GO$3," - ")</f>
        <v xml:space="preserve"> - </v>
      </c>
      <c r="GP21" t="str">
        <f>IF(HLOOKUP(GP$1,'Datenbank Aktoren'!$F$3:$IB$112,$B21,0)=GP$1,GP$3," - ")</f>
        <v xml:space="preserve"> - </v>
      </c>
      <c r="GQ21" t="str">
        <f>IF(HLOOKUP(GQ$1,'Datenbank Aktoren'!$F$3:$IB$112,$B21,0)=GQ$1,GQ$3," - ")</f>
        <v xml:space="preserve"> - </v>
      </c>
      <c r="GR21" t="str">
        <f>IF(HLOOKUP(GR$1,'Datenbank Aktoren'!$F$3:$IB$112,$B21,0)=GR$1,GR$3," - ")</f>
        <v xml:space="preserve"> - </v>
      </c>
      <c r="GS21" t="str">
        <f>IF(HLOOKUP(GS$1,'Datenbank Aktoren'!$F$3:$IB$112,$B21,0)=GS$1,GS$3," - ")</f>
        <v xml:space="preserve"> - </v>
      </c>
      <c r="GT21" t="str">
        <f>IF(HLOOKUP(GT$1,'Datenbank Aktoren'!$F$3:$IB$112,$B21,0)=GT$1,GT$3," - ")</f>
        <v xml:space="preserve"> - </v>
      </c>
      <c r="GU21" t="str">
        <f>IF(HLOOKUP(GU$1,'Datenbank Aktoren'!$F$3:$IB$112,$B21,0)=GU$1,GU$3," - ")</f>
        <v xml:space="preserve"> - </v>
      </c>
      <c r="GV21" t="str">
        <f>IF(HLOOKUP(GV$1,'Datenbank Aktoren'!$F$3:$IB$112,$B21,0)=GV$1,GV$3," - ")</f>
        <v xml:space="preserve"> - </v>
      </c>
      <c r="GW21" t="str">
        <f>IF(HLOOKUP(GW$1,'Datenbank Aktoren'!$F$3:$IB$112,$B21,0)=GW$1,GW$3," - ")</f>
        <v xml:space="preserve"> - </v>
      </c>
      <c r="GX21" t="str">
        <f>IF(HLOOKUP(GX$1,'Datenbank Aktoren'!$F$3:$IB$112,$B21,0)=GX$1,GX$3," - ")</f>
        <v xml:space="preserve"> - </v>
      </c>
      <c r="GY21" t="str">
        <f>IF(HLOOKUP(GY$1,'Datenbank Aktoren'!$F$3:$IB$112,$B21,0)=GY$1,GY$3," - ")</f>
        <v xml:space="preserve"> - </v>
      </c>
      <c r="GZ21" t="str">
        <f>IF(HLOOKUP(GZ$1,'Datenbank Aktoren'!$F$3:$IB$112,$B21,0)=GZ$1,GZ$3," - ")</f>
        <v xml:space="preserve"> - </v>
      </c>
      <c r="HA21" t="str">
        <f>IF(HLOOKUP(HA$1,'Datenbank Aktoren'!$F$3:$IB$112,$B21,0)=HA$1,HA$3," - ")</f>
        <v xml:space="preserve"> - </v>
      </c>
      <c r="HB21" t="str">
        <f>IF(HLOOKUP(HB$1,'Datenbank Aktoren'!$F$3:$IB$112,$B21,0)=HB$1,HB$3," - ")</f>
        <v xml:space="preserve"> - </v>
      </c>
      <c r="HC21" t="str">
        <f>IF(HLOOKUP(HC$1,'Datenbank Aktoren'!$F$3:$IB$112,$B21,0)=HC$1,HC$3," - ")</f>
        <v xml:space="preserve"> - </v>
      </c>
      <c r="HD21" t="str">
        <f>IF(HLOOKUP(HD$1,'Datenbank Aktoren'!$F$3:$IB$112,$B21,0)=HD$1,HD$3," - ")</f>
        <v xml:space="preserve"> - </v>
      </c>
      <c r="HE21" t="str">
        <f>IF(HLOOKUP(HE$1,'Datenbank Aktoren'!$F$3:$IB$112,$B21,0)=HE$1,HE$3," - ")</f>
        <v xml:space="preserve"> - </v>
      </c>
      <c r="HF21" t="str">
        <f>IF(HLOOKUP(HF$1,'Datenbank Aktoren'!$F$3:$IB$112,$B21,0)=HF$1,HF$3," - ")</f>
        <v xml:space="preserve"> - </v>
      </c>
      <c r="HG21" t="str">
        <f>IF(HLOOKUP(HG$1,'Datenbank Aktoren'!$F$3:$IB$112,$B21,0)=HG$1,HG$3," - ")</f>
        <v xml:space="preserve"> - </v>
      </c>
      <c r="HH21" t="str">
        <f>IF(HLOOKUP(HH$1,'Datenbank Aktoren'!$F$3:$IB$112,$B21,0)=HH$1,HH$3," - ")</f>
        <v xml:space="preserve"> - </v>
      </c>
      <c r="HI21" t="str">
        <f>IF(HLOOKUP(HI$1,'Datenbank Aktoren'!$F$3:$IB$112,$B21,0)=HI$1,HI$3," - ")</f>
        <v xml:space="preserve"> - </v>
      </c>
      <c r="HJ21" t="str">
        <f>IF(HLOOKUP(HJ$1,'Datenbank Aktoren'!$F$3:$IB$112,$B21,0)=HJ$1,HJ$3," - ")</f>
        <v xml:space="preserve"> - </v>
      </c>
      <c r="HK21" t="str">
        <f>IF(HLOOKUP(HK$1,'Datenbank Aktoren'!$F$3:$IB$112,$B21,0)=HK$1,HK$3," - ")</f>
        <v xml:space="preserve"> - </v>
      </c>
      <c r="HL21" t="str">
        <f>IF(HLOOKUP(HL$1,'Datenbank Aktoren'!$F$3:$IB$112,$B21,0)=HL$1,HL$3," - ")</f>
        <v xml:space="preserve"> - </v>
      </c>
      <c r="HM21" t="str">
        <f>IF(HLOOKUP(HM$1,'Datenbank Aktoren'!$F$3:$IB$112,$B21,0)=HM$1,HM$3," - ")</f>
        <v xml:space="preserve"> - </v>
      </c>
      <c r="HN21" t="str">
        <f>IF(HLOOKUP(HN$1,'Datenbank Aktoren'!$F$3:$IB$112,$B21,0)=HN$1,HN$3," - ")</f>
        <v xml:space="preserve"> - </v>
      </c>
      <c r="HO21" t="str">
        <f>IF(HLOOKUP(HO$1,'Datenbank Aktoren'!$F$3:$IB$112,$B21,0)=HO$1,HO$3," - ")</f>
        <v xml:space="preserve"> - </v>
      </c>
      <c r="HP21" t="str">
        <f>IF(HLOOKUP(HP$1,'Datenbank Aktoren'!$F$3:$IB$112,$B21,0)=HP$1,HP$3," - ")</f>
        <v xml:space="preserve"> - </v>
      </c>
      <c r="HQ21" t="str">
        <f>IF(HLOOKUP(HQ$1,'Datenbank Aktoren'!$F$3:$IB$112,$B21,0)=HQ$1,HQ$3," - ")</f>
        <v xml:space="preserve"> - </v>
      </c>
      <c r="HR21" t="str">
        <f>IF(HLOOKUP(HR$1,'Datenbank Aktoren'!$F$3:$IB$112,$B21,0)=HR$1,HR$3," - ")</f>
        <v xml:space="preserve"> - </v>
      </c>
      <c r="HS21" t="str">
        <f>IF(HLOOKUP(HS$1,'Datenbank Aktoren'!$F$3:$IB$112,$B21,0)=HS$1,HS$3," - ")</f>
        <v>FTS14EM RPS 4-fach Taster F6-02-01</v>
      </c>
      <c r="HT21" t="str">
        <f>IF(HLOOKUP(HT$1,'Datenbank Aktoren'!$F$3:$IB$112,$B21,0)=HT$1,HT$3," - ")</f>
        <v xml:space="preserve"> - </v>
      </c>
      <c r="HU21" t="str">
        <f>IF(HLOOKUP(HU$1,'Datenbank Aktoren'!$F$3:$IB$112,$B21,0)=HU$1,HU$3," - ")</f>
        <v xml:space="preserve"> - </v>
      </c>
      <c r="HV21" t="str">
        <f>IF(HLOOKUP(HV$1,'Datenbank Aktoren'!$F$3:$IB$112,$B21,0)=HV$1,HV$3," - ")</f>
        <v xml:space="preserve"> - </v>
      </c>
      <c r="HW21" t="str">
        <f>IF(HLOOKUP(HW$1,'Datenbank Aktoren'!$F$3:$IB$112,$B21,0)=HW$1,HW$3," - ")</f>
        <v xml:space="preserve"> - </v>
      </c>
      <c r="HX21" t="str">
        <f>IF(HLOOKUP(HX$1,'Datenbank Aktoren'!$F$3:$IB$112,$B21,0)=HX$1,HX$3," - ")</f>
        <v xml:space="preserve"> - </v>
      </c>
      <c r="HY21" t="str">
        <f>IF(HLOOKUP(HY$1,'Datenbank Aktoren'!$F$3:$IB$112,$B21,0)=HY$1,HY$3," - ")</f>
        <v xml:space="preserve"> - </v>
      </c>
      <c r="HZ21" t="str">
        <f>IF(HLOOKUP(HZ$1,'Datenbank Aktoren'!$F$3:$IB$112,$B21,0)=HZ$1,HZ$3," - ")</f>
        <v xml:space="preserve"> - </v>
      </c>
      <c r="IA21" t="str">
        <f>IF(HLOOKUP(IA$1,'Datenbank Aktoren'!$F$3:$IB$112,$B21,0)=IA$1,IA$3," - ")</f>
        <v xml:space="preserve"> - </v>
      </c>
      <c r="IB21" t="str">
        <f>IF(HLOOKUP(IB$1,'Datenbank Aktoren'!$F$3:$IB$112,$B21,0)=IB$1,IB$3," - ")</f>
        <v xml:space="preserve"> - </v>
      </c>
      <c r="IC21" t="str">
        <f>IF(HLOOKUP(IC$1,'Datenbank Aktoren'!$F$3:$IB$112,$B21,0)=IC$1,IC$3," - ")</f>
        <v xml:space="preserve"> - </v>
      </c>
      <c r="ID21" t="str">
        <f>IF(HLOOKUP(ID$1,'Datenbank Aktoren'!$F$3:$IB$112,$B21,0)=ID$1,ID$3," - ")</f>
        <v xml:space="preserve"> - </v>
      </c>
      <c r="IE21" t="str">
        <f>IF(HLOOKUP(IE$1,'Datenbank Aktoren'!$F$3:$IB$112,$B21,0)=IE$1,IE$3," - ")</f>
        <v xml:space="preserve"> - </v>
      </c>
      <c r="IF21" t="str">
        <f>IF(HLOOKUP(IF$1,'Datenbank Aktoren'!$F$3:$IB$112,$B21,0)=IF$1,IF$3," - ")</f>
        <v xml:space="preserve"> - </v>
      </c>
      <c r="IG21" t="str">
        <f>IF(HLOOKUP(IG$1,'Datenbank Aktoren'!$F$3:$IB$112,$B21,0)=IG$1,IG$3," - ")</f>
        <v>FZS65 RPS Rauchmelder F6-02-01</v>
      </c>
      <c r="IH21" t="str">
        <f>IF(HLOOKUP(IH$1,'Datenbank Aktoren'!$F$3:$IB$112,$B21,0)=IH$1,IH$3," - ")</f>
        <v>FZT55 RPS 4-fach Taster F6-02-01</v>
      </c>
      <c r="II21" t="str">
        <f>IF(HLOOKUP(II$1,'Datenbank Aktoren'!$F$3:$IB$112,$B21,0)=II$1,II$3," - ")</f>
        <v xml:space="preserve"> - </v>
      </c>
      <c r="IJ21" t="e">
        <f>IF(HLOOKUP(IJ$1,'Datenbank Aktoren'!$F$3:$IB$112,$B21,0)=IJ$1,IJ$3," - ")</f>
        <v>#N/A</v>
      </c>
      <c r="IK21" t="e">
        <f>IF(HLOOKUP(IK$1,'Datenbank Aktoren'!$F$3:$IB$112,$B21,0)=IK$1,IK$3," - ")</f>
        <v>#N/A</v>
      </c>
      <c r="IL21" t="e">
        <f>IF(HLOOKUP(IL$1,'Datenbank Aktoren'!$F$3:$IB$112,$B21,0)=IL$1,IL$3," - ")</f>
        <v>#N/A</v>
      </c>
      <c r="IM21" t="e">
        <f>IF(HLOOKUP(IM$1,'Datenbank Aktoren'!$F$3:$IB$112,$B21,0)=IM$1,IM$3," - ")</f>
        <v>#N/A</v>
      </c>
      <c r="IN21" t="e">
        <f>IF(HLOOKUP(IN$1,'Datenbank Aktoren'!$F$3:$IB$112,$B21,0)=IN$1,IN$3," - ")</f>
        <v>#N/A</v>
      </c>
      <c r="IO21" t="e">
        <f>IF(HLOOKUP(IO$1,'Datenbank Aktoren'!$F$3:$IB$112,$B21,0)=IO$1,IO$3," - ")</f>
        <v>#N/A</v>
      </c>
      <c r="IP21" t="e">
        <f>IF(HLOOKUP(IP$1,'Datenbank Aktoren'!$F$3:$IB$112,$B21,0)=IP$1,IP$3," - ")</f>
        <v>#N/A</v>
      </c>
      <c r="IQ21" t="e">
        <f>IF(HLOOKUP(IQ$1,'Datenbank Aktoren'!$F$3:$IB$112,$B21,0)=IQ$1,IQ$3," - ")</f>
        <v>#N/A</v>
      </c>
      <c r="IR21" t="e">
        <f>IF(HLOOKUP(IR$1,'Datenbank Aktoren'!$F$3:$IB$112,$B21,0)=IR$1,IR$3," - ")</f>
        <v>#N/A</v>
      </c>
      <c r="IS21" t="e">
        <f>IF(HLOOKUP(IS$1,'Datenbank Aktoren'!$F$3:$IB$112,$B21,0)=IS$1,IS$3," - ")</f>
        <v>#N/A</v>
      </c>
      <c r="IT21" t="e">
        <f>IF(HLOOKUP(IT$1,'Datenbank Aktoren'!$F$3:$IB$112,$B21,0)=IT$1,IT$3," - ")</f>
        <v>#N/A</v>
      </c>
      <c r="IU21" t="e">
        <f>IF(HLOOKUP(IU$1,'Datenbank Aktoren'!$F$3:$IB$112,$B21,0)=IU$1,IU$3," - ")</f>
        <v>#N/A</v>
      </c>
    </row>
    <row r="22" spans="1:255" x14ac:dyDescent="0.25">
      <c r="A22" t="s">
        <v>48</v>
      </c>
      <c r="B22">
        <v>20</v>
      </c>
      <c r="D22" t="s">
        <v>48</v>
      </c>
      <c r="E22" s="3" t="s">
        <v>452</v>
      </c>
      <c r="F22" t="str">
        <f>IF(HLOOKUP(F$1,'Datenbank Aktoren'!$F$3:$IB$112,$B22,0)=F$1,F$3," - ")</f>
        <v xml:space="preserve"> - </v>
      </c>
      <c r="G22" t="str">
        <f>IF(HLOOKUP(G$1,'Datenbank Aktoren'!$F$3:$IB$112,$B22,0)=G$1,G$3," - ")</f>
        <v xml:space="preserve"> - </v>
      </c>
      <c r="H22" t="str">
        <f>IF(HLOOKUP(H$1,'Datenbank Aktoren'!$F$3:$IB$112,$B22,0)=H$1,H$3," - ")</f>
        <v>F1FT65 RPS 1-fach Taster F6-01-01</v>
      </c>
      <c r="I22" t="str">
        <f>IF(HLOOKUP(I$1,'Datenbank Aktoren'!$F$3:$IB$112,$B22,0)=I$1,I$3," - ")</f>
        <v>F1ITAP RPS 1-fach Taster F6-01-01</v>
      </c>
      <c r="J22" t="str">
        <f>IF(HLOOKUP(J$1,'Datenbank Aktoren'!$F$3:$IB$112,$B22,0)=J$1,J$3," - ")</f>
        <v>F1T55E RPS 1-fach Taster F6-01-01</v>
      </c>
      <c r="K22" t="str">
        <f>IF(HLOOKUP(K$1,'Datenbank Aktoren'!$F$3:$IB$112,$B22,0)=K$1,K$3," - ")</f>
        <v>F1T65 RPS 1-fach Taster F6-01-01</v>
      </c>
      <c r="L22" t="str">
        <f>IF(HLOOKUP(L$1,'Datenbank Aktoren'!$F$3:$IB$112,$B22,0)=L$1,L$3," - ")</f>
        <v>F265B RPS 4-fach Taster F6-02-01</v>
      </c>
      <c r="M22" t="str">
        <f>IF(HLOOKUP(M$1,'Datenbank Aktoren'!$F$3:$IB$112,$B22,0)=M$1,M$3," - ")</f>
        <v>F2FT65 RPS 4-fach Taster F6-02-01</v>
      </c>
      <c r="N22" t="str">
        <f>IF(HLOOKUP(N$1,'Datenbank Aktoren'!$F$3:$IB$112,$B22,0)=N$1,N$3," - ")</f>
        <v>F2FT65B RPS 4-fach Taster F6-02-01</v>
      </c>
      <c r="O22" t="str">
        <f>IF(HLOOKUP(O$1,'Datenbank Aktoren'!$F$3:$IB$112,$B22,0)=O$1,O$3," - ")</f>
        <v>F2FZT65B RPS 4-fach Taster F6-02-01</v>
      </c>
      <c r="P22" t="str">
        <f>IF(HLOOKUP(P$1,'Datenbank Aktoren'!$F$3:$IB$112,$B22,0)=P$1,P$3," - ")</f>
        <v>F2T55E RPS 4-fach Taster F6-02-01</v>
      </c>
      <c r="Q22" t="str">
        <f>IF(HLOOKUP(Q$1,'Datenbank Aktoren'!$F$3:$IB$112,$B22,0)=Q$1,Q$3," - ")</f>
        <v>F2T55EB RPS 4-fach Taster F6-02-01</v>
      </c>
      <c r="R22" t="str">
        <f>IF(HLOOKUP(R$1,'Datenbank Aktoren'!$F$3:$IB$112,$B22,0)=R$1,R$3," - ")</f>
        <v>F2T65 RPS 4-fach Taster F6-02-01</v>
      </c>
      <c r="S22" t="str">
        <f>IF(HLOOKUP(S$1,'Datenbank Aktoren'!$F$3:$IB$112,$B22,0)=S$1,S$3," - ")</f>
        <v>F2ZT55E RPS 4-fach Taster F6-02-01</v>
      </c>
      <c r="T22" t="str">
        <f>IF(HLOOKUP(T$1,'Datenbank Aktoren'!$F$3:$IB$112,$B22,0)=T$1,T$3," - ")</f>
        <v>F2ZT65 RPS 4-fach Taster F6-02-01</v>
      </c>
      <c r="U22" t="str">
        <f>IF(HLOOKUP(U$1,'Datenbank Aktoren'!$F$3:$IB$112,$B22,0)=U$1,U$3," - ")</f>
        <v xml:space="preserve"> - </v>
      </c>
      <c r="V22" t="str">
        <f>IF(HLOOKUP(V$1,'Datenbank Aktoren'!$F$3:$IB$112,$B22,0)=V$1,V$3," - ")</f>
        <v xml:space="preserve"> - </v>
      </c>
      <c r="W22" t="str">
        <f>IF(HLOOKUP(W$1,'Datenbank Aktoren'!$F$3:$IB$112,$B22,0)=W$1,W$3," - ")</f>
        <v xml:space="preserve"> - </v>
      </c>
      <c r="X22" t="str">
        <f>IF(HLOOKUP(X$1,'Datenbank Aktoren'!$F$3:$IB$112,$B22,0)=X$1,X$3," - ")</f>
        <v>F4FT65 RPS 4-fach Taster F6-02-01</v>
      </c>
      <c r="Y22" t="str">
        <f>IF(HLOOKUP(Y$1,'Datenbank Aktoren'!$F$3:$IB$112,$B22,0)=Y$1,Y$3," - ")</f>
        <v>F4FT65B RPS 4-fach Taster F6-02-01</v>
      </c>
      <c r="Z22" t="str">
        <f>IF(HLOOKUP(Z$1,'Datenbank Aktoren'!$F$3:$IB$112,$B22,0)=Z$1,Z$3," - ")</f>
        <v>F4PT RPS 4-fach Taster F6-02-01</v>
      </c>
      <c r="AA22" t="str">
        <f>IF(HLOOKUP(AA$1,'Datenbank Aktoren'!$F$3:$IB$112,$B22,0)=AA$1,AA$3," - ")</f>
        <v>F4T55B RPS 4-fach Taster F6-02-01</v>
      </c>
      <c r="AB22" t="str">
        <f>IF(HLOOKUP(AB$1,'Datenbank Aktoren'!$F$3:$IB$112,$B22,0)=AB$1,AB$3," - ")</f>
        <v>F4T55E RPS 4-fach Taster F6-02-01</v>
      </c>
      <c r="AC22" t="str">
        <f>IF(HLOOKUP(AC$1,'Datenbank Aktoren'!$F$3:$IB$112,$B22,0)=AC$1,AC$3," - ")</f>
        <v>F4T55EB RPS 4-fach Taster F6-02-01</v>
      </c>
      <c r="AD22" t="str">
        <f>IF(HLOOKUP(AD$1,'Datenbank Aktoren'!$F$3:$IB$112,$B22,0)=AD$1,AD$3," - ")</f>
        <v>F4T65 RPS 4-fach Taster F6-02-01</v>
      </c>
      <c r="AE22" t="str">
        <f>IF(HLOOKUP(AE$1,'Datenbank Aktoren'!$F$3:$IB$112,$B22,0)=AE$1,AE$3," - ")</f>
        <v>F4T65B RPS 4-fach Taster F6-02-01</v>
      </c>
      <c r="AF22" t="str">
        <f>IF(HLOOKUP(AF$1,'Datenbank Aktoren'!$F$3:$IB$112,$B22,0)=AF$1,AF$3," - ")</f>
        <v xml:space="preserve"> - </v>
      </c>
      <c r="AG22" t="str">
        <f>IF(HLOOKUP(AG$1,'Datenbank Aktoren'!$F$3:$IB$112,$B22,0)=AG$1,AG$3," - ")</f>
        <v>F4USM61B FBH A5-08-01</v>
      </c>
      <c r="AH22" t="str">
        <f>IF(HLOOKUP(AH$1,'Datenbank Aktoren'!$F$3:$IB$112,$B22,0)=AH$1,AH$3," - ")</f>
        <v xml:space="preserve"> - </v>
      </c>
      <c r="AI22" t="str">
        <f>IF(HLOOKUP(AI$1,'Datenbank Aktoren'!$F$3:$IB$112,$B22,0)=AI$1,AI$3," - ")</f>
        <v>F4USM61B Fensterkontakt D5-00-01</v>
      </c>
      <c r="AJ22" t="str">
        <f>IF(HLOOKUP(AJ$1,'Datenbank Aktoren'!$F$3:$IB$112,$B22,0)=AJ$1,AJ$3," - ")</f>
        <v>F4USM61B RPS 4-fach Taster F6-02-01</v>
      </c>
      <c r="AK22" t="str">
        <f>IF(HLOOKUP(AK$1,'Datenbank Aktoren'!$F$3:$IB$112,$B22,0)=AK$1,AK$3," - ")</f>
        <v>F5PT55 RPS 4-fach Taster F6-02-01</v>
      </c>
      <c r="AL22" t="str">
        <f>IF(HLOOKUP(AL$1,'Datenbank Aktoren'!$F$3:$IB$112,$B22,0)=AL$1,AL$3," - ")</f>
        <v xml:space="preserve"> - </v>
      </c>
      <c r="AM22" t="str">
        <f>IF(HLOOKUP(AM$1,'Datenbank Aktoren'!$F$3:$IB$112,$B22,0)=AM$1,AM$3," - ")</f>
        <v>F6T55B RPS 4-fach Taster F6-02-01</v>
      </c>
      <c r="AN22" t="str">
        <f>IF(HLOOKUP(AN$1,'Datenbank Aktoren'!$F$3:$IB$112,$B22,0)=AN$1,AN$3," - ")</f>
        <v xml:space="preserve"> - </v>
      </c>
      <c r="AO22" t="str">
        <f>IF(HLOOKUP(AO$1,'Datenbank Aktoren'!$F$3:$IB$112,$B22,0)=AO$1,AO$3," - ")</f>
        <v>F6T65B RPS 4-fach Taster F6-02-01</v>
      </c>
      <c r="AP22" t="str">
        <f>IF(HLOOKUP(AP$1,'Datenbank Aktoren'!$F$3:$IB$112,$B22,0)=AP$1,AP$3," - ")</f>
        <v>FABH130 RPS 4-fach Taster F6-02-01</v>
      </c>
      <c r="AQ22" t="str">
        <f>IF(HLOOKUP(AQ$1,'Datenbank Aktoren'!$F$3:$IB$112,$B22,0)=AQ$1,AQ$3," - ")</f>
        <v>FABH65S FBH A5-08-01</v>
      </c>
      <c r="AR22" t="str">
        <f>IF(HLOOKUP(AR$1,'Datenbank Aktoren'!$F$3:$IB$112,$B22,0)=AR$1,AR$3," - ")</f>
        <v xml:space="preserve"> - </v>
      </c>
      <c r="AS22" t="str">
        <f>IF(HLOOKUP(AS$1,'Datenbank Aktoren'!$F$3:$IB$112,$B22,0)=AS$1,AS$3," - ")</f>
        <v xml:space="preserve"> - </v>
      </c>
      <c r="AT22" t="str">
        <f>IF(HLOOKUP(AT$1,'Datenbank Aktoren'!$F$3:$IB$112,$B22,0)=AT$1,AT$3," - ")</f>
        <v>FASM60 RPS 4-fach Taster F6-02-01</v>
      </c>
      <c r="AU22" t="str">
        <f>IF(HLOOKUP(AU$1,'Datenbank Aktoren'!$F$3:$IB$112,$B22,0)=AU$1,AU$3," - ")</f>
        <v xml:space="preserve"> - </v>
      </c>
      <c r="AV22" t="str">
        <f>IF(HLOOKUP(AV$1,'Datenbank Aktoren'!$F$3:$IB$112,$B22,0)=AV$1,AV$3," - ")</f>
        <v xml:space="preserve"> - </v>
      </c>
      <c r="AW22" t="str">
        <f>IF(HLOOKUP(AW$1,'Datenbank Aktoren'!$F$3:$IB$112,$B22,0)=AW$1,AW$3," - ")</f>
        <v xml:space="preserve"> - </v>
      </c>
      <c r="AX22" t="str">
        <f>IF(HLOOKUP(AX$1,'Datenbank Aktoren'!$F$3:$IB$112,$B22,0)=AX$1,AX$3," - ")</f>
        <v xml:space="preserve"> - </v>
      </c>
      <c r="AY22" t="str">
        <f>IF(HLOOKUP(AY$1,'Datenbank Aktoren'!$F$3:$IB$112,$B22,0)=AY$1,AY$3," - ")</f>
        <v xml:space="preserve"> - </v>
      </c>
      <c r="AZ22" t="str">
        <f>IF(HLOOKUP(AZ$1,'Datenbank Aktoren'!$F$3:$IB$112,$B22,0)=AZ$1,AZ$3," - ")</f>
        <v>FBH55ESB FBH A5-08-01</v>
      </c>
      <c r="BA22" t="str">
        <f>IF(HLOOKUP(BA$1,'Datenbank Aktoren'!$F$3:$IB$112,$B22,0)=BA$1,BA$3," - ")</f>
        <v xml:space="preserve"> - </v>
      </c>
      <c r="BB22" t="str">
        <f>IF(HLOOKUP(BB$1,'Datenbank Aktoren'!$F$3:$IB$112,$B22,0)=BB$1,BB$3," - ")</f>
        <v>FBH55SB FBH A5-08-01</v>
      </c>
      <c r="BC22" t="str">
        <f>IF(HLOOKUP(BC$1,'Datenbank Aktoren'!$F$3:$IB$112,$B22,0)=BC$1,BC$3," - ")</f>
        <v>FBH65 FBH A5-08-01</v>
      </c>
      <c r="BD22" t="str">
        <f>IF(HLOOKUP(BD$1,'Datenbank Aktoren'!$F$3:$IB$112,$B22,0)=BD$1,BD$3," - ")</f>
        <v>FBH65S FBH A5-08-01</v>
      </c>
      <c r="BE22" t="str">
        <f>IF(HLOOKUP(BE$1,'Datenbank Aktoren'!$F$3:$IB$112,$B22,0)=BE$1,BE$3," - ")</f>
        <v xml:space="preserve"> - </v>
      </c>
      <c r="BF22" t="str">
        <f>IF(HLOOKUP(BF$1,'Datenbank Aktoren'!$F$3:$IB$112,$B22,0)=BF$1,BF$3," - ")</f>
        <v>FBH65SB FBH A5-08-01</v>
      </c>
      <c r="BG22" t="str">
        <f>IF(HLOOKUP(BG$1,'Datenbank Aktoren'!$F$3:$IB$112,$B22,0)=BG$1,BG$3," - ")</f>
        <v xml:space="preserve"> - </v>
      </c>
      <c r="BH22" t="str">
        <f>IF(HLOOKUP(BH$1,'Datenbank Aktoren'!$F$3:$IB$112,$B22,0)=BH$1,BH$3," - ")</f>
        <v xml:space="preserve"> - </v>
      </c>
      <c r="BI22" t="str">
        <f>IF(HLOOKUP(BI$1,'Datenbank Aktoren'!$F$3:$IB$112,$B22,0)=BI$1,BI$3," - ")</f>
        <v>FBH65TF FBH A5-08-01</v>
      </c>
      <c r="BJ22" t="str">
        <f>IF(HLOOKUP(BJ$1,'Datenbank Aktoren'!$F$3:$IB$112,$B22,0)=BJ$1,BJ$3," - ")</f>
        <v xml:space="preserve"> - </v>
      </c>
      <c r="BK22" t="str">
        <f>IF(HLOOKUP(BK$1,'Datenbank Aktoren'!$F$3:$IB$112,$B22,0)=BK$1,BK$3," - ")</f>
        <v>FBHF65SB FBH A5-08-01</v>
      </c>
      <c r="BL22" t="str">
        <f>IF(HLOOKUP(BL$1,'Datenbank Aktoren'!$F$3:$IB$112,$B22,0)=BL$1,BL$3," - ")</f>
        <v xml:space="preserve"> - </v>
      </c>
      <c r="BM22" t="str">
        <f>IF(HLOOKUP(BM$1,'Datenbank Aktoren'!$F$3:$IB$112,$B22,0)=BM$1,BM$3," - ")</f>
        <v xml:space="preserve"> - </v>
      </c>
      <c r="BN22" t="str">
        <f>IF(HLOOKUP(BN$1,'Datenbank Aktoren'!$F$3:$IB$112,$B22,0)=BN$1,BN$3," - ")</f>
        <v xml:space="preserve"> - </v>
      </c>
      <c r="BO22" t="str">
        <f>IF(HLOOKUP(BO$1,'Datenbank Aktoren'!$F$3:$IB$112,$B22,0)=BO$1,BO$3," - ")</f>
        <v xml:space="preserve"> - </v>
      </c>
      <c r="BP22" t="str">
        <f>IF(HLOOKUP(BP$1,'Datenbank Aktoren'!$F$3:$IB$112,$B22,0)=BP$1,BP$3," - ")</f>
        <v xml:space="preserve"> - </v>
      </c>
      <c r="BQ22" t="str">
        <f>IF(HLOOKUP(BQ$1,'Datenbank Aktoren'!$F$3:$IB$112,$B22,0)=BQ$1,BQ$3," - ")</f>
        <v xml:space="preserve"> - </v>
      </c>
      <c r="BR22" t="str">
        <f>IF(HLOOKUP(BR$1,'Datenbank Aktoren'!$F$3:$IB$112,$B22,0)=BR$1,BR$3," - ")</f>
        <v>FET55E RPS 1-fach Taster F6-01-01</v>
      </c>
      <c r="BS22" t="str">
        <f>IF(HLOOKUP(BS$1,'Datenbank Aktoren'!$F$3:$IB$112,$B22,0)=BS$1,BS$3," - ")</f>
        <v>FF8 RPS 4-fach Taster F6-02-01</v>
      </c>
      <c r="BT22" t="str">
        <f>IF(HLOOKUP(BT$1,'Datenbank Aktoren'!$F$3:$IB$112,$B22,0)=BT$1,BT$3," - ")</f>
        <v xml:space="preserve"> - </v>
      </c>
      <c r="BU22" t="str">
        <f>IF(HLOOKUP(BU$1,'Datenbank Aktoren'!$F$3:$IB$112,$B22,0)=BU$1,BU$3," - ")</f>
        <v>FFD RPS 4-fach Taster F6-02-01</v>
      </c>
      <c r="BV22" t="str">
        <f>IF(HLOOKUP(BV$1,'Datenbank Aktoren'!$F$3:$IB$112,$B22,0)=BV$1,BV$3," - ")</f>
        <v xml:space="preserve"> - </v>
      </c>
      <c r="BW22" t="str">
        <f>IF(HLOOKUP(BW$1,'Datenbank Aktoren'!$F$3:$IB$112,$B22,0)=BW$1,BW$3," - ")</f>
        <v>FFG7B Fenstergriff F6-10-00</v>
      </c>
      <c r="BX22" t="str">
        <f>IF(HLOOKUP(BX$1,'Datenbank Aktoren'!$F$3:$IB$112,$B22,0)=BX$1,BX$3," - ")</f>
        <v xml:space="preserve"> - </v>
      </c>
      <c r="BY22" t="str">
        <f>IF(HLOOKUP(BY$1,'Datenbank Aktoren'!$F$3:$IB$112,$B22,0)=BY$1,BY$3," - ")</f>
        <v xml:space="preserve"> - </v>
      </c>
      <c r="BZ22" t="str">
        <f>IF(HLOOKUP(BZ$1,'Datenbank Aktoren'!$F$3:$IB$112,$B22,0)=BZ$1,BZ$3," - ")</f>
        <v xml:space="preserve"> - </v>
      </c>
      <c r="CA22" t="str">
        <f>IF(HLOOKUP(CA$1,'Datenbank Aktoren'!$F$3:$IB$112,$B22,0)=CA$1,CA$3," - ")</f>
        <v xml:space="preserve"> - </v>
      </c>
      <c r="CB22" t="str">
        <f>IF(HLOOKUP(CB$1,'Datenbank Aktoren'!$F$3:$IB$112,$B22,0)=CB$1,CB$3," - ")</f>
        <v xml:space="preserve"> - </v>
      </c>
      <c r="CC22" s="25" t="str">
        <f>IF(HLOOKUP(CC$1,'Datenbank Aktoren'!$F$3:$IB$112,$B22,0)=CC$1,CC$3," - ")</f>
        <v xml:space="preserve"> - </v>
      </c>
      <c r="CD22" t="str">
        <f>IF(HLOOKUP(CD$1,'Datenbank Aktoren'!$F$3:$IB$112,$B22,0)=CD$1,CD$3," - ")</f>
        <v>FFGB-hg Fenstergriff F6-10-00</v>
      </c>
      <c r="CE22" t="str">
        <f>IF(HLOOKUP(CE$1,'Datenbank Aktoren'!$F$3:$IB$112,$B22,0)=CE$1,CE$3," - ")</f>
        <v>FFKB Fensterkontakt D5-00-01</v>
      </c>
      <c r="CF22" t="str">
        <f>IF(HLOOKUP(CF$1,'Datenbank Aktoren'!$F$3:$IB$112,$B22,0)=CF$1,CF$3," - ")</f>
        <v xml:space="preserve"> - </v>
      </c>
      <c r="CG22" t="str">
        <f>IF(HLOOKUP(CG$1,'Datenbank Aktoren'!$F$3:$IB$112,$B22,0)=CG$1,CG$3," - ")</f>
        <v xml:space="preserve"> - </v>
      </c>
      <c r="CH22" t="str">
        <f>IF(HLOOKUP(CH$1,'Datenbank Aktoren'!$F$3:$IB$112,$B22,0)=CH$1,CH$3," - ")</f>
        <v xml:space="preserve"> - </v>
      </c>
      <c r="CI22" t="str">
        <f>IF(HLOOKUP(CI$1,'Datenbank Aktoren'!$F$3:$IB$112,$B22,0)=CI$1,CI$3," - ")</f>
        <v xml:space="preserve"> - </v>
      </c>
      <c r="CJ22" t="str">
        <f>IF(HLOOKUP(CJ$1,'Datenbank Aktoren'!$F$3:$IB$112,$B22,0)=CJ$1,CJ$3," - ")</f>
        <v xml:space="preserve"> - </v>
      </c>
      <c r="CK22" t="str">
        <f>IF(HLOOKUP(CK$1,'Datenbank Aktoren'!$F$3:$IB$112,$B22,0)=CK$1,CK$3," - ")</f>
        <v xml:space="preserve"> - </v>
      </c>
      <c r="CL22" t="str">
        <f>IF(HLOOKUP(CL$1,'Datenbank Aktoren'!$F$3:$IB$112,$B22,0)=CL$1,CL$3," - ")</f>
        <v xml:space="preserve"> - </v>
      </c>
      <c r="CM22" t="str">
        <f>IF(HLOOKUP(CM$1,'Datenbank Aktoren'!$F$3:$IB$112,$B22,0)=CM$1,CM$3," - ")</f>
        <v xml:space="preserve"> - </v>
      </c>
      <c r="CN22" t="str">
        <f>IF(HLOOKUP(CN$1,'Datenbank Aktoren'!$F$3:$IB$112,$B22,0)=CN$1,CN$3," - ")</f>
        <v>FFTE Fenstergriff F6-10-00</v>
      </c>
      <c r="CO22" t="str">
        <f>IF(HLOOKUP(CO$1,'Datenbank Aktoren'!$F$3:$IB$112,$B22,0)=CO$1,CO$3," - ")</f>
        <v xml:space="preserve"> - </v>
      </c>
      <c r="CP22" t="str">
        <f>IF(HLOOKUP(CP$1,'Datenbank Aktoren'!$F$3:$IB$112,$B22,0)=CP$1,CP$3," - ")</f>
        <v xml:space="preserve"> - </v>
      </c>
      <c r="CQ22" t="str">
        <f>IF(HLOOKUP(CQ$1,'Datenbank Aktoren'!$F$3:$IB$112,$B22,0)=CQ$1,CQ$3," - ")</f>
        <v xml:space="preserve"> - </v>
      </c>
      <c r="CR22" t="str">
        <f>IF(HLOOKUP(CR$1,'Datenbank Aktoren'!$F$3:$IB$112,$B22,0)=CR$1,CR$3," - ")</f>
        <v xml:space="preserve"> - </v>
      </c>
      <c r="CS22" t="str">
        <f>IF(HLOOKUP(CS$1,'Datenbank Aktoren'!$F$3:$IB$112,$B22,0)=CS$1,CS$3," - ")</f>
        <v xml:space="preserve"> - </v>
      </c>
      <c r="CT22" t="str">
        <f>IF(HLOOKUP(CT$1,'Datenbank Aktoren'!$F$3:$IB$112,$B22,0)=CT$1,CT$3," - ")</f>
        <v>FHM2 RPS 4-fach Taster F6-02-01</v>
      </c>
      <c r="CU22" t="str">
        <f>IF(HLOOKUP(CU$1,'Datenbank Aktoren'!$F$3:$IB$112,$B22,0)=CU$1,CU$3," - ")</f>
        <v xml:space="preserve"> - </v>
      </c>
      <c r="CV22" t="str">
        <f>IF(HLOOKUP(CV$1,'Datenbank Aktoren'!$F$3:$IB$112,$B22,0)=CV$1,CV$3," - ")</f>
        <v>FHS2 RPS 4-fach Taster F6-02-01</v>
      </c>
      <c r="CW22" t="str">
        <f>IF(HLOOKUP(CW$1,'Datenbank Aktoren'!$F$3:$IB$112,$B22,0)=CW$1,CW$3," - ")</f>
        <v>FHS4 RPS 4-fach Taster F6-02-01</v>
      </c>
      <c r="CX22" t="str">
        <f>IF(HLOOKUP(CX$1,'Datenbank Aktoren'!$F$3:$IB$112,$B22,0)=CX$1,CX$3," - ")</f>
        <v xml:space="preserve"> - </v>
      </c>
      <c r="CY22" t="str">
        <f>IF(HLOOKUP(CY$1,'Datenbank Aktoren'!$F$3:$IB$112,$B22,0)=CY$1,CY$3," - ")</f>
        <v xml:space="preserve"> - </v>
      </c>
      <c r="CZ22" t="str">
        <f>IF(HLOOKUP(CZ$1,'Datenbank Aktoren'!$F$3:$IB$112,$B22,0)=CZ$1,CZ$3," - ")</f>
        <v>FKD RPS 1-fach Taster F6-01-01</v>
      </c>
      <c r="DA22" t="str">
        <f>IF(HLOOKUP(DA$1,'Datenbank Aktoren'!$F$3:$IB$112,$B22,0)=DA$1,DA$3," - ")</f>
        <v>FKF65 Kartenschalter F6-02-01</v>
      </c>
      <c r="DB22" t="str">
        <f>IF(HLOOKUP(DB$1,'Datenbank Aktoren'!$F$3:$IB$112,$B22,0)=DB$1,DB$3," - ")</f>
        <v xml:space="preserve"> - </v>
      </c>
      <c r="DC22" t="str">
        <f>IF(HLOOKUP(DC$1,'Datenbank Aktoren'!$F$3:$IB$112,$B22,0)=DC$1,DC$3," - ")</f>
        <v xml:space="preserve"> - </v>
      </c>
      <c r="DD22" t="str">
        <f>IF(HLOOKUP(DD$1,'Datenbank Aktoren'!$F$3:$IB$112,$B22,0)=DD$1,DD$3," - ")</f>
        <v xml:space="preserve"> - </v>
      </c>
      <c r="DE22" t="str">
        <f>IF(HLOOKUP(DE$1,'Datenbank Aktoren'!$F$3:$IB$112,$B22,0)=DE$1,DE$3," - ")</f>
        <v xml:space="preserve"> - </v>
      </c>
      <c r="DF22" t="str">
        <f>IF(HLOOKUP(DF$1,'Datenbank Aktoren'!$F$3:$IB$112,$B22,0)=DF$1,DF$3," - ")</f>
        <v xml:space="preserve"> - </v>
      </c>
      <c r="DG22" t="str">
        <f>IF(HLOOKUP(DG$1,'Datenbank Aktoren'!$F$3:$IB$112,$B22,0)=DG$1,DG$3," - ")</f>
        <v xml:space="preserve"> - </v>
      </c>
      <c r="DH22" t="str">
        <f>IF(HLOOKUP(DH$1,'Datenbank Aktoren'!$F$3:$IB$112,$B22,0)=DH$1,DH$3," - ")</f>
        <v xml:space="preserve"> - </v>
      </c>
      <c r="DI22" t="str">
        <f>IF(HLOOKUP(DI$1,'Datenbank Aktoren'!$F$3:$IB$112,$B22,0)=DI$1,DI$3," - ")</f>
        <v xml:space="preserve"> - </v>
      </c>
      <c r="DJ22" t="str">
        <f>IF(HLOOKUP(DJ$1,'Datenbank Aktoren'!$F$3:$IB$112,$B22,0)=DJ$1,DJ$3," - ")</f>
        <v xml:space="preserve"> - </v>
      </c>
      <c r="DK22" t="str">
        <f>IF(HLOOKUP(DK$1,'Datenbank Aktoren'!$F$3:$IB$112,$B22,0)=DK$1,DK$3," - ")</f>
        <v xml:space="preserve"> - </v>
      </c>
      <c r="DL22" t="str">
        <f>IF(HLOOKUP(DL$1,'Datenbank Aktoren'!$F$3:$IB$112,$B22,0)=DL$1,DL$3," - ")</f>
        <v xml:space="preserve"> - </v>
      </c>
      <c r="DM22" t="str">
        <f>IF(HLOOKUP(DM$1,'Datenbank Aktoren'!$F$3:$IB$112,$B22,0)=DM$1,DM$3," - ")</f>
        <v>FMH1W RPS 1-fach Taster F6-01-01</v>
      </c>
      <c r="DN22" t="str">
        <f>IF(HLOOKUP(DN$1,'Datenbank Aktoren'!$F$3:$IB$112,$B22,0)=DN$1,DN$3," - ")</f>
        <v>FMH2S RPS 4-fach Taster F6-02-01</v>
      </c>
      <c r="DO22" t="str">
        <f>IF(HLOOKUP(DO$1,'Datenbank Aktoren'!$F$3:$IB$112,$B22,0)=DO$1,DO$3," - ")</f>
        <v>FMH4 RPS 4-fach Taster F6-02-01</v>
      </c>
      <c r="DP22" t="str">
        <f>IF(HLOOKUP(DP$1,'Datenbank Aktoren'!$F$3:$IB$112,$B22,0)=DP$1,DP$3," - ")</f>
        <v>FMH4S RPS 4-fach Taster F6-02-01</v>
      </c>
      <c r="DQ22" t="str">
        <f>IF(HLOOKUP(DQ$1,'Datenbank Aktoren'!$F$3:$IB$112,$B22,0)=DQ$1,DQ$3," - ")</f>
        <v>FMH8 RPS 4-fach Taster F6-02-01</v>
      </c>
      <c r="DR22" t="str">
        <f>IF(HLOOKUP(DR$1,'Datenbank Aktoren'!$F$3:$IB$112,$B22,0)=DR$1,DR$3," - ")</f>
        <v xml:space="preserve"> - </v>
      </c>
      <c r="DS22" t="str">
        <f>IF(HLOOKUP(DS$1,'Datenbank Aktoren'!$F$3:$IB$112,$B22,0)=DS$1,DS$3," - ")</f>
        <v xml:space="preserve"> - </v>
      </c>
      <c r="DT22" t="str">
        <f>IF(HLOOKUP(DT$1,'Datenbank Aktoren'!$F$3:$IB$112,$B22,0)=DT$1,DT$3," - ")</f>
        <v xml:space="preserve"> - </v>
      </c>
      <c r="DU22" t="str">
        <f>IF(HLOOKUP(DU$1,'Datenbank Aktoren'!$F$3:$IB$112,$B22,0)=DU$1,DU$3," - ")</f>
        <v xml:space="preserve"> - </v>
      </c>
      <c r="DV22" t="str">
        <f>IF(HLOOKUP(DV$1,'Datenbank Aktoren'!$F$3:$IB$112,$B22,0)=DV$1,DV$3," - ")</f>
        <v xml:space="preserve"> - </v>
      </c>
      <c r="DW22" t="str">
        <f>IF(HLOOKUP(DW$1,'Datenbank Aktoren'!$F$3:$IB$112,$B22,0)=DW$1,DW$3," - ")</f>
        <v xml:space="preserve"> - </v>
      </c>
      <c r="DX22" t="str">
        <f>IF(HLOOKUP(DX$1,'Datenbank Aktoren'!$F$3:$IB$112,$B22,0)=DX$1,DX$3," - ")</f>
        <v xml:space="preserve"> - </v>
      </c>
      <c r="DY22" t="str">
        <f>IF(HLOOKUP(DY$1,'Datenbank Aktoren'!$F$3:$IB$112,$B22,0)=DY$1,DY$3," - ")</f>
        <v xml:space="preserve"> - </v>
      </c>
      <c r="DZ22" t="str">
        <f>IF(HLOOKUP(DZ$1,'Datenbank Aktoren'!$F$3:$IB$112,$B22,0)=DZ$1,DZ$3," - ")</f>
        <v xml:space="preserve"> - </v>
      </c>
      <c r="EA22" t="str">
        <f>IF(HLOOKUP(EA$1,'Datenbank Aktoren'!$F$3:$IB$112,$B22,0)=EA$1,EA$3," - ")</f>
        <v>FMMS44SB Fensterkontakt D5-00-01</v>
      </c>
      <c r="EB22" t="str">
        <f>IF(HLOOKUP(EB$1,'Datenbank Aktoren'!$F$3:$IB$112,$B22,0)=EB$1,EB$3," - ")</f>
        <v xml:space="preserve"> - </v>
      </c>
      <c r="EC22" t="str">
        <f>IF(HLOOKUP(EC$1,'Datenbank Aktoren'!$F$3:$IB$112,$B22,0)=EC$1,EC$3," - ")</f>
        <v xml:space="preserve"> - </v>
      </c>
      <c r="ED22" t="str">
        <f>IF(HLOOKUP(ED$1,'Datenbank Aktoren'!$F$3:$IB$112,$B22,0)=ED$1,ED$3," - ")</f>
        <v xml:space="preserve"> - </v>
      </c>
      <c r="EE22" t="str">
        <f>IF(HLOOKUP(EE$1,'Datenbank Aktoren'!$F$3:$IB$112,$B22,0)=EE$1,EE$3," - ")</f>
        <v xml:space="preserve"> - </v>
      </c>
      <c r="EF22" t="str">
        <f>IF(HLOOKUP(EF$1,'Datenbank Aktoren'!$F$3:$IB$112,$B22,0)=EF$1,EF$3," - ")</f>
        <v xml:space="preserve"> - </v>
      </c>
      <c r="EG22" t="str">
        <f>IF(HLOOKUP(EG$1,'Datenbank Aktoren'!$F$3:$IB$112,$B22,0)=EG$1,EG$3," - ")</f>
        <v xml:space="preserve"> - </v>
      </c>
      <c r="EH22" t="str">
        <f>IF(HLOOKUP(EH$1,'Datenbank Aktoren'!$F$3:$IB$112,$B22,0)=EH$1,EH$3," - ")</f>
        <v xml:space="preserve"> - </v>
      </c>
      <c r="EI22" t="str">
        <f>IF(HLOOKUP(EI$1,'Datenbank Aktoren'!$F$3:$IB$112,$B22,0)=EI$1,EI$3," - ")</f>
        <v xml:space="preserve"> - </v>
      </c>
      <c r="EJ22" t="str">
        <f>IF(HLOOKUP(EJ$1,'Datenbank Aktoren'!$F$3:$IB$112,$B22,0)=EJ$1,EJ$3," - ")</f>
        <v xml:space="preserve"> - </v>
      </c>
      <c r="EK22" t="str">
        <f>IF(HLOOKUP(EK$1,'Datenbank Aktoren'!$F$3:$IB$112,$B22,0)=EK$1,EK$3," - ")</f>
        <v xml:space="preserve"> - </v>
      </c>
      <c r="EL22" t="str">
        <f>IF(HLOOKUP(EL$1,'Datenbank Aktoren'!$F$3:$IB$112,$B22,0)=EL$1,EL$3," - ")</f>
        <v xml:space="preserve"> - </v>
      </c>
      <c r="EM22" t="str">
        <f>IF(HLOOKUP(EM$1,'Datenbank Aktoren'!$F$3:$IB$112,$B22,0)=EM$1,EM$3," - ")</f>
        <v xml:space="preserve"> - </v>
      </c>
      <c r="EN22" t="str">
        <f>IF(HLOOKUP(EN$1,'Datenbank Aktoren'!$F$3:$IB$112,$B22,0)=EN$1,EN$3," - ")</f>
        <v xml:space="preserve"> - </v>
      </c>
      <c r="EO22" t="str">
        <f>IF(HLOOKUP(EO$1,'Datenbank Aktoren'!$F$3:$IB$112,$B22,0)=EO$1,EO$3," - ")</f>
        <v xml:space="preserve"> - </v>
      </c>
      <c r="EP22" t="str">
        <f>IF(HLOOKUP(EP$1,'Datenbank Aktoren'!$F$3:$IB$112,$B22,0)=EP$1,EP$3," - ")</f>
        <v xml:space="preserve"> - </v>
      </c>
      <c r="EQ22" t="str">
        <f>IF(HLOOKUP(EQ$1,'Datenbank Aktoren'!$F$3:$IB$112,$B22,0)=EQ$1,EQ$3," - ")</f>
        <v xml:space="preserve"> - </v>
      </c>
      <c r="ER22" t="str">
        <f>IF(HLOOKUP(ER$1,'Datenbank Aktoren'!$F$3:$IB$112,$B22,0)=ER$1,ER$3," - ")</f>
        <v xml:space="preserve"> - </v>
      </c>
      <c r="ES22" t="str">
        <f>IF(HLOOKUP(ES$1,'Datenbank Aktoren'!$F$3:$IB$112,$B22,0)=ES$1,ES$3," - ")</f>
        <v xml:space="preserve"> - </v>
      </c>
      <c r="ET22" t="str">
        <f>IF(HLOOKUP(ET$1,'Datenbank Aktoren'!$F$3:$IB$112,$B22,0)=ET$1,ET$3," - ")</f>
        <v xml:space="preserve"> - </v>
      </c>
      <c r="EU22" t="str">
        <f>IF(HLOOKUP(EU$1,'Datenbank Aktoren'!$F$3:$IB$112,$B22,0)=EU$1,EU$3," - ")</f>
        <v xml:space="preserve"> - </v>
      </c>
      <c r="EV22" t="str">
        <f>IF(HLOOKUP(EV$1,'Datenbank Aktoren'!$F$3:$IB$112,$B22,0)=EV$1,EV$3," - ")</f>
        <v xml:space="preserve"> - </v>
      </c>
      <c r="EW22" t="str">
        <f>IF(HLOOKUP(EW$1,'Datenbank Aktoren'!$F$3:$IB$112,$B22,0)=EW$1,EW$3," - ")</f>
        <v xml:space="preserve"> - </v>
      </c>
      <c r="EX22" t="str">
        <f>IF(HLOOKUP(EX$1,'Datenbank Aktoren'!$F$3:$IB$112,$B22,0)=EX$1,EX$3," - ")</f>
        <v xml:space="preserve"> - </v>
      </c>
      <c r="EY22" t="str">
        <f>IF(HLOOKUP(EY$1,'Datenbank Aktoren'!$F$3:$IB$112,$B22,0)=EY$1,EY$3," - ")</f>
        <v xml:space="preserve"> - </v>
      </c>
      <c r="EZ22" t="str">
        <f>IF(HLOOKUP(EZ$1,'Datenbank Aktoren'!$F$3:$IB$112,$B22,0)=EZ$1,EZ$3," - ")</f>
        <v xml:space="preserve"> - </v>
      </c>
      <c r="FA22" t="str">
        <f>IF(HLOOKUP(FA$1,'Datenbank Aktoren'!$F$3:$IB$112,$B22,0)=FA$1,FA$3," - ")</f>
        <v>FNS55B RPS 1-fach Taster F6-01-01</v>
      </c>
      <c r="FB22" t="str">
        <f>IF(HLOOKUP(FB$1,'Datenbank Aktoren'!$F$3:$IB$112,$B22,0)=FB$1,FB$3," - ")</f>
        <v>FNS55EB RPS 1-fach Taster F6-01-01</v>
      </c>
      <c r="FC22" t="str">
        <f>IF(HLOOKUP(FC$1,'Datenbank Aktoren'!$F$3:$IB$112,$B22,0)=FC$1,FC$3," - ")</f>
        <v>FNS65EB RPS 1-fach Taster F6-01-01</v>
      </c>
      <c r="FD22" t="str">
        <f>IF(HLOOKUP(FD$1,'Datenbank Aktoren'!$F$3:$IB$112,$B22,0)=FD$1,FD$3," - ")</f>
        <v>FPE-1 RPS 1-fach Taster F6-01-01</v>
      </c>
      <c r="FE22" t="str">
        <f>IF(HLOOKUP(FE$1,'Datenbank Aktoren'!$F$3:$IB$112,$B22,0)=FE$1,FE$3," - ")</f>
        <v>FRW RPS Rauchmelder F6-02-01</v>
      </c>
      <c r="FF22" t="str">
        <f>IF(HLOOKUP(FF$1,'Datenbank Aktoren'!$F$3:$IB$112,$B22,0)=FF$1,FF$3," - ")</f>
        <v xml:space="preserve"> - </v>
      </c>
      <c r="FG22" t="str">
        <f>IF(HLOOKUP(FG$1,'Datenbank Aktoren'!$F$3:$IB$112,$B22,0)=FG$1,FG$3," - ")</f>
        <v xml:space="preserve"> - </v>
      </c>
      <c r="FH22" t="str">
        <f>IF(HLOOKUP(FH$1,'Datenbank Aktoren'!$F$3:$IB$112,$B22,0)=FH$1,FH$3," - ")</f>
        <v>FSM14 RPS 4-fach Taster F6-02-01</v>
      </c>
      <c r="FI22" t="str">
        <f>IF(HLOOKUP(FI$1,'Datenbank Aktoren'!$F$3:$IB$112,$B22,0)=FI$1,FI$3," - ")</f>
        <v xml:space="preserve"> - </v>
      </c>
      <c r="FJ22" t="str">
        <f>IF(HLOOKUP(FJ$1,'Datenbank Aktoren'!$F$3:$IB$112,$B22,0)=FJ$1,FJ$3," - ")</f>
        <v xml:space="preserve"> - </v>
      </c>
      <c r="FK22" t="str">
        <f>IF(HLOOKUP(FK$1,'Datenbank Aktoren'!$F$3:$IB$112,$B22,0)=FK$1,FK$3," - ")</f>
        <v>FSM60B RPS 4-fach Taster F6-02-01</v>
      </c>
      <c r="FL22" t="str">
        <f>IF(HLOOKUP(FL$1,'Datenbank Aktoren'!$F$3:$IB$112,$B22,0)=FL$1,FL$3," - ")</f>
        <v>FSM61 RPS 4-fach Taster F6-02-01</v>
      </c>
      <c r="FM22" t="str">
        <f>IF(HLOOKUP(FM$1,'Datenbank Aktoren'!$F$3:$IB$112,$B22,0)=FM$1,FM$3," - ")</f>
        <v>FSMTB RPS 4-fach Taster F6-02-01</v>
      </c>
      <c r="FN22" t="str">
        <f>IF(HLOOKUP(FN$1,'Datenbank Aktoren'!$F$3:$IB$112,$B22,0)=FN$1,FN$3," - ")</f>
        <v xml:space="preserve"> - </v>
      </c>
      <c r="FO22" t="str">
        <f>IF(HLOOKUP(FO$1,'Datenbank Aktoren'!$F$3:$IB$112,$B22,0)=FO$1,FO$3," - ")</f>
        <v>FSTAP RPS 4-fach Taster F6-02-01</v>
      </c>
      <c r="FP22" t="str">
        <f>IF(HLOOKUP(FP$1,'Datenbank Aktoren'!$F$3:$IB$112,$B22,0)=FP$1,FP$3," - ")</f>
        <v xml:space="preserve"> - </v>
      </c>
      <c r="FQ22" t="str">
        <f>IF(HLOOKUP(FQ$1,'Datenbank Aktoren'!$F$3:$IB$112,$B22,0)=FQ$1,FQ$3," - ")</f>
        <v xml:space="preserve"> - </v>
      </c>
      <c r="FR22" t="str">
        <f>IF(HLOOKUP(FR$1,'Datenbank Aktoren'!$F$3:$IB$112,$B22,0)=FR$1,FR$3," - ")</f>
        <v>FSU55D RPS 4-fach Taster F6-02-01</v>
      </c>
      <c r="FS22" t="str">
        <f>IF(HLOOKUP(FS$1,'Datenbank Aktoren'!$F$3:$IB$112,$B22,0)=FS$1,FS$3," - ")</f>
        <v xml:space="preserve"> - </v>
      </c>
      <c r="FT22" t="str">
        <f>IF(HLOOKUP(FT$1,'Datenbank Aktoren'!$F$3:$IB$112,$B22,0)=FT$1,FT$3," - ")</f>
        <v xml:space="preserve"> - </v>
      </c>
      <c r="FU22" t="str">
        <f>IF(HLOOKUP(FU$1,'Datenbank Aktoren'!$F$3:$IB$112,$B22,0)=FU$1,FU$3," - ")</f>
        <v>FSU55ED RPS 4-fach Taster F6-02-01</v>
      </c>
      <c r="FV22" t="str">
        <f>IF(HLOOKUP(FV$1,'Datenbank Aktoren'!$F$3:$IB$112,$B22,0)=FV$1,FV$3," - ")</f>
        <v xml:space="preserve"> - </v>
      </c>
      <c r="FW22" t="str">
        <f>IF(HLOOKUP(FW$1,'Datenbank Aktoren'!$F$3:$IB$112,$B22,0)=FW$1,FW$3," - ")</f>
        <v xml:space="preserve"> - </v>
      </c>
      <c r="FX22" t="str">
        <f>IF(HLOOKUP(FX$1,'Datenbank Aktoren'!$F$3:$IB$112,$B22,0)=FX$1,FX$3," - ")</f>
        <v>FSU65D RPS 4-fach Taster F6-02-01</v>
      </c>
      <c r="FY22" t="str">
        <f>IF(HLOOKUP(FY$1,'Datenbank Aktoren'!$F$3:$IB$112,$B22,0)=FY$1,FY$3," - ")</f>
        <v xml:space="preserve"> - </v>
      </c>
      <c r="FZ22" t="str">
        <f>IF(HLOOKUP(FZ$1,'Datenbank Aktoren'!$F$3:$IB$112,$B22,0)=FZ$1,FZ$3," - ")</f>
        <v>FT4F RPS 4-fach Taster F6-02-01</v>
      </c>
      <c r="GA22" t="str">
        <f>IF(HLOOKUP(GA$1,'Datenbank Aktoren'!$F$3:$IB$112,$B22,0)=GA$1,GA$3," - ")</f>
        <v>FT55 RPS 4-fach Taster F6-02-01</v>
      </c>
      <c r="GB22" t="str">
        <f>IF(HLOOKUP(GB$1,'Datenbank Aktoren'!$F$3:$IB$112,$B22,0)=GB$1,GB$3," - ")</f>
        <v xml:space="preserve"> - </v>
      </c>
      <c r="GC22" t="str">
        <f>IF(HLOOKUP(GC$1,'Datenbank Aktoren'!$F$3:$IB$112,$B22,0)=GC$1,GC$3," - ")</f>
        <v xml:space="preserve"> - </v>
      </c>
      <c r="GD22" t="str">
        <f>IF(HLOOKUP(GD$1,'Datenbank Aktoren'!$F$3:$IB$112,$B22,0)=GD$1,GD$3," - ")</f>
        <v xml:space="preserve"> - </v>
      </c>
      <c r="GE22" t="str">
        <f>IF(HLOOKUP(GE$1,'Datenbank Aktoren'!$F$3:$IB$112,$B22,0)=GE$1,GE$3," - ")</f>
        <v xml:space="preserve"> - </v>
      </c>
      <c r="GF22" t="str">
        <f>IF(HLOOKUP(GF$1,'Datenbank Aktoren'!$F$3:$IB$112,$B22,0)=GF$1,GF$3," - ")</f>
        <v>FTAF55D Raumregler F6-02-01</v>
      </c>
      <c r="GG22" t="str">
        <f>IF(HLOOKUP(GG$1,'Datenbank Aktoren'!$F$3:$IB$112,$B22,0)=GG$1,GG$3," - ")</f>
        <v>FTAF55ED Raumregler F6-02-01</v>
      </c>
      <c r="GH22" t="str">
        <f>IF(HLOOKUP(GH$1,'Datenbank Aktoren'!$F$3:$IB$112,$B22,0)=GH$1,GH$3," - ")</f>
        <v>FTAF65D Raumregler F6-02-01</v>
      </c>
      <c r="GI22" t="str">
        <f>IF(HLOOKUP(GI$1,'Datenbank Aktoren'!$F$3:$IB$112,$B22,0)=GI$1,GI$3," - ")</f>
        <v xml:space="preserve"> - </v>
      </c>
      <c r="GJ22" t="str">
        <f>IF(HLOOKUP(GJ$1,'Datenbank Aktoren'!$F$3:$IB$112,$B22,0)=GJ$1,GJ$3," - ")</f>
        <v xml:space="preserve"> - </v>
      </c>
      <c r="GK22" t="str">
        <f>IF(HLOOKUP(GK$1,'Datenbank Aktoren'!$F$3:$IB$112,$B22,0)=GK$1,GK$3," - ")</f>
        <v xml:space="preserve"> - </v>
      </c>
      <c r="GL22" t="str">
        <f>IF(HLOOKUP(GL$1,'Datenbank Aktoren'!$F$3:$IB$112,$B22,0)=GL$1,GL$3," - ")</f>
        <v xml:space="preserve"> - </v>
      </c>
      <c r="GM22" t="str">
        <f>IF(HLOOKUP(GM$1,'Datenbank Aktoren'!$F$3:$IB$112,$B22,0)=GM$1,GM$3," - ")</f>
        <v xml:space="preserve"> - </v>
      </c>
      <c r="GN22" t="str">
        <f>IF(HLOOKUP(GN$1,'Datenbank Aktoren'!$F$3:$IB$112,$B22,0)=GN$1,GN$3," - ")</f>
        <v>FTK Fensterkontakt D5-00-01</v>
      </c>
      <c r="GO22" t="str">
        <f>IF(HLOOKUP(GO$1,'Datenbank Aktoren'!$F$3:$IB$112,$B22,0)=GO$1,GO$3," - ")</f>
        <v>FTKB-GR Fensterkontakt D5-00-01</v>
      </c>
      <c r="GP22" t="str">
        <f>IF(HLOOKUP(GP$1,'Datenbank Aktoren'!$F$3:$IB$112,$B22,0)=GP$1,GP$3," - ")</f>
        <v xml:space="preserve"> - </v>
      </c>
      <c r="GQ22" t="str">
        <f>IF(HLOOKUP(GQ$1,'Datenbank Aktoren'!$F$3:$IB$112,$B22,0)=GQ$1,GQ$3," - ")</f>
        <v>FTKB-wg Fensterkontakt D5-00-01</v>
      </c>
      <c r="GR22" t="str">
        <f>IF(HLOOKUP(GR$1,'Datenbank Aktoren'!$F$3:$IB$112,$B22,0)=GR$1,GR$3," - ")</f>
        <v>FTKE Fenstergriff F6-10-00 Griff</v>
      </c>
      <c r="GS22" t="str">
        <f>IF(HLOOKUP(GS$1,'Datenbank Aktoren'!$F$3:$IB$112,$B22,0)=GS$1,GS$3," - ")</f>
        <v xml:space="preserve"> - </v>
      </c>
      <c r="GT22" t="str">
        <f>IF(HLOOKUP(GT$1,'Datenbank Aktoren'!$F$3:$IB$112,$B22,0)=GT$1,GT$3," - ")</f>
        <v xml:space="preserve"> - </v>
      </c>
      <c r="GU22" t="str">
        <f>IF(HLOOKUP(GU$1,'Datenbank Aktoren'!$F$3:$IB$112,$B22,0)=GU$1,GU$3," - ")</f>
        <v xml:space="preserve"> - </v>
      </c>
      <c r="GV22" t="str">
        <f>IF(HLOOKUP(GV$1,'Datenbank Aktoren'!$F$3:$IB$112,$B22,0)=GV$1,GV$3," - ")</f>
        <v xml:space="preserve"> - </v>
      </c>
      <c r="GW22" t="str">
        <f>IF(HLOOKUP(GW$1,'Datenbank Aktoren'!$F$3:$IB$112,$B22,0)=GW$1,GW$3," - ")</f>
        <v xml:space="preserve"> - </v>
      </c>
      <c r="GX22" t="str">
        <f>IF(HLOOKUP(GX$1,'Datenbank Aktoren'!$F$3:$IB$112,$B22,0)=GX$1,GX$3," - ")</f>
        <v xml:space="preserve"> - </v>
      </c>
      <c r="GY22" t="str">
        <f>IF(HLOOKUP(GY$1,'Datenbank Aktoren'!$F$3:$IB$112,$B22,0)=GY$1,GY$3," - ")</f>
        <v xml:space="preserve"> - </v>
      </c>
      <c r="GZ22" t="str">
        <f>IF(HLOOKUP(GZ$1,'Datenbank Aktoren'!$F$3:$IB$112,$B22,0)=GZ$1,GZ$3," - ")</f>
        <v xml:space="preserve"> - </v>
      </c>
      <c r="HA22" t="str">
        <f>IF(HLOOKUP(HA$1,'Datenbank Aktoren'!$F$3:$IB$112,$B22,0)=HA$1,HA$3," - ")</f>
        <v xml:space="preserve"> - </v>
      </c>
      <c r="HB22" t="str">
        <f>IF(HLOOKUP(HB$1,'Datenbank Aktoren'!$F$3:$IB$112,$B22,0)=HB$1,HB$3," - ")</f>
        <v xml:space="preserve"> - </v>
      </c>
      <c r="HC22" t="str">
        <f>IF(HLOOKUP(HC$1,'Datenbank Aktoren'!$F$3:$IB$112,$B22,0)=HC$1,HC$3," - ")</f>
        <v xml:space="preserve"> - </v>
      </c>
      <c r="HD22" t="str">
        <f>IF(HLOOKUP(HD$1,'Datenbank Aktoren'!$F$3:$IB$112,$B22,0)=HD$1,HD$3," - ")</f>
        <v xml:space="preserve"> - </v>
      </c>
      <c r="HE22" t="str">
        <f>IF(HLOOKUP(HE$1,'Datenbank Aktoren'!$F$3:$IB$112,$B22,0)=HE$1,HE$3," - ")</f>
        <v xml:space="preserve"> - </v>
      </c>
      <c r="HF22" t="str">
        <f>IF(HLOOKUP(HF$1,'Datenbank Aktoren'!$F$3:$IB$112,$B22,0)=HF$1,HF$3," - ")</f>
        <v xml:space="preserve"> - </v>
      </c>
      <c r="HG22" t="str">
        <f>IF(HLOOKUP(HG$1,'Datenbank Aktoren'!$F$3:$IB$112,$B22,0)=HG$1,HG$3," - ")</f>
        <v xml:space="preserve"> - </v>
      </c>
      <c r="HH22" t="str">
        <f>IF(HLOOKUP(HH$1,'Datenbank Aktoren'!$F$3:$IB$112,$B22,0)=HH$1,HH$3," - ")</f>
        <v xml:space="preserve"> - </v>
      </c>
      <c r="HI22" t="str">
        <f>IF(HLOOKUP(HI$1,'Datenbank Aktoren'!$F$3:$IB$112,$B22,0)=HI$1,HI$3," - ")</f>
        <v xml:space="preserve"> - </v>
      </c>
      <c r="HJ22" t="str">
        <f>IF(HLOOKUP(HJ$1,'Datenbank Aktoren'!$F$3:$IB$112,$B22,0)=HJ$1,HJ$3," - ")</f>
        <v xml:space="preserve"> - </v>
      </c>
      <c r="HK22" t="str">
        <f>IF(HLOOKUP(HK$1,'Datenbank Aktoren'!$F$3:$IB$112,$B22,0)=HK$1,HK$3," - ")</f>
        <v xml:space="preserve"> - </v>
      </c>
      <c r="HL22" t="str">
        <f>IF(HLOOKUP(HL$1,'Datenbank Aktoren'!$F$3:$IB$112,$B22,0)=HL$1,HL$3," - ")</f>
        <v xml:space="preserve"> - </v>
      </c>
      <c r="HM22" t="str">
        <f>IF(HLOOKUP(HM$1,'Datenbank Aktoren'!$F$3:$IB$112,$B22,0)=HM$1,HM$3," - ")</f>
        <v xml:space="preserve"> - </v>
      </c>
      <c r="HN22" t="str">
        <f>IF(HLOOKUP(HN$1,'Datenbank Aktoren'!$F$3:$IB$112,$B22,0)=HN$1,HN$3," - ")</f>
        <v xml:space="preserve"> - </v>
      </c>
      <c r="HO22" t="str">
        <f>IF(HLOOKUP(HO$1,'Datenbank Aktoren'!$F$3:$IB$112,$B22,0)=HO$1,HO$3," - ")</f>
        <v xml:space="preserve"> - </v>
      </c>
      <c r="HP22" t="str">
        <f>IF(HLOOKUP(HP$1,'Datenbank Aktoren'!$F$3:$IB$112,$B22,0)=HP$1,HP$3," - ")</f>
        <v xml:space="preserve"> - </v>
      </c>
      <c r="HQ22" t="str">
        <f>IF(HLOOKUP(HQ$1,'Datenbank Aktoren'!$F$3:$IB$112,$B22,0)=HQ$1,HQ$3," - ")</f>
        <v>FTS14EM FBH A5-08-01</v>
      </c>
      <c r="HR22" t="str">
        <f>IF(HLOOKUP(HR$1,'Datenbank Aktoren'!$F$3:$IB$112,$B22,0)=HR$1,HR$3," - ")</f>
        <v>FTS14EM Fensterkontakt D5-00-01</v>
      </c>
      <c r="HS22" t="str">
        <f>IF(HLOOKUP(HS$1,'Datenbank Aktoren'!$F$3:$IB$112,$B22,0)=HS$1,HS$3," - ")</f>
        <v>FTS14EM RPS 4-fach Taster F6-02-01</v>
      </c>
      <c r="HT22" t="str">
        <f>IF(HLOOKUP(HT$1,'Datenbank Aktoren'!$F$3:$IB$112,$B22,0)=HT$1,HT$3," - ")</f>
        <v xml:space="preserve"> - </v>
      </c>
      <c r="HU22" t="str">
        <f>IF(HLOOKUP(HU$1,'Datenbank Aktoren'!$F$3:$IB$112,$B22,0)=HU$1,HU$3," - ")</f>
        <v xml:space="preserve"> - </v>
      </c>
      <c r="HV22" t="str">
        <f>IF(HLOOKUP(HV$1,'Datenbank Aktoren'!$F$3:$IB$112,$B22,0)=HV$1,HV$3," - ")</f>
        <v xml:space="preserve"> - </v>
      </c>
      <c r="HW22" t="str">
        <f>IF(HLOOKUP(HW$1,'Datenbank Aktoren'!$F$3:$IB$112,$B22,0)=HW$1,HW$3," - ")</f>
        <v xml:space="preserve"> - </v>
      </c>
      <c r="HX22" t="str">
        <f>IF(HLOOKUP(HX$1,'Datenbank Aktoren'!$F$3:$IB$112,$B22,0)=HX$1,HX$3," - ")</f>
        <v xml:space="preserve"> - </v>
      </c>
      <c r="HY22" t="str">
        <f>IF(HLOOKUP(HY$1,'Datenbank Aktoren'!$F$3:$IB$112,$B22,0)=HY$1,HY$3," - ")</f>
        <v xml:space="preserve"> - </v>
      </c>
      <c r="HZ22" t="str">
        <f>IF(HLOOKUP(HZ$1,'Datenbank Aktoren'!$F$3:$IB$112,$B22,0)=HZ$1,HZ$3," - ")</f>
        <v xml:space="preserve"> - </v>
      </c>
      <c r="IA22" t="str">
        <f>IF(HLOOKUP(IA$1,'Datenbank Aktoren'!$F$3:$IB$112,$B22,0)=IA$1,IA$3," - ")</f>
        <v xml:space="preserve"> - </v>
      </c>
      <c r="IB22" t="str">
        <f>IF(HLOOKUP(IB$1,'Datenbank Aktoren'!$F$3:$IB$112,$B22,0)=IB$1,IB$3," - ")</f>
        <v xml:space="preserve"> - </v>
      </c>
      <c r="IC22" t="str">
        <f>IF(HLOOKUP(IC$1,'Datenbank Aktoren'!$F$3:$IB$112,$B22,0)=IC$1,IC$3," - ")</f>
        <v xml:space="preserve"> - </v>
      </c>
      <c r="ID22" t="str">
        <f>IF(HLOOKUP(ID$1,'Datenbank Aktoren'!$F$3:$IB$112,$B22,0)=ID$1,ID$3," - ")</f>
        <v>FWS81 Kartenschalter F6-02-01</v>
      </c>
      <c r="IE22" t="str">
        <f>IF(HLOOKUP(IE$1,'Datenbank Aktoren'!$F$3:$IB$112,$B22,0)=IE$1,IE$3," - ")</f>
        <v xml:space="preserve"> - </v>
      </c>
      <c r="IF22" t="str">
        <f>IF(HLOOKUP(IF$1,'Datenbank Aktoren'!$F$3:$IB$112,$B22,0)=IF$1,IF$3," - ")</f>
        <v xml:space="preserve"> - </v>
      </c>
      <c r="IG22" t="str">
        <f>IF(HLOOKUP(IG$1,'Datenbank Aktoren'!$F$3:$IB$112,$B22,0)=IG$1,IG$3," - ")</f>
        <v>FZS65 RPS Rauchmelder F6-02-01</v>
      </c>
      <c r="IH22" t="str">
        <f>IF(HLOOKUP(IH$1,'Datenbank Aktoren'!$F$3:$IB$112,$B22,0)=IH$1,IH$3," - ")</f>
        <v>FZT55 RPS 4-fach Taster F6-02-01</v>
      </c>
      <c r="II22" t="str">
        <f>IF(HLOOKUP(II$1,'Datenbank Aktoren'!$F$3:$IB$112,$B22,0)=II$1,II$3," - ")</f>
        <v xml:space="preserve"> - </v>
      </c>
      <c r="IJ22" t="e">
        <f>IF(HLOOKUP(IJ$1,'Datenbank Aktoren'!$F$3:$IB$112,$B22,0)=IJ$1,IJ$3," - ")</f>
        <v>#N/A</v>
      </c>
      <c r="IK22" t="e">
        <f>IF(HLOOKUP(IK$1,'Datenbank Aktoren'!$F$3:$IB$112,$B22,0)=IK$1,IK$3," - ")</f>
        <v>#N/A</v>
      </c>
      <c r="IL22" t="e">
        <f>IF(HLOOKUP(IL$1,'Datenbank Aktoren'!$F$3:$IB$112,$B22,0)=IL$1,IL$3," - ")</f>
        <v>#N/A</v>
      </c>
      <c r="IM22" t="e">
        <f>IF(HLOOKUP(IM$1,'Datenbank Aktoren'!$F$3:$IB$112,$B22,0)=IM$1,IM$3," - ")</f>
        <v>#N/A</v>
      </c>
      <c r="IN22" t="e">
        <f>IF(HLOOKUP(IN$1,'Datenbank Aktoren'!$F$3:$IB$112,$B22,0)=IN$1,IN$3," - ")</f>
        <v>#N/A</v>
      </c>
      <c r="IO22" t="e">
        <f>IF(HLOOKUP(IO$1,'Datenbank Aktoren'!$F$3:$IB$112,$B22,0)=IO$1,IO$3," - ")</f>
        <v>#N/A</v>
      </c>
      <c r="IP22" t="e">
        <f>IF(HLOOKUP(IP$1,'Datenbank Aktoren'!$F$3:$IB$112,$B22,0)=IP$1,IP$3," - ")</f>
        <v>#N/A</v>
      </c>
      <c r="IQ22" t="e">
        <f>IF(HLOOKUP(IQ$1,'Datenbank Aktoren'!$F$3:$IB$112,$B22,0)=IQ$1,IQ$3," - ")</f>
        <v>#N/A</v>
      </c>
      <c r="IR22" t="e">
        <f>IF(HLOOKUP(IR$1,'Datenbank Aktoren'!$F$3:$IB$112,$B22,0)=IR$1,IR$3," - ")</f>
        <v>#N/A</v>
      </c>
      <c r="IS22" t="e">
        <f>IF(HLOOKUP(IS$1,'Datenbank Aktoren'!$F$3:$IB$112,$B22,0)=IS$1,IS$3," - ")</f>
        <v>#N/A</v>
      </c>
      <c r="IT22" t="e">
        <f>IF(HLOOKUP(IT$1,'Datenbank Aktoren'!$F$3:$IB$112,$B22,0)=IT$1,IT$3," - ")</f>
        <v>#N/A</v>
      </c>
      <c r="IU22" t="e">
        <f>IF(HLOOKUP(IU$1,'Datenbank Aktoren'!$F$3:$IB$112,$B22,0)=IU$1,IU$3," - ")</f>
        <v>#N/A</v>
      </c>
    </row>
    <row r="23" spans="1:255" x14ac:dyDescent="0.25">
      <c r="A23" t="s">
        <v>50</v>
      </c>
      <c r="B23">
        <v>21</v>
      </c>
      <c r="D23" t="s">
        <v>50</v>
      </c>
      <c r="E23" s="3" t="s">
        <v>443</v>
      </c>
      <c r="F23" t="str">
        <f>IF(HLOOKUP(F$1,'Datenbank Aktoren'!$F$3:$IB$112,$B23,0)=F$1,F$3," - ")</f>
        <v xml:space="preserve"> - </v>
      </c>
      <c r="G23" t="str">
        <f>IF(HLOOKUP(G$1,'Datenbank Aktoren'!$F$3:$IB$112,$B23,0)=G$1,G$3," - ")</f>
        <v xml:space="preserve"> - </v>
      </c>
      <c r="H23" t="str">
        <f>IF(HLOOKUP(H$1,'Datenbank Aktoren'!$F$3:$IB$112,$B23,0)=H$1,H$3," - ")</f>
        <v>F1FT65 RPS 1-fach Taster F6-01-01</v>
      </c>
      <c r="I23" t="str">
        <f>IF(HLOOKUP(I$1,'Datenbank Aktoren'!$F$3:$IB$112,$B23,0)=I$1,I$3," - ")</f>
        <v>F1ITAP RPS 1-fach Taster F6-01-01</v>
      </c>
      <c r="J23" t="str">
        <f>IF(HLOOKUP(J$1,'Datenbank Aktoren'!$F$3:$IB$112,$B23,0)=J$1,J$3," - ")</f>
        <v>F1T55E RPS 1-fach Taster F6-01-01</v>
      </c>
      <c r="K23" t="str">
        <f>IF(HLOOKUP(K$1,'Datenbank Aktoren'!$F$3:$IB$112,$B23,0)=K$1,K$3," - ")</f>
        <v>F1T65 RPS 1-fach Taster F6-01-01</v>
      </c>
      <c r="L23" t="str">
        <f>IF(HLOOKUP(L$1,'Datenbank Aktoren'!$F$3:$IB$112,$B23,0)=L$1,L$3," - ")</f>
        <v>F265B RPS 4-fach Taster F6-02-01</v>
      </c>
      <c r="M23" t="str">
        <f>IF(HLOOKUP(M$1,'Datenbank Aktoren'!$F$3:$IB$112,$B23,0)=M$1,M$3," - ")</f>
        <v>F2FT65 RPS 4-fach Taster F6-02-01</v>
      </c>
      <c r="N23" t="str">
        <f>IF(HLOOKUP(N$1,'Datenbank Aktoren'!$F$3:$IB$112,$B23,0)=N$1,N$3," - ")</f>
        <v>F2FT65B RPS 4-fach Taster F6-02-01</v>
      </c>
      <c r="O23" t="str">
        <f>IF(HLOOKUP(O$1,'Datenbank Aktoren'!$F$3:$IB$112,$B23,0)=O$1,O$3," - ")</f>
        <v>F2FZT65B RPS 4-fach Taster F6-02-01</v>
      </c>
      <c r="P23" t="str">
        <f>IF(HLOOKUP(P$1,'Datenbank Aktoren'!$F$3:$IB$112,$B23,0)=P$1,P$3," - ")</f>
        <v>F2T55E RPS 4-fach Taster F6-02-01</v>
      </c>
      <c r="Q23" t="str">
        <f>IF(HLOOKUP(Q$1,'Datenbank Aktoren'!$F$3:$IB$112,$B23,0)=Q$1,Q$3," - ")</f>
        <v>F2T55EB RPS 4-fach Taster F6-02-01</v>
      </c>
      <c r="R23" t="str">
        <f>IF(HLOOKUP(R$1,'Datenbank Aktoren'!$F$3:$IB$112,$B23,0)=R$1,R$3," - ")</f>
        <v>F2T65 RPS 4-fach Taster F6-02-01</v>
      </c>
      <c r="S23" t="str">
        <f>IF(HLOOKUP(S$1,'Datenbank Aktoren'!$F$3:$IB$112,$B23,0)=S$1,S$3," - ")</f>
        <v>F2ZT55E RPS 4-fach Taster F6-02-01</v>
      </c>
      <c r="T23" t="str">
        <f>IF(HLOOKUP(T$1,'Datenbank Aktoren'!$F$3:$IB$112,$B23,0)=T$1,T$3," - ")</f>
        <v>F2ZT65 RPS 4-fach Taster F6-02-01</v>
      </c>
      <c r="U23" t="str">
        <f>IF(HLOOKUP(U$1,'Datenbank Aktoren'!$F$3:$IB$112,$B23,0)=U$1,U$3," - ")</f>
        <v xml:space="preserve"> - </v>
      </c>
      <c r="V23" t="str">
        <f>IF(HLOOKUP(V$1,'Datenbank Aktoren'!$F$3:$IB$112,$B23,0)=V$1,V$3," - ")</f>
        <v xml:space="preserve"> - </v>
      </c>
      <c r="W23" t="str">
        <f>IF(HLOOKUP(W$1,'Datenbank Aktoren'!$F$3:$IB$112,$B23,0)=W$1,W$3," - ")</f>
        <v xml:space="preserve"> - </v>
      </c>
      <c r="X23" t="str">
        <f>IF(HLOOKUP(X$1,'Datenbank Aktoren'!$F$3:$IB$112,$B23,0)=X$1,X$3," - ")</f>
        <v>F4FT65 RPS 4-fach Taster F6-02-01</v>
      </c>
      <c r="Y23" t="str">
        <f>IF(HLOOKUP(Y$1,'Datenbank Aktoren'!$F$3:$IB$112,$B23,0)=Y$1,Y$3," - ")</f>
        <v>F4FT65B RPS 4-fach Taster F6-02-01</v>
      </c>
      <c r="Z23" t="str">
        <f>IF(HLOOKUP(Z$1,'Datenbank Aktoren'!$F$3:$IB$112,$B23,0)=Z$1,Z$3," - ")</f>
        <v>F4PT RPS 4-fach Taster F6-02-01</v>
      </c>
      <c r="AA23" t="str">
        <f>IF(HLOOKUP(AA$1,'Datenbank Aktoren'!$F$3:$IB$112,$B23,0)=AA$1,AA$3," - ")</f>
        <v>F4T55B RPS 4-fach Taster F6-02-01</v>
      </c>
      <c r="AB23" t="str">
        <f>IF(HLOOKUP(AB$1,'Datenbank Aktoren'!$F$3:$IB$112,$B23,0)=AB$1,AB$3," - ")</f>
        <v>F4T55E RPS 4-fach Taster F6-02-01</v>
      </c>
      <c r="AC23" t="str">
        <f>IF(HLOOKUP(AC$1,'Datenbank Aktoren'!$F$3:$IB$112,$B23,0)=AC$1,AC$3," - ")</f>
        <v>F4T55EB RPS 4-fach Taster F6-02-01</v>
      </c>
      <c r="AD23" t="str">
        <f>IF(HLOOKUP(AD$1,'Datenbank Aktoren'!$F$3:$IB$112,$B23,0)=AD$1,AD$3," - ")</f>
        <v>F4T65 RPS 4-fach Taster F6-02-01</v>
      </c>
      <c r="AE23" t="str">
        <f>IF(HLOOKUP(AE$1,'Datenbank Aktoren'!$F$3:$IB$112,$B23,0)=AE$1,AE$3," - ")</f>
        <v>F4T65B RPS 4-fach Taster F6-02-01</v>
      </c>
      <c r="AF23" t="str">
        <f>IF(HLOOKUP(AF$1,'Datenbank Aktoren'!$F$3:$IB$112,$B23,0)=AF$1,AF$3," - ")</f>
        <v xml:space="preserve"> - </v>
      </c>
      <c r="AG23" t="str">
        <f>IF(HLOOKUP(AG$1,'Datenbank Aktoren'!$F$3:$IB$112,$B23,0)=AG$1,AG$3," - ")</f>
        <v xml:space="preserve"> - </v>
      </c>
      <c r="AH23" t="str">
        <f>IF(HLOOKUP(AH$1,'Datenbank Aktoren'!$F$3:$IB$112,$B23,0)=AH$1,AH$3," - ")</f>
        <v xml:space="preserve"> - </v>
      </c>
      <c r="AI23" t="str">
        <f>IF(HLOOKUP(AI$1,'Datenbank Aktoren'!$F$3:$IB$112,$B23,0)=AI$1,AI$3," - ")</f>
        <v xml:space="preserve"> - </v>
      </c>
      <c r="AJ23" t="str">
        <f>IF(HLOOKUP(AJ$1,'Datenbank Aktoren'!$F$3:$IB$112,$B23,0)=AJ$1,AJ$3," - ")</f>
        <v>F4USM61B RPS 4-fach Taster F6-02-01</v>
      </c>
      <c r="AK23" t="str">
        <f>IF(HLOOKUP(AK$1,'Datenbank Aktoren'!$F$3:$IB$112,$B23,0)=AK$1,AK$3," - ")</f>
        <v>F5PT55 RPS 4-fach Taster F6-02-01</v>
      </c>
      <c r="AL23" t="str">
        <f>IF(HLOOKUP(AL$1,'Datenbank Aktoren'!$F$3:$IB$112,$B23,0)=AL$1,AL$3," - ")</f>
        <v xml:space="preserve"> - </v>
      </c>
      <c r="AM23" t="str">
        <f>IF(HLOOKUP(AM$1,'Datenbank Aktoren'!$F$3:$IB$112,$B23,0)=AM$1,AM$3," - ")</f>
        <v>F6T55B RPS 4-fach Taster F6-02-01</v>
      </c>
      <c r="AN23" t="str">
        <f>IF(HLOOKUP(AN$1,'Datenbank Aktoren'!$F$3:$IB$112,$B23,0)=AN$1,AN$3," - ")</f>
        <v xml:space="preserve"> - </v>
      </c>
      <c r="AO23" t="str">
        <f>IF(HLOOKUP(AO$1,'Datenbank Aktoren'!$F$3:$IB$112,$B23,0)=AO$1,AO$3," - ")</f>
        <v>F6T65B RPS 4-fach Taster F6-02-01</v>
      </c>
      <c r="AP23" t="str">
        <f>IF(HLOOKUP(AP$1,'Datenbank Aktoren'!$F$3:$IB$112,$B23,0)=AP$1,AP$3," - ")</f>
        <v>FABH130 RPS 4-fach Taster F6-02-01</v>
      </c>
      <c r="AQ23" t="str">
        <f>IF(HLOOKUP(AQ$1,'Datenbank Aktoren'!$F$3:$IB$112,$B23,0)=AQ$1,AQ$3," - ")</f>
        <v xml:space="preserve"> - </v>
      </c>
      <c r="AR23" t="str">
        <f>IF(HLOOKUP(AR$1,'Datenbank Aktoren'!$F$3:$IB$112,$B23,0)=AR$1,AR$3," - ")</f>
        <v>FAH60 FAH60/FIH65S A5-06-01</v>
      </c>
      <c r="AS23" t="str">
        <f>IF(HLOOKUP(AS$1,'Datenbank Aktoren'!$F$3:$IB$112,$B23,0)=AS$1,AS$3," - ")</f>
        <v>FAH65S FAH60/FIH65S A5-06-01</v>
      </c>
      <c r="AT23" t="str">
        <f>IF(HLOOKUP(AT$1,'Datenbank Aktoren'!$F$3:$IB$112,$B23,0)=AT$1,AT$3," - ")</f>
        <v>FASM60 RPS 4-fach Taster F6-02-01</v>
      </c>
      <c r="AU23" t="str">
        <f>IF(HLOOKUP(AU$1,'Datenbank Aktoren'!$F$3:$IB$112,$B23,0)=AU$1,AU$3," - ")</f>
        <v xml:space="preserve"> - </v>
      </c>
      <c r="AV23" t="str">
        <f>IF(HLOOKUP(AV$1,'Datenbank Aktoren'!$F$3:$IB$112,$B23,0)=AV$1,AV$3," - ")</f>
        <v xml:space="preserve"> - </v>
      </c>
      <c r="AW23" t="str">
        <f>IF(HLOOKUP(AW$1,'Datenbank Aktoren'!$F$3:$IB$112,$B23,0)=AW$1,AW$3," - ")</f>
        <v xml:space="preserve"> - </v>
      </c>
      <c r="AX23" t="str">
        <f>IF(HLOOKUP(AX$1,'Datenbank Aktoren'!$F$3:$IB$112,$B23,0)=AX$1,AX$3," - ")</f>
        <v xml:space="preserve"> - </v>
      </c>
      <c r="AY23" t="str">
        <f>IF(HLOOKUP(AY$1,'Datenbank Aktoren'!$F$3:$IB$112,$B23,0)=AY$1,AY$3," - ")</f>
        <v xml:space="preserve"> - </v>
      </c>
      <c r="AZ23" t="str">
        <f>IF(HLOOKUP(AZ$1,'Datenbank Aktoren'!$F$3:$IB$112,$B23,0)=AZ$1,AZ$3," - ")</f>
        <v xml:space="preserve"> - </v>
      </c>
      <c r="BA23" t="str">
        <f>IF(HLOOKUP(BA$1,'Datenbank Aktoren'!$F$3:$IB$112,$B23,0)=BA$1,BA$3," - ")</f>
        <v xml:space="preserve"> - </v>
      </c>
      <c r="BB23" t="str">
        <f>IF(HLOOKUP(BB$1,'Datenbank Aktoren'!$F$3:$IB$112,$B23,0)=BB$1,BB$3," - ")</f>
        <v xml:space="preserve"> - </v>
      </c>
      <c r="BC23" t="str">
        <f>IF(HLOOKUP(BC$1,'Datenbank Aktoren'!$F$3:$IB$112,$B23,0)=BC$1,BC$3," - ")</f>
        <v xml:space="preserve"> - </v>
      </c>
      <c r="BD23" t="str">
        <f>IF(HLOOKUP(BD$1,'Datenbank Aktoren'!$F$3:$IB$112,$B23,0)=BD$1,BD$3," - ")</f>
        <v xml:space="preserve"> - </v>
      </c>
      <c r="BE23" t="str">
        <f>IF(HLOOKUP(BE$1,'Datenbank Aktoren'!$F$3:$IB$112,$B23,0)=BE$1,BE$3," - ")</f>
        <v xml:space="preserve"> - </v>
      </c>
      <c r="BF23" t="str">
        <f>IF(HLOOKUP(BF$1,'Datenbank Aktoren'!$F$3:$IB$112,$B23,0)=BF$1,BF$3," - ")</f>
        <v xml:space="preserve"> - </v>
      </c>
      <c r="BG23" t="str">
        <f>IF(HLOOKUP(BG$1,'Datenbank Aktoren'!$F$3:$IB$112,$B23,0)=BG$1,BG$3," - ")</f>
        <v xml:space="preserve"> - </v>
      </c>
      <c r="BH23" t="str">
        <f>IF(HLOOKUP(BH$1,'Datenbank Aktoren'!$F$3:$IB$112,$B23,0)=BH$1,BH$3," - ")</f>
        <v xml:space="preserve"> - </v>
      </c>
      <c r="BI23" t="str">
        <f>IF(HLOOKUP(BI$1,'Datenbank Aktoren'!$F$3:$IB$112,$B23,0)=BI$1,BI$3," - ")</f>
        <v xml:space="preserve"> - </v>
      </c>
      <c r="BJ23" t="str">
        <f>IF(HLOOKUP(BJ$1,'Datenbank Aktoren'!$F$3:$IB$112,$B23,0)=BJ$1,BJ$3," - ")</f>
        <v xml:space="preserve"> - </v>
      </c>
      <c r="BK23" t="str">
        <f>IF(HLOOKUP(BK$1,'Datenbank Aktoren'!$F$3:$IB$112,$B23,0)=BK$1,BK$3," - ")</f>
        <v xml:space="preserve"> - </v>
      </c>
      <c r="BL23" t="str">
        <f>IF(HLOOKUP(BL$1,'Datenbank Aktoren'!$F$3:$IB$112,$B23,0)=BL$1,BL$3," - ")</f>
        <v xml:space="preserve"> - </v>
      </c>
      <c r="BM23" t="str">
        <f>IF(HLOOKUP(BM$1,'Datenbank Aktoren'!$F$3:$IB$112,$B23,0)=BM$1,BM$3," - ")</f>
        <v xml:space="preserve"> - </v>
      </c>
      <c r="BN23" t="str">
        <f>IF(HLOOKUP(BN$1,'Datenbank Aktoren'!$F$3:$IB$112,$B23,0)=BN$1,BN$3," - ")</f>
        <v xml:space="preserve"> - </v>
      </c>
      <c r="BO23" t="str">
        <f>IF(HLOOKUP(BO$1,'Datenbank Aktoren'!$F$3:$IB$112,$B23,0)=BO$1,BO$3," - ")</f>
        <v xml:space="preserve"> - </v>
      </c>
      <c r="BP23" t="str">
        <f>IF(HLOOKUP(BP$1,'Datenbank Aktoren'!$F$3:$IB$112,$B23,0)=BP$1,BP$3," - ")</f>
        <v xml:space="preserve"> - </v>
      </c>
      <c r="BQ23" t="str">
        <f>IF(HLOOKUP(BQ$1,'Datenbank Aktoren'!$F$3:$IB$112,$B23,0)=BQ$1,BQ$3," - ")</f>
        <v xml:space="preserve"> - </v>
      </c>
      <c r="BR23" t="str">
        <f>IF(HLOOKUP(BR$1,'Datenbank Aktoren'!$F$3:$IB$112,$B23,0)=BR$1,BR$3," - ")</f>
        <v>FET55E RPS 1-fach Taster F6-01-01</v>
      </c>
      <c r="BS23" t="str">
        <f>IF(HLOOKUP(BS$1,'Datenbank Aktoren'!$F$3:$IB$112,$B23,0)=BS$1,BS$3," - ")</f>
        <v>FF8 RPS 4-fach Taster F6-02-01</v>
      </c>
      <c r="BT23" t="str">
        <f>IF(HLOOKUP(BT$1,'Datenbank Aktoren'!$F$3:$IB$112,$B23,0)=BT$1,BT$3," - ")</f>
        <v xml:space="preserve"> - </v>
      </c>
      <c r="BU23" t="str">
        <f>IF(HLOOKUP(BU$1,'Datenbank Aktoren'!$F$3:$IB$112,$B23,0)=BU$1,BU$3," - ")</f>
        <v>FFD RPS 4-fach Taster F6-02-01</v>
      </c>
      <c r="BV23" t="str">
        <f>IF(HLOOKUP(BV$1,'Datenbank Aktoren'!$F$3:$IB$112,$B23,0)=BV$1,BV$3," - ")</f>
        <v xml:space="preserve"> - </v>
      </c>
      <c r="BW23" t="str">
        <f>IF(HLOOKUP(BW$1,'Datenbank Aktoren'!$F$3:$IB$112,$B23,0)=BW$1,BW$3," - ")</f>
        <v xml:space="preserve"> - </v>
      </c>
      <c r="BX23" t="str">
        <f>IF(HLOOKUP(BX$1,'Datenbank Aktoren'!$F$3:$IB$112,$B23,0)=BX$1,BX$3," - ")</f>
        <v xml:space="preserve"> - </v>
      </c>
      <c r="BY23" t="str">
        <f>IF(HLOOKUP(BY$1,'Datenbank Aktoren'!$F$3:$IB$112,$B23,0)=BY$1,BY$3," - ")</f>
        <v xml:space="preserve"> - </v>
      </c>
      <c r="BZ23" t="str">
        <f>IF(HLOOKUP(BZ$1,'Datenbank Aktoren'!$F$3:$IB$112,$B23,0)=BZ$1,BZ$3," - ")</f>
        <v xml:space="preserve"> - </v>
      </c>
      <c r="CA23" t="str">
        <f>IF(HLOOKUP(CA$1,'Datenbank Aktoren'!$F$3:$IB$112,$B23,0)=CA$1,CA$3," - ")</f>
        <v xml:space="preserve"> - </v>
      </c>
      <c r="CB23" t="str">
        <f>IF(HLOOKUP(CB$1,'Datenbank Aktoren'!$F$3:$IB$112,$B23,0)=CB$1,CB$3," - ")</f>
        <v xml:space="preserve"> - </v>
      </c>
      <c r="CC23" s="25" t="str">
        <f>IF(HLOOKUP(CC$1,'Datenbank Aktoren'!$F$3:$IB$112,$B23,0)=CC$1,CC$3," - ")</f>
        <v xml:space="preserve"> - </v>
      </c>
      <c r="CD23" t="str">
        <f>IF(HLOOKUP(CD$1,'Datenbank Aktoren'!$F$3:$IB$112,$B23,0)=CD$1,CD$3," - ")</f>
        <v xml:space="preserve"> - </v>
      </c>
      <c r="CE23" t="str">
        <f>IF(HLOOKUP(CE$1,'Datenbank Aktoren'!$F$3:$IB$112,$B23,0)=CE$1,CE$3," - ")</f>
        <v xml:space="preserve"> - </v>
      </c>
      <c r="CF23" t="str">
        <f>IF(HLOOKUP(CF$1,'Datenbank Aktoren'!$F$3:$IB$112,$B23,0)=CF$1,CF$3," - ")</f>
        <v xml:space="preserve"> - </v>
      </c>
      <c r="CG23" t="str">
        <f>IF(HLOOKUP(CG$1,'Datenbank Aktoren'!$F$3:$IB$112,$B23,0)=CG$1,CG$3," - ")</f>
        <v xml:space="preserve"> - </v>
      </c>
      <c r="CH23" t="str">
        <f>IF(HLOOKUP(CH$1,'Datenbank Aktoren'!$F$3:$IB$112,$B23,0)=CH$1,CH$3," - ")</f>
        <v xml:space="preserve"> - </v>
      </c>
      <c r="CI23" t="str">
        <f>IF(HLOOKUP(CI$1,'Datenbank Aktoren'!$F$3:$IB$112,$B23,0)=CI$1,CI$3," - ")</f>
        <v xml:space="preserve"> - </v>
      </c>
      <c r="CJ23" t="str">
        <f>IF(HLOOKUP(CJ$1,'Datenbank Aktoren'!$F$3:$IB$112,$B23,0)=CJ$1,CJ$3," - ")</f>
        <v xml:space="preserve"> - </v>
      </c>
      <c r="CK23" t="str">
        <f>IF(HLOOKUP(CK$1,'Datenbank Aktoren'!$F$3:$IB$112,$B23,0)=CK$1,CK$3," - ")</f>
        <v xml:space="preserve"> - </v>
      </c>
      <c r="CL23" t="str">
        <f>IF(HLOOKUP(CL$1,'Datenbank Aktoren'!$F$3:$IB$112,$B23,0)=CL$1,CL$3," - ")</f>
        <v xml:space="preserve"> - </v>
      </c>
      <c r="CM23" t="str">
        <f>IF(HLOOKUP(CM$1,'Datenbank Aktoren'!$F$3:$IB$112,$B23,0)=CM$1,CM$3," - ")</f>
        <v xml:space="preserve"> - </v>
      </c>
      <c r="CN23" t="str">
        <f>IF(HLOOKUP(CN$1,'Datenbank Aktoren'!$F$3:$IB$112,$B23,0)=CN$1,CN$3," - ")</f>
        <v xml:space="preserve"> - </v>
      </c>
      <c r="CO23" t="str">
        <f>IF(HLOOKUP(CO$1,'Datenbank Aktoren'!$F$3:$IB$112,$B23,0)=CO$1,CO$3," - ")</f>
        <v xml:space="preserve"> - </v>
      </c>
      <c r="CP23" t="str">
        <f>IF(HLOOKUP(CP$1,'Datenbank Aktoren'!$F$3:$IB$112,$B23,0)=CP$1,CP$3," - ")</f>
        <v xml:space="preserve"> - </v>
      </c>
      <c r="CQ23" t="str">
        <f>IF(HLOOKUP(CQ$1,'Datenbank Aktoren'!$F$3:$IB$112,$B23,0)=CQ$1,CQ$3," - ")</f>
        <v>FHD60SB FAH60/FIH65S A5-06-01</v>
      </c>
      <c r="CR23" t="str">
        <f>IF(HLOOKUP(CR$1,'Datenbank Aktoren'!$F$3:$IB$112,$B23,0)=CR$1,CR$3," - ")</f>
        <v xml:space="preserve"> - </v>
      </c>
      <c r="CS23" t="str">
        <f>IF(HLOOKUP(CS$1,'Datenbank Aktoren'!$F$3:$IB$112,$B23,0)=CS$1,CS$3," - ")</f>
        <v xml:space="preserve"> - </v>
      </c>
      <c r="CT23" t="str">
        <f>IF(HLOOKUP(CT$1,'Datenbank Aktoren'!$F$3:$IB$112,$B23,0)=CT$1,CT$3," - ")</f>
        <v>FHM2 RPS 4-fach Taster F6-02-01</v>
      </c>
      <c r="CU23" t="str">
        <f>IF(HLOOKUP(CU$1,'Datenbank Aktoren'!$F$3:$IB$112,$B23,0)=CU$1,CU$3," - ")</f>
        <v xml:space="preserve"> - </v>
      </c>
      <c r="CV23" t="str">
        <f>IF(HLOOKUP(CV$1,'Datenbank Aktoren'!$F$3:$IB$112,$B23,0)=CV$1,CV$3," - ")</f>
        <v>FHS2 RPS 4-fach Taster F6-02-01</v>
      </c>
      <c r="CW23" t="str">
        <f>IF(HLOOKUP(CW$1,'Datenbank Aktoren'!$F$3:$IB$112,$B23,0)=CW$1,CW$3," - ")</f>
        <v>FHS4 RPS 4-fach Taster F6-02-01</v>
      </c>
      <c r="CX23" t="str">
        <f>IF(HLOOKUP(CX$1,'Datenbank Aktoren'!$F$3:$IB$112,$B23,0)=CX$1,CX$3," - ")</f>
        <v xml:space="preserve"> - </v>
      </c>
      <c r="CY23" t="str">
        <f>IF(HLOOKUP(CY$1,'Datenbank Aktoren'!$F$3:$IB$112,$B23,0)=CY$1,CY$3," - ")</f>
        <v>FIH65S FAH60/FIH65S A5-06-01</v>
      </c>
      <c r="CZ23" t="str">
        <f>IF(HLOOKUP(CZ$1,'Datenbank Aktoren'!$F$3:$IB$112,$B23,0)=CZ$1,CZ$3," - ")</f>
        <v>FKD RPS 1-fach Taster F6-01-01</v>
      </c>
      <c r="DA23" t="str">
        <f>IF(HLOOKUP(DA$1,'Datenbank Aktoren'!$F$3:$IB$112,$B23,0)=DA$1,DA$3," - ")</f>
        <v xml:space="preserve"> - </v>
      </c>
      <c r="DB23" t="str">
        <f>IF(HLOOKUP(DB$1,'Datenbank Aktoren'!$F$3:$IB$112,$B23,0)=DB$1,DB$3," - ")</f>
        <v xml:space="preserve"> - </v>
      </c>
      <c r="DC23" t="str">
        <f>IF(HLOOKUP(DC$1,'Datenbank Aktoren'!$F$3:$IB$112,$B23,0)=DC$1,DC$3," - ")</f>
        <v xml:space="preserve"> - </v>
      </c>
      <c r="DD23" t="str">
        <f>IF(HLOOKUP(DD$1,'Datenbank Aktoren'!$F$3:$IB$112,$B23,0)=DD$1,DD$3," - ")</f>
        <v xml:space="preserve"> - </v>
      </c>
      <c r="DE23" t="str">
        <f>IF(HLOOKUP(DE$1,'Datenbank Aktoren'!$F$3:$IB$112,$B23,0)=DE$1,DE$3," - ")</f>
        <v xml:space="preserve"> - </v>
      </c>
      <c r="DF23" t="str">
        <f>IF(HLOOKUP(DF$1,'Datenbank Aktoren'!$F$3:$IB$112,$B23,0)=DF$1,DF$3," - ")</f>
        <v xml:space="preserve"> - </v>
      </c>
      <c r="DG23" t="str">
        <f>IF(HLOOKUP(DG$1,'Datenbank Aktoren'!$F$3:$IB$112,$B23,0)=DG$1,DG$3," - ")</f>
        <v xml:space="preserve"> - </v>
      </c>
      <c r="DH23" t="str">
        <f>IF(HLOOKUP(DH$1,'Datenbank Aktoren'!$F$3:$IB$112,$B23,0)=DH$1,DH$3," - ")</f>
        <v xml:space="preserve"> - </v>
      </c>
      <c r="DI23" t="str">
        <f>IF(HLOOKUP(DI$1,'Datenbank Aktoren'!$F$3:$IB$112,$B23,0)=DI$1,DI$3," - ")</f>
        <v xml:space="preserve"> - </v>
      </c>
      <c r="DJ23" t="str">
        <f>IF(HLOOKUP(DJ$1,'Datenbank Aktoren'!$F$3:$IB$112,$B23,0)=DJ$1,DJ$3," - ")</f>
        <v xml:space="preserve"> - </v>
      </c>
      <c r="DK23" t="str">
        <f>IF(HLOOKUP(DK$1,'Datenbank Aktoren'!$F$3:$IB$112,$B23,0)=DK$1,DK$3," - ")</f>
        <v xml:space="preserve"> - </v>
      </c>
      <c r="DL23" t="str">
        <f>IF(HLOOKUP(DL$1,'Datenbank Aktoren'!$F$3:$IB$112,$B23,0)=DL$1,DL$3," - ")</f>
        <v xml:space="preserve"> - </v>
      </c>
      <c r="DM23" t="str">
        <f>IF(HLOOKUP(DM$1,'Datenbank Aktoren'!$F$3:$IB$112,$B23,0)=DM$1,DM$3," - ")</f>
        <v>FMH1W RPS 1-fach Taster F6-01-01</v>
      </c>
      <c r="DN23" t="str">
        <f>IF(HLOOKUP(DN$1,'Datenbank Aktoren'!$F$3:$IB$112,$B23,0)=DN$1,DN$3," - ")</f>
        <v>FMH2S RPS 4-fach Taster F6-02-01</v>
      </c>
      <c r="DO23" t="str">
        <f>IF(HLOOKUP(DO$1,'Datenbank Aktoren'!$F$3:$IB$112,$B23,0)=DO$1,DO$3," - ")</f>
        <v>FMH4 RPS 4-fach Taster F6-02-01</v>
      </c>
      <c r="DP23" t="str">
        <f>IF(HLOOKUP(DP$1,'Datenbank Aktoren'!$F$3:$IB$112,$B23,0)=DP$1,DP$3," - ")</f>
        <v>FMH4S RPS 4-fach Taster F6-02-01</v>
      </c>
      <c r="DQ23" t="str">
        <f>IF(HLOOKUP(DQ$1,'Datenbank Aktoren'!$F$3:$IB$112,$B23,0)=DQ$1,DQ$3," - ")</f>
        <v>FMH8 RPS 4-fach Taster F6-02-01</v>
      </c>
      <c r="DR23" t="str">
        <f>IF(HLOOKUP(DR$1,'Datenbank Aktoren'!$F$3:$IB$112,$B23,0)=DR$1,DR$3," - ")</f>
        <v xml:space="preserve"> - </v>
      </c>
      <c r="DS23" t="str">
        <f>IF(HLOOKUP(DS$1,'Datenbank Aktoren'!$F$3:$IB$112,$B23,0)=DS$1,DS$3," - ")</f>
        <v xml:space="preserve"> - </v>
      </c>
      <c r="DT23" t="str">
        <f>IF(HLOOKUP(DT$1,'Datenbank Aktoren'!$F$3:$IB$112,$B23,0)=DT$1,DT$3," - ")</f>
        <v xml:space="preserve"> - </v>
      </c>
      <c r="DU23" t="str">
        <f>IF(HLOOKUP(DU$1,'Datenbank Aktoren'!$F$3:$IB$112,$B23,0)=DU$1,DU$3," - ")</f>
        <v xml:space="preserve"> - </v>
      </c>
      <c r="DV23" t="str">
        <f>IF(HLOOKUP(DV$1,'Datenbank Aktoren'!$F$3:$IB$112,$B23,0)=DV$1,DV$3," - ")</f>
        <v xml:space="preserve"> - </v>
      </c>
      <c r="DW23" t="str">
        <f>IF(HLOOKUP(DW$1,'Datenbank Aktoren'!$F$3:$IB$112,$B23,0)=DW$1,DW$3," - ")</f>
        <v xml:space="preserve"> - </v>
      </c>
      <c r="DX23" t="str">
        <f>IF(HLOOKUP(DX$1,'Datenbank Aktoren'!$F$3:$IB$112,$B23,0)=DX$1,DX$3," - ")</f>
        <v xml:space="preserve"> - </v>
      </c>
      <c r="DY23" t="str">
        <f>IF(HLOOKUP(DY$1,'Datenbank Aktoren'!$F$3:$IB$112,$B23,0)=DY$1,DY$3," - ")</f>
        <v xml:space="preserve"> - </v>
      </c>
      <c r="DZ23" t="str">
        <f>IF(HLOOKUP(DZ$1,'Datenbank Aktoren'!$F$3:$IB$112,$B23,0)=DZ$1,DZ$3," - ")</f>
        <v xml:space="preserve"> - </v>
      </c>
      <c r="EA23" t="str">
        <f>IF(HLOOKUP(EA$1,'Datenbank Aktoren'!$F$3:$IB$112,$B23,0)=EA$1,EA$3," - ")</f>
        <v xml:space="preserve"> - </v>
      </c>
      <c r="EB23" t="str">
        <f>IF(HLOOKUP(EB$1,'Datenbank Aktoren'!$F$3:$IB$112,$B23,0)=EB$1,EB$3," - ")</f>
        <v xml:space="preserve"> - </v>
      </c>
      <c r="EC23" t="str">
        <f>IF(HLOOKUP(EC$1,'Datenbank Aktoren'!$F$3:$IB$112,$B23,0)=EC$1,EC$3," - ")</f>
        <v xml:space="preserve"> - </v>
      </c>
      <c r="ED23" t="str">
        <f>IF(HLOOKUP(ED$1,'Datenbank Aktoren'!$F$3:$IB$112,$B23,0)=ED$1,ED$3," - ")</f>
        <v xml:space="preserve"> - </v>
      </c>
      <c r="EE23" t="str">
        <f>IF(HLOOKUP(EE$1,'Datenbank Aktoren'!$F$3:$IB$112,$B23,0)=EE$1,EE$3," - ")</f>
        <v xml:space="preserve"> - </v>
      </c>
      <c r="EF23" t="str">
        <f>IF(HLOOKUP(EF$1,'Datenbank Aktoren'!$F$3:$IB$112,$B23,0)=EF$1,EF$3," - ")</f>
        <v xml:space="preserve"> - </v>
      </c>
      <c r="EG23" t="str">
        <f>IF(HLOOKUP(EG$1,'Datenbank Aktoren'!$F$3:$IB$112,$B23,0)=EG$1,EG$3," - ")</f>
        <v xml:space="preserve"> - </v>
      </c>
      <c r="EH23" t="str">
        <f>IF(HLOOKUP(EH$1,'Datenbank Aktoren'!$F$3:$IB$112,$B23,0)=EH$1,EH$3," - ")</f>
        <v xml:space="preserve"> - </v>
      </c>
      <c r="EI23" t="str">
        <f>IF(HLOOKUP(EI$1,'Datenbank Aktoren'!$F$3:$IB$112,$B23,0)=EI$1,EI$3," - ")</f>
        <v xml:space="preserve"> - </v>
      </c>
      <c r="EJ23" t="str">
        <f>IF(HLOOKUP(EJ$1,'Datenbank Aktoren'!$F$3:$IB$112,$B23,0)=EJ$1,EJ$3," - ")</f>
        <v xml:space="preserve"> - </v>
      </c>
      <c r="EK23" t="str">
        <f>IF(HLOOKUP(EK$1,'Datenbank Aktoren'!$F$3:$IB$112,$B23,0)=EK$1,EK$3," - ")</f>
        <v xml:space="preserve"> - </v>
      </c>
      <c r="EL23" t="str">
        <f>IF(HLOOKUP(EL$1,'Datenbank Aktoren'!$F$3:$IB$112,$B23,0)=EL$1,EL$3," - ")</f>
        <v xml:space="preserve"> - </v>
      </c>
      <c r="EM23" t="str">
        <f>IF(HLOOKUP(EM$1,'Datenbank Aktoren'!$F$3:$IB$112,$B23,0)=EM$1,EM$3," - ")</f>
        <v xml:space="preserve"> - </v>
      </c>
      <c r="EN23" t="str">
        <f>IF(HLOOKUP(EN$1,'Datenbank Aktoren'!$F$3:$IB$112,$B23,0)=EN$1,EN$3," - ")</f>
        <v xml:space="preserve"> - </v>
      </c>
      <c r="EO23" t="str">
        <f>IF(HLOOKUP(EO$1,'Datenbank Aktoren'!$F$3:$IB$112,$B23,0)=EO$1,EO$3," - ")</f>
        <v xml:space="preserve"> - </v>
      </c>
      <c r="EP23" t="str">
        <f>IF(HLOOKUP(EP$1,'Datenbank Aktoren'!$F$3:$IB$112,$B23,0)=EP$1,EP$3," - ")</f>
        <v xml:space="preserve"> - </v>
      </c>
      <c r="EQ23" t="str">
        <f>IF(HLOOKUP(EQ$1,'Datenbank Aktoren'!$F$3:$IB$112,$B23,0)=EQ$1,EQ$3," - ")</f>
        <v xml:space="preserve"> - </v>
      </c>
      <c r="ER23" t="str">
        <f>IF(HLOOKUP(ER$1,'Datenbank Aktoren'!$F$3:$IB$112,$B23,0)=ER$1,ER$3," - ")</f>
        <v xml:space="preserve"> - </v>
      </c>
      <c r="ES23" t="str">
        <f>IF(HLOOKUP(ES$1,'Datenbank Aktoren'!$F$3:$IB$112,$B23,0)=ES$1,ES$3," - ")</f>
        <v xml:space="preserve"> - </v>
      </c>
      <c r="ET23" t="str">
        <f>IF(HLOOKUP(ET$1,'Datenbank Aktoren'!$F$3:$IB$112,$B23,0)=ET$1,ET$3," - ")</f>
        <v xml:space="preserve"> - </v>
      </c>
      <c r="EU23" t="str">
        <f>IF(HLOOKUP(EU$1,'Datenbank Aktoren'!$F$3:$IB$112,$B23,0)=EU$1,EU$3," - ")</f>
        <v xml:space="preserve"> - </v>
      </c>
      <c r="EV23" t="str">
        <f>IF(HLOOKUP(EV$1,'Datenbank Aktoren'!$F$3:$IB$112,$B23,0)=EV$1,EV$3," - ")</f>
        <v xml:space="preserve"> - </v>
      </c>
      <c r="EW23" t="str">
        <f>IF(HLOOKUP(EW$1,'Datenbank Aktoren'!$F$3:$IB$112,$B23,0)=EW$1,EW$3," - ")</f>
        <v xml:space="preserve"> - </v>
      </c>
      <c r="EX23" t="str">
        <f>IF(HLOOKUP(EX$1,'Datenbank Aktoren'!$F$3:$IB$112,$B23,0)=EX$1,EX$3," - ")</f>
        <v xml:space="preserve"> - </v>
      </c>
      <c r="EY23" t="str">
        <f>IF(HLOOKUP(EY$1,'Datenbank Aktoren'!$F$3:$IB$112,$B23,0)=EY$1,EY$3," - ")</f>
        <v xml:space="preserve"> - </v>
      </c>
      <c r="EZ23" t="str">
        <f>IF(HLOOKUP(EZ$1,'Datenbank Aktoren'!$F$3:$IB$112,$B23,0)=EZ$1,EZ$3," - ")</f>
        <v xml:space="preserve"> - </v>
      </c>
      <c r="FA23" t="str">
        <f>IF(HLOOKUP(FA$1,'Datenbank Aktoren'!$F$3:$IB$112,$B23,0)=FA$1,FA$3," - ")</f>
        <v>FNS55B RPS 1-fach Taster F6-01-01</v>
      </c>
      <c r="FB23" t="str">
        <f>IF(HLOOKUP(FB$1,'Datenbank Aktoren'!$F$3:$IB$112,$B23,0)=FB$1,FB$3," - ")</f>
        <v>FNS55EB RPS 1-fach Taster F6-01-01</v>
      </c>
      <c r="FC23" t="str">
        <f>IF(HLOOKUP(FC$1,'Datenbank Aktoren'!$F$3:$IB$112,$B23,0)=FC$1,FC$3," - ")</f>
        <v>FNS65EB RPS 1-fach Taster F6-01-01</v>
      </c>
      <c r="FD23" t="str">
        <f>IF(HLOOKUP(FD$1,'Datenbank Aktoren'!$F$3:$IB$112,$B23,0)=FD$1,FD$3," - ")</f>
        <v>FPE-1 RPS 1-fach Taster F6-01-01</v>
      </c>
      <c r="FE23" t="str">
        <f>IF(HLOOKUP(FE$1,'Datenbank Aktoren'!$F$3:$IB$112,$B23,0)=FE$1,FE$3," - ")</f>
        <v>FRW RPS Rauchmelder F6-02-01</v>
      </c>
      <c r="FF23" t="str">
        <f>IF(HLOOKUP(FF$1,'Datenbank Aktoren'!$F$3:$IB$112,$B23,0)=FF$1,FF$3," - ")</f>
        <v xml:space="preserve"> - </v>
      </c>
      <c r="FG23" t="str">
        <f>IF(HLOOKUP(FG$1,'Datenbank Aktoren'!$F$3:$IB$112,$B23,0)=FG$1,FG$3," - ")</f>
        <v xml:space="preserve"> - </v>
      </c>
      <c r="FH23" t="str">
        <f>IF(HLOOKUP(FH$1,'Datenbank Aktoren'!$F$3:$IB$112,$B23,0)=FH$1,FH$3," - ")</f>
        <v>FSM14 RPS 4-fach Taster F6-02-01</v>
      </c>
      <c r="FI23" t="str">
        <f>IF(HLOOKUP(FI$1,'Datenbank Aktoren'!$F$3:$IB$112,$B23,0)=FI$1,FI$3," - ")</f>
        <v xml:space="preserve"> - </v>
      </c>
      <c r="FJ23" t="str">
        <f>IF(HLOOKUP(FJ$1,'Datenbank Aktoren'!$F$3:$IB$112,$B23,0)=FJ$1,FJ$3," - ")</f>
        <v xml:space="preserve"> - </v>
      </c>
      <c r="FK23" t="str">
        <f>IF(HLOOKUP(FK$1,'Datenbank Aktoren'!$F$3:$IB$112,$B23,0)=FK$1,FK$3," - ")</f>
        <v>FSM60B RPS 4-fach Taster F6-02-01</v>
      </c>
      <c r="FL23" t="str">
        <f>IF(HLOOKUP(FL$1,'Datenbank Aktoren'!$F$3:$IB$112,$B23,0)=FL$1,FL$3," - ")</f>
        <v>FSM61 RPS 4-fach Taster F6-02-01</v>
      </c>
      <c r="FM23" t="str">
        <f>IF(HLOOKUP(FM$1,'Datenbank Aktoren'!$F$3:$IB$112,$B23,0)=FM$1,FM$3," - ")</f>
        <v>FSMTB RPS 4-fach Taster F6-02-01</v>
      </c>
      <c r="FN23" t="str">
        <f>IF(HLOOKUP(FN$1,'Datenbank Aktoren'!$F$3:$IB$112,$B23,0)=FN$1,FN$3," - ")</f>
        <v xml:space="preserve"> - </v>
      </c>
      <c r="FO23" t="str">
        <f>IF(HLOOKUP(FO$1,'Datenbank Aktoren'!$F$3:$IB$112,$B23,0)=FO$1,FO$3," - ")</f>
        <v>FSTAP RPS 4-fach Taster F6-02-01</v>
      </c>
      <c r="FP23" t="str">
        <f>IF(HLOOKUP(FP$1,'Datenbank Aktoren'!$F$3:$IB$112,$B23,0)=FP$1,FP$3," - ")</f>
        <v xml:space="preserve"> - </v>
      </c>
      <c r="FQ23" t="str">
        <f>IF(HLOOKUP(FQ$1,'Datenbank Aktoren'!$F$3:$IB$112,$B23,0)=FQ$1,FQ$3," - ")</f>
        <v xml:space="preserve"> - </v>
      </c>
      <c r="FR23" t="str">
        <f>IF(HLOOKUP(FR$1,'Datenbank Aktoren'!$F$3:$IB$112,$B23,0)=FR$1,FR$3," - ")</f>
        <v>FSU55D RPS 4-fach Taster F6-02-01</v>
      </c>
      <c r="FS23" t="str">
        <f>IF(HLOOKUP(FS$1,'Datenbank Aktoren'!$F$3:$IB$112,$B23,0)=FS$1,FS$3," - ")</f>
        <v xml:space="preserve"> - </v>
      </c>
      <c r="FT23" t="str">
        <f>IF(HLOOKUP(FT$1,'Datenbank Aktoren'!$F$3:$IB$112,$B23,0)=FT$1,FT$3," - ")</f>
        <v xml:space="preserve"> - </v>
      </c>
      <c r="FU23" t="str">
        <f>IF(HLOOKUP(FU$1,'Datenbank Aktoren'!$F$3:$IB$112,$B23,0)=FU$1,FU$3," - ")</f>
        <v>FSU55ED RPS 4-fach Taster F6-02-01</v>
      </c>
      <c r="FV23" t="str">
        <f>IF(HLOOKUP(FV$1,'Datenbank Aktoren'!$F$3:$IB$112,$B23,0)=FV$1,FV$3," - ")</f>
        <v xml:space="preserve"> - </v>
      </c>
      <c r="FW23" t="str">
        <f>IF(HLOOKUP(FW$1,'Datenbank Aktoren'!$F$3:$IB$112,$B23,0)=FW$1,FW$3," - ")</f>
        <v xml:space="preserve"> - </v>
      </c>
      <c r="FX23" t="str">
        <f>IF(HLOOKUP(FX$1,'Datenbank Aktoren'!$F$3:$IB$112,$B23,0)=FX$1,FX$3," - ")</f>
        <v>FSU65D RPS 4-fach Taster F6-02-01</v>
      </c>
      <c r="FY23" t="str">
        <f>IF(HLOOKUP(FY$1,'Datenbank Aktoren'!$F$3:$IB$112,$B23,0)=FY$1,FY$3," - ")</f>
        <v xml:space="preserve"> - </v>
      </c>
      <c r="FZ23" t="str">
        <f>IF(HLOOKUP(FZ$1,'Datenbank Aktoren'!$F$3:$IB$112,$B23,0)=FZ$1,FZ$3," - ")</f>
        <v>FT4F RPS 4-fach Taster F6-02-01</v>
      </c>
      <c r="GA23" t="str">
        <f>IF(HLOOKUP(GA$1,'Datenbank Aktoren'!$F$3:$IB$112,$B23,0)=GA$1,GA$3," - ")</f>
        <v>FT55 RPS 4-fach Taster F6-02-01</v>
      </c>
      <c r="GB23" t="str">
        <f>IF(HLOOKUP(GB$1,'Datenbank Aktoren'!$F$3:$IB$112,$B23,0)=GB$1,GB$3," - ")</f>
        <v xml:space="preserve"> - </v>
      </c>
      <c r="GC23" t="str">
        <f>IF(HLOOKUP(GC$1,'Datenbank Aktoren'!$F$3:$IB$112,$B23,0)=GC$1,GC$3," - ")</f>
        <v xml:space="preserve"> - </v>
      </c>
      <c r="GD23" t="str">
        <f>IF(HLOOKUP(GD$1,'Datenbank Aktoren'!$F$3:$IB$112,$B23,0)=GD$1,GD$3," - ")</f>
        <v xml:space="preserve"> - </v>
      </c>
      <c r="GE23" t="str">
        <f>IF(HLOOKUP(GE$1,'Datenbank Aktoren'!$F$3:$IB$112,$B23,0)=GE$1,GE$3," - ")</f>
        <v xml:space="preserve"> - </v>
      </c>
      <c r="GF23" t="str">
        <f>IF(HLOOKUP(GF$1,'Datenbank Aktoren'!$F$3:$IB$112,$B23,0)=GF$1,GF$3," - ")</f>
        <v>FTAF55D Raumregler F6-02-01</v>
      </c>
      <c r="GG23" t="str">
        <f>IF(HLOOKUP(GG$1,'Datenbank Aktoren'!$F$3:$IB$112,$B23,0)=GG$1,GG$3," - ")</f>
        <v>FTAF55ED Raumregler F6-02-01</v>
      </c>
      <c r="GH23" t="str">
        <f>IF(HLOOKUP(GH$1,'Datenbank Aktoren'!$F$3:$IB$112,$B23,0)=GH$1,GH$3," - ")</f>
        <v>FTAF65D Raumregler F6-02-01</v>
      </c>
      <c r="GI23" t="str">
        <f>IF(HLOOKUP(GI$1,'Datenbank Aktoren'!$F$3:$IB$112,$B23,0)=GI$1,GI$3," - ")</f>
        <v xml:space="preserve"> - </v>
      </c>
      <c r="GJ23" t="str">
        <f>IF(HLOOKUP(GJ$1,'Datenbank Aktoren'!$F$3:$IB$112,$B23,0)=GJ$1,GJ$3," - ")</f>
        <v xml:space="preserve"> - </v>
      </c>
      <c r="GK23" t="str">
        <f>IF(HLOOKUP(GK$1,'Datenbank Aktoren'!$F$3:$IB$112,$B23,0)=GK$1,GK$3," - ")</f>
        <v xml:space="preserve"> - </v>
      </c>
      <c r="GL23" t="str">
        <f>IF(HLOOKUP(GL$1,'Datenbank Aktoren'!$F$3:$IB$112,$B23,0)=GL$1,GL$3," - ")</f>
        <v xml:space="preserve"> - </v>
      </c>
      <c r="GM23" t="str">
        <f>IF(HLOOKUP(GM$1,'Datenbank Aktoren'!$F$3:$IB$112,$B23,0)=GM$1,GM$3," - ")</f>
        <v xml:space="preserve"> - </v>
      </c>
      <c r="GN23" t="str">
        <f>IF(HLOOKUP(GN$1,'Datenbank Aktoren'!$F$3:$IB$112,$B23,0)=GN$1,GN$3," - ")</f>
        <v xml:space="preserve"> - </v>
      </c>
      <c r="GO23" t="str">
        <f>IF(HLOOKUP(GO$1,'Datenbank Aktoren'!$F$3:$IB$112,$B23,0)=GO$1,GO$3," - ")</f>
        <v xml:space="preserve"> - </v>
      </c>
      <c r="GP23" t="str">
        <f>IF(HLOOKUP(GP$1,'Datenbank Aktoren'!$F$3:$IB$112,$B23,0)=GP$1,GP$3," - ")</f>
        <v xml:space="preserve"> - </v>
      </c>
      <c r="GQ23" t="str">
        <f>IF(HLOOKUP(GQ$1,'Datenbank Aktoren'!$F$3:$IB$112,$B23,0)=GQ$1,GQ$3," - ")</f>
        <v xml:space="preserve"> - </v>
      </c>
      <c r="GR23" t="str">
        <f>IF(HLOOKUP(GR$1,'Datenbank Aktoren'!$F$3:$IB$112,$B23,0)=GR$1,GR$3," - ")</f>
        <v xml:space="preserve"> - </v>
      </c>
      <c r="GS23" t="str">
        <f>IF(HLOOKUP(GS$1,'Datenbank Aktoren'!$F$3:$IB$112,$B23,0)=GS$1,GS$3," - ")</f>
        <v xml:space="preserve"> - </v>
      </c>
      <c r="GT23" t="str">
        <f>IF(HLOOKUP(GT$1,'Datenbank Aktoren'!$F$3:$IB$112,$B23,0)=GT$1,GT$3," - ")</f>
        <v xml:space="preserve"> - </v>
      </c>
      <c r="GU23" t="str">
        <f>IF(HLOOKUP(GU$1,'Datenbank Aktoren'!$F$3:$IB$112,$B23,0)=GU$1,GU$3," - ")</f>
        <v xml:space="preserve"> - </v>
      </c>
      <c r="GV23" t="str">
        <f>IF(HLOOKUP(GV$1,'Datenbank Aktoren'!$F$3:$IB$112,$B23,0)=GV$1,GV$3," - ")</f>
        <v xml:space="preserve"> - </v>
      </c>
      <c r="GW23" t="str">
        <f>IF(HLOOKUP(GW$1,'Datenbank Aktoren'!$F$3:$IB$112,$B23,0)=GW$1,GW$3," - ")</f>
        <v xml:space="preserve"> - </v>
      </c>
      <c r="GX23" t="str">
        <f>IF(HLOOKUP(GX$1,'Datenbank Aktoren'!$F$3:$IB$112,$B23,0)=GX$1,GX$3," - ")</f>
        <v xml:space="preserve"> - </v>
      </c>
      <c r="GY23" t="str">
        <f>IF(HLOOKUP(GY$1,'Datenbank Aktoren'!$F$3:$IB$112,$B23,0)=GY$1,GY$3," - ")</f>
        <v xml:space="preserve"> - </v>
      </c>
      <c r="GZ23" t="str">
        <f>IF(HLOOKUP(GZ$1,'Datenbank Aktoren'!$F$3:$IB$112,$B23,0)=GZ$1,GZ$3," - ")</f>
        <v xml:space="preserve"> - </v>
      </c>
      <c r="HA23" t="str">
        <f>IF(HLOOKUP(HA$1,'Datenbank Aktoren'!$F$3:$IB$112,$B23,0)=HA$1,HA$3," - ")</f>
        <v xml:space="preserve"> - </v>
      </c>
      <c r="HB23" t="str">
        <f>IF(HLOOKUP(HB$1,'Datenbank Aktoren'!$F$3:$IB$112,$B23,0)=HB$1,HB$3," - ")</f>
        <v xml:space="preserve"> - </v>
      </c>
      <c r="HC23" t="str">
        <f>IF(HLOOKUP(HC$1,'Datenbank Aktoren'!$F$3:$IB$112,$B23,0)=HC$1,HC$3," - ")</f>
        <v xml:space="preserve"> - </v>
      </c>
      <c r="HD23" t="str">
        <f>IF(HLOOKUP(HD$1,'Datenbank Aktoren'!$F$3:$IB$112,$B23,0)=HD$1,HD$3," - ")</f>
        <v xml:space="preserve"> - </v>
      </c>
      <c r="HE23" t="str">
        <f>IF(HLOOKUP(HE$1,'Datenbank Aktoren'!$F$3:$IB$112,$B23,0)=HE$1,HE$3," - ")</f>
        <v xml:space="preserve"> - </v>
      </c>
      <c r="HF23" t="str">
        <f>IF(HLOOKUP(HF$1,'Datenbank Aktoren'!$F$3:$IB$112,$B23,0)=HF$1,HF$3," - ")</f>
        <v xml:space="preserve"> - </v>
      </c>
      <c r="HG23" t="str">
        <f>IF(HLOOKUP(HG$1,'Datenbank Aktoren'!$F$3:$IB$112,$B23,0)=HG$1,HG$3," - ")</f>
        <v xml:space="preserve"> - </v>
      </c>
      <c r="HH23" t="str">
        <f>IF(HLOOKUP(HH$1,'Datenbank Aktoren'!$F$3:$IB$112,$B23,0)=HH$1,HH$3," - ")</f>
        <v xml:space="preserve"> - </v>
      </c>
      <c r="HI23" t="str">
        <f>IF(HLOOKUP(HI$1,'Datenbank Aktoren'!$F$3:$IB$112,$B23,0)=HI$1,HI$3," - ")</f>
        <v xml:space="preserve"> - </v>
      </c>
      <c r="HJ23" t="str">
        <f>IF(HLOOKUP(HJ$1,'Datenbank Aktoren'!$F$3:$IB$112,$B23,0)=HJ$1,HJ$3," - ")</f>
        <v xml:space="preserve"> - </v>
      </c>
      <c r="HK23" t="str">
        <f>IF(HLOOKUP(HK$1,'Datenbank Aktoren'!$F$3:$IB$112,$B23,0)=HK$1,HK$3," - ")</f>
        <v xml:space="preserve"> - </v>
      </c>
      <c r="HL23" t="str">
        <f>IF(HLOOKUP(HL$1,'Datenbank Aktoren'!$F$3:$IB$112,$B23,0)=HL$1,HL$3," - ")</f>
        <v xml:space="preserve"> - </v>
      </c>
      <c r="HM23" t="str">
        <f>IF(HLOOKUP(HM$1,'Datenbank Aktoren'!$F$3:$IB$112,$B23,0)=HM$1,HM$3," - ")</f>
        <v xml:space="preserve"> - </v>
      </c>
      <c r="HN23" t="str">
        <f>IF(HLOOKUP(HN$1,'Datenbank Aktoren'!$F$3:$IB$112,$B23,0)=HN$1,HN$3," - ")</f>
        <v xml:space="preserve"> - </v>
      </c>
      <c r="HO23" t="str">
        <f>IF(HLOOKUP(HO$1,'Datenbank Aktoren'!$F$3:$IB$112,$B23,0)=HO$1,HO$3," - ")</f>
        <v xml:space="preserve"> - </v>
      </c>
      <c r="HP23" t="str">
        <f>IF(HLOOKUP(HP$1,'Datenbank Aktoren'!$F$3:$IB$112,$B23,0)=HP$1,HP$3," - ")</f>
        <v xml:space="preserve"> - </v>
      </c>
      <c r="HQ23" t="str">
        <f>IF(HLOOKUP(HQ$1,'Datenbank Aktoren'!$F$3:$IB$112,$B23,0)=HQ$1,HQ$3," - ")</f>
        <v xml:space="preserve"> - </v>
      </c>
      <c r="HR23" t="str">
        <f>IF(HLOOKUP(HR$1,'Datenbank Aktoren'!$F$3:$IB$112,$B23,0)=HR$1,HR$3," - ")</f>
        <v xml:space="preserve"> - </v>
      </c>
      <c r="HS23" t="str">
        <f>IF(HLOOKUP(HS$1,'Datenbank Aktoren'!$F$3:$IB$112,$B23,0)=HS$1,HS$3," - ")</f>
        <v>FTS14EM RPS 4-fach Taster F6-02-01</v>
      </c>
      <c r="HT23" t="str">
        <f>IF(HLOOKUP(HT$1,'Datenbank Aktoren'!$F$3:$IB$112,$B23,0)=HT$1,HT$3," - ")</f>
        <v xml:space="preserve"> - </v>
      </c>
      <c r="HU23" t="str">
        <f>IF(HLOOKUP(HU$1,'Datenbank Aktoren'!$F$3:$IB$112,$B23,0)=HU$1,HU$3," - ")</f>
        <v xml:space="preserve"> - </v>
      </c>
      <c r="HV23" t="str">
        <f>IF(HLOOKUP(HV$1,'Datenbank Aktoren'!$F$3:$IB$112,$B23,0)=HV$1,HV$3," - ")</f>
        <v xml:space="preserve"> - </v>
      </c>
      <c r="HW23" t="str">
        <f>IF(HLOOKUP(HW$1,'Datenbank Aktoren'!$F$3:$IB$112,$B23,0)=HW$1,HW$3," - ")</f>
        <v xml:space="preserve"> - </v>
      </c>
      <c r="HX23" t="str">
        <f>IF(HLOOKUP(HX$1,'Datenbank Aktoren'!$F$3:$IB$112,$B23,0)=HX$1,HX$3," - ")</f>
        <v xml:space="preserve"> - </v>
      </c>
      <c r="HY23" t="str">
        <f>IF(HLOOKUP(HY$1,'Datenbank Aktoren'!$F$3:$IB$112,$B23,0)=HY$1,HY$3," - ")</f>
        <v xml:space="preserve"> - </v>
      </c>
      <c r="HZ23" t="str">
        <f>IF(HLOOKUP(HZ$1,'Datenbank Aktoren'!$F$3:$IB$112,$B23,0)=HZ$1,HZ$3," - ")</f>
        <v xml:space="preserve"> - </v>
      </c>
      <c r="IA23" t="str">
        <f>IF(HLOOKUP(IA$1,'Datenbank Aktoren'!$F$3:$IB$112,$B23,0)=IA$1,IA$3," - ")</f>
        <v xml:space="preserve"> - </v>
      </c>
      <c r="IB23" t="str">
        <f>IF(HLOOKUP(IB$1,'Datenbank Aktoren'!$F$3:$IB$112,$B23,0)=IB$1,IB$3," - ")</f>
        <v xml:space="preserve"> - </v>
      </c>
      <c r="IC23" t="str">
        <f>IF(HLOOKUP(IC$1,'Datenbank Aktoren'!$F$3:$IB$112,$B23,0)=IC$1,IC$3," - ")</f>
        <v xml:space="preserve"> - </v>
      </c>
      <c r="ID23" t="str">
        <f>IF(HLOOKUP(ID$1,'Datenbank Aktoren'!$F$3:$IB$112,$B23,0)=ID$1,ID$3," - ")</f>
        <v xml:space="preserve"> - </v>
      </c>
      <c r="IE23" t="str">
        <f>IF(HLOOKUP(IE$1,'Datenbank Aktoren'!$F$3:$IB$112,$B23,0)=IE$1,IE$3," - ")</f>
        <v xml:space="preserve"> - </v>
      </c>
      <c r="IF23" t="str">
        <f>IF(HLOOKUP(IF$1,'Datenbank Aktoren'!$F$3:$IB$112,$B23,0)=IF$1,IF$3," - ")</f>
        <v xml:space="preserve"> - </v>
      </c>
      <c r="IG23" t="str">
        <f>IF(HLOOKUP(IG$1,'Datenbank Aktoren'!$F$3:$IB$112,$B23,0)=IG$1,IG$3," - ")</f>
        <v>FZS65 RPS Rauchmelder F6-02-01</v>
      </c>
      <c r="IH23" t="str">
        <f>IF(HLOOKUP(IH$1,'Datenbank Aktoren'!$F$3:$IB$112,$B23,0)=IH$1,IH$3," - ")</f>
        <v>FZT55 RPS 4-fach Taster F6-02-01</v>
      </c>
      <c r="II23" t="str">
        <f>IF(HLOOKUP(II$1,'Datenbank Aktoren'!$F$3:$IB$112,$B23,0)=II$1,II$3," - ")</f>
        <v xml:space="preserve"> - </v>
      </c>
      <c r="IJ23" t="e">
        <f>IF(HLOOKUP(IJ$1,'Datenbank Aktoren'!$F$3:$IB$112,$B23,0)=IJ$1,IJ$3," - ")</f>
        <v>#N/A</v>
      </c>
      <c r="IK23" t="e">
        <f>IF(HLOOKUP(IK$1,'Datenbank Aktoren'!$F$3:$IB$112,$B23,0)=IK$1,IK$3," - ")</f>
        <v>#N/A</v>
      </c>
      <c r="IL23" t="e">
        <f>IF(HLOOKUP(IL$1,'Datenbank Aktoren'!$F$3:$IB$112,$B23,0)=IL$1,IL$3," - ")</f>
        <v>#N/A</v>
      </c>
      <c r="IM23" t="e">
        <f>IF(HLOOKUP(IM$1,'Datenbank Aktoren'!$F$3:$IB$112,$B23,0)=IM$1,IM$3," - ")</f>
        <v>#N/A</v>
      </c>
      <c r="IN23" t="e">
        <f>IF(HLOOKUP(IN$1,'Datenbank Aktoren'!$F$3:$IB$112,$B23,0)=IN$1,IN$3," - ")</f>
        <v>#N/A</v>
      </c>
      <c r="IO23" t="e">
        <f>IF(HLOOKUP(IO$1,'Datenbank Aktoren'!$F$3:$IB$112,$B23,0)=IO$1,IO$3," - ")</f>
        <v>#N/A</v>
      </c>
      <c r="IP23" t="e">
        <f>IF(HLOOKUP(IP$1,'Datenbank Aktoren'!$F$3:$IB$112,$B23,0)=IP$1,IP$3," - ")</f>
        <v>#N/A</v>
      </c>
      <c r="IQ23" t="e">
        <f>IF(HLOOKUP(IQ$1,'Datenbank Aktoren'!$F$3:$IB$112,$B23,0)=IQ$1,IQ$3," - ")</f>
        <v>#N/A</v>
      </c>
      <c r="IR23" t="e">
        <f>IF(HLOOKUP(IR$1,'Datenbank Aktoren'!$F$3:$IB$112,$B23,0)=IR$1,IR$3," - ")</f>
        <v>#N/A</v>
      </c>
      <c r="IS23" t="e">
        <f>IF(HLOOKUP(IS$1,'Datenbank Aktoren'!$F$3:$IB$112,$B23,0)=IS$1,IS$3," - ")</f>
        <v>#N/A</v>
      </c>
      <c r="IT23" t="e">
        <f>IF(HLOOKUP(IT$1,'Datenbank Aktoren'!$F$3:$IB$112,$B23,0)=IT$1,IT$3," - ")</f>
        <v>#N/A</v>
      </c>
      <c r="IU23" t="e">
        <f>IF(HLOOKUP(IU$1,'Datenbank Aktoren'!$F$3:$IB$112,$B23,0)=IU$1,IU$3," - ")</f>
        <v>#N/A</v>
      </c>
    </row>
    <row r="24" spans="1:255" x14ac:dyDescent="0.25">
      <c r="A24" t="s">
        <v>1205</v>
      </c>
      <c r="B24">
        <v>22</v>
      </c>
      <c r="D24" t="s">
        <v>1205</v>
      </c>
      <c r="E24" s="3" t="s">
        <v>1206</v>
      </c>
      <c r="F24" t="str">
        <f>IF(HLOOKUP(F$1,'Datenbank Aktoren'!$F$3:$IB$112,$B24,0)=F$1,F$3," - ")</f>
        <v xml:space="preserve"> - </v>
      </c>
      <c r="G24" t="str">
        <f>IF(HLOOKUP(G$1,'Datenbank Aktoren'!$F$3:$IB$112,$B24,0)=G$1,G$3," - ")</f>
        <v xml:space="preserve"> - </v>
      </c>
      <c r="H24" t="str">
        <f>IF(HLOOKUP(H$1,'Datenbank Aktoren'!$F$3:$IB$112,$B24,0)=H$1,H$3," - ")</f>
        <v>F1FT65 RPS 1-fach Taster F6-01-01</v>
      </c>
      <c r="I24" t="str">
        <f>IF(HLOOKUP(I$1,'Datenbank Aktoren'!$F$3:$IB$112,$B24,0)=I$1,I$3," - ")</f>
        <v>F1ITAP RPS 1-fach Taster F6-01-01</v>
      </c>
      <c r="J24" t="str">
        <f>IF(HLOOKUP(J$1,'Datenbank Aktoren'!$F$3:$IB$112,$B24,0)=J$1,J$3," - ")</f>
        <v>F1T55E RPS 1-fach Taster F6-01-01</v>
      </c>
      <c r="K24" t="str">
        <f>IF(HLOOKUP(K$1,'Datenbank Aktoren'!$F$3:$IB$112,$B24,0)=K$1,K$3," - ")</f>
        <v>F1T65 RPS 1-fach Taster F6-01-01</v>
      </c>
      <c r="L24" t="str">
        <f>IF(HLOOKUP(L$1,'Datenbank Aktoren'!$F$3:$IB$112,$B24,0)=L$1,L$3," - ")</f>
        <v>F265B RPS 4-fach Taster F6-02-01</v>
      </c>
      <c r="M24" t="str">
        <f>IF(HLOOKUP(M$1,'Datenbank Aktoren'!$F$3:$IB$112,$B24,0)=M$1,M$3," - ")</f>
        <v>F2FT65 RPS 4-fach Taster F6-02-01</v>
      </c>
      <c r="N24" t="str">
        <f>IF(HLOOKUP(N$1,'Datenbank Aktoren'!$F$3:$IB$112,$B24,0)=N$1,N$3," - ")</f>
        <v>F2FT65B RPS 4-fach Taster F6-02-01</v>
      </c>
      <c r="O24" t="str">
        <f>IF(HLOOKUP(O$1,'Datenbank Aktoren'!$F$3:$IB$112,$B24,0)=O$1,O$3," - ")</f>
        <v>F2FZT65B RPS 4-fach Taster F6-02-01</v>
      </c>
      <c r="P24" t="str">
        <f>IF(HLOOKUP(P$1,'Datenbank Aktoren'!$F$3:$IB$112,$B24,0)=P$1,P$3," - ")</f>
        <v>F2T55E RPS 4-fach Taster F6-02-01</v>
      </c>
      <c r="Q24" t="str">
        <f>IF(HLOOKUP(Q$1,'Datenbank Aktoren'!$F$3:$IB$112,$B24,0)=Q$1,Q$3," - ")</f>
        <v>F2T55EB RPS 4-fach Taster F6-02-01</v>
      </c>
      <c r="R24" t="str">
        <f>IF(HLOOKUP(R$1,'Datenbank Aktoren'!$F$3:$IB$112,$B24,0)=R$1,R$3," - ")</f>
        <v>F2T65 RPS 4-fach Taster F6-02-01</v>
      </c>
      <c r="S24" t="str">
        <f>IF(HLOOKUP(S$1,'Datenbank Aktoren'!$F$3:$IB$112,$B24,0)=S$1,S$3," - ")</f>
        <v>F2ZT55E RPS 4-fach Taster F6-02-01</v>
      </c>
      <c r="T24" t="str">
        <f>IF(HLOOKUP(T$1,'Datenbank Aktoren'!$F$3:$IB$112,$B24,0)=T$1,T$3," - ")</f>
        <v>F2ZT65 RPS 4-fach Taster F6-02-01</v>
      </c>
      <c r="U24" t="str">
        <f>IF(HLOOKUP(U$1,'Datenbank Aktoren'!$F$3:$IB$112,$B24,0)=U$1,U$3," - ")</f>
        <v xml:space="preserve"> - </v>
      </c>
      <c r="V24" t="str">
        <f>IF(HLOOKUP(V$1,'Datenbank Aktoren'!$F$3:$IB$112,$B24,0)=V$1,V$3," - ")</f>
        <v xml:space="preserve"> - </v>
      </c>
      <c r="W24" t="str">
        <f>IF(HLOOKUP(W$1,'Datenbank Aktoren'!$F$3:$IB$112,$B24,0)=W$1,W$3," - ")</f>
        <v xml:space="preserve"> - </v>
      </c>
      <c r="X24" t="str">
        <f>IF(HLOOKUP(X$1,'Datenbank Aktoren'!$F$3:$IB$112,$B24,0)=X$1,X$3," - ")</f>
        <v>F4FT65 RPS 4-fach Taster F6-02-01</v>
      </c>
      <c r="Y24" t="str">
        <f>IF(HLOOKUP(Y$1,'Datenbank Aktoren'!$F$3:$IB$112,$B24,0)=Y$1,Y$3," - ")</f>
        <v>F4FT65B RPS 4-fach Taster F6-02-01</v>
      </c>
      <c r="Z24" t="str">
        <f>IF(HLOOKUP(Z$1,'Datenbank Aktoren'!$F$3:$IB$112,$B24,0)=Z$1,Z$3," - ")</f>
        <v>F4PT RPS 4-fach Taster F6-02-01</v>
      </c>
      <c r="AA24" t="str">
        <f>IF(HLOOKUP(AA$1,'Datenbank Aktoren'!$F$3:$IB$112,$B24,0)=AA$1,AA$3," - ")</f>
        <v>F4T55B RPS 4-fach Taster F6-02-01</v>
      </c>
      <c r="AB24" t="str">
        <f>IF(HLOOKUP(AB$1,'Datenbank Aktoren'!$F$3:$IB$112,$B24,0)=AB$1,AB$3," - ")</f>
        <v>F4T55E RPS 4-fach Taster F6-02-01</v>
      </c>
      <c r="AC24" t="str">
        <f>IF(HLOOKUP(AC$1,'Datenbank Aktoren'!$F$3:$IB$112,$B24,0)=AC$1,AC$3," - ")</f>
        <v>F4T55EB RPS 4-fach Taster F6-02-01</v>
      </c>
      <c r="AD24" t="str">
        <f>IF(HLOOKUP(AD$1,'Datenbank Aktoren'!$F$3:$IB$112,$B24,0)=AD$1,AD$3," - ")</f>
        <v>F4T65 RPS 4-fach Taster F6-02-01</v>
      </c>
      <c r="AE24" t="str">
        <f>IF(HLOOKUP(AE$1,'Datenbank Aktoren'!$F$3:$IB$112,$B24,0)=AE$1,AE$3," - ")</f>
        <v>F4T65B RPS 4-fach Taster F6-02-01</v>
      </c>
      <c r="AF24" t="str">
        <f>IF(HLOOKUP(AF$1,'Datenbank Aktoren'!$F$3:$IB$112,$B24,0)=AF$1,AF$3," - ")</f>
        <v xml:space="preserve"> - </v>
      </c>
      <c r="AG24" t="str">
        <f>IF(HLOOKUP(AG$1,'Datenbank Aktoren'!$F$3:$IB$112,$B24,0)=AG$1,AG$3," - ")</f>
        <v xml:space="preserve"> - </v>
      </c>
      <c r="AH24" t="str">
        <f>IF(HLOOKUP(AH$1,'Datenbank Aktoren'!$F$3:$IB$112,$B24,0)=AH$1,AH$3," - ")</f>
        <v>F4USM61B Software/Drehtaster A5-38-08</v>
      </c>
      <c r="AI24" t="str">
        <f>IF(HLOOKUP(AI$1,'Datenbank Aktoren'!$F$3:$IB$112,$B24,0)=AI$1,AI$3," - ")</f>
        <v>F4USM61B Fensterkontakt D5-00-01</v>
      </c>
      <c r="AJ24" t="str">
        <f>IF(HLOOKUP(AJ$1,'Datenbank Aktoren'!$F$3:$IB$112,$B24,0)=AJ$1,AJ$3," - ")</f>
        <v>F4USM61B RPS 4-fach Taster F6-02-01</v>
      </c>
      <c r="AK24" t="str">
        <f>IF(HLOOKUP(AK$1,'Datenbank Aktoren'!$F$3:$IB$112,$B24,0)=AK$1,AK$3," - ")</f>
        <v>F5PT55 RPS 4-fach Taster F6-02-01</v>
      </c>
      <c r="AL24" t="str">
        <f>IF(HLOOKUP(AL$1,'Datenbank Aktoren'!$F$3:$IB$112,$B24,0)=AL$1,AL$3," - ")</f>
        <v xml:space="preserve"> - </v>
      </c>
      <c r="AM24" t="str">
        <f>IF(HLOOKUP(AM$1,'Datenbank Aktoren'!$F$3:$IB$112,$B24,0)=AM$1,AM$3," - ")</f>
        <v>F6T55B RPS 4-fach Taster F6-02-01</v>
      </c>
      <c r="AN24" t="str">
        <f>IF(HLOOKUP(AN$1,'Datenbank Aktoren'!$F$3:$IB$112,$B24,0)=AN$1,AN$3," - ")</f>
        <v xml:space="preserve"> - </v>
      </c>
      <c r="AO24" t="str">
        <f>IF(HLOOKUP(AO$1,'Datenbank Aktoren'!$F$3:$IB$112,$B24,0)=AO$1,AO$3," - ")</f>
        <v>F6T65B RPS 4-fach Taster F6-02-01</v>
      </c>
      <c r="AP24" t="str">
        <f>IF(HLOOKUP(AP$1,'Datenbank Aktoren'!$F$3:$IB$112,$B24,0)=AP$1,AP$3," - ")</f>
        <v>FABH130 RPS 4-fach Taster F6-02-01</v>
      </c>
      <c r="AQ24" t="str">
        <f>IF(HLOOKUP(AQ$1,'Datenbank Aktoren'!$F$3:$IB$112,$B24,0)=AQ$1,AQ$3," - ")</f>
        <v xml:space="preserve"> - </v>
      </c>
      <c r="AR24" t="str">
        <f>IF(HLOOKUP(AR$1,'Datenbank Aktoren'!$F$3:$IB$112,$B24,0)=AR$1,AR$3," - ")</f>
        <v xml:space="preserve"> - </v>
      </c>
      <c r="AS24" t="str">
        <f>IF(HLOOKUP(AS$1,'Datenbank Aktoren'!$F$3:$IB$112,$B24,0)=AS$1,AS$3," - ")</f>
        <v xml:space="preserve"> - </v>
      </c>
      <c r="AT24" t="str">
        <f>IF(HLOOKUP(AT$1,'Datenbank Aktoren'!$F$3:$IB$112,$B24,0)=AT$1,AT$3," - ")</f>
        <v>FASM60 RPS 4-fach Taster F6-02-01</v>
      </c>
      <c r="AU24" t="str">
        <f>IF(HLOOKUP(AU$1,'Datenbank Aktoren'!$F$3:$IB$112,$B24,0)=AU$1,AU$3," - ")</f>
        <v xml:space="preserve"> - </v>
      </c>
      <c r="AV24" t="str">
        <f>IF(HLOOKUP(AV$1,'Datenbank Aktoren'!$F$3:$IB$112,$B24,0)=AV$1,AV$3," - ")</f>
        <v xml:space="preserve"> - </v>
      </c>
      <c r="AW24" t="str">
        <f>IF(HLOOKUP(AW$1,'Datenbank Aktoren'!$F$3:$IB$112,$B24,0)=AW$1,AW$3," - ")</f>
        <v xml:space="preserve"> - </v>
      </c>
      <c r="AX24" t="str">
        <f>IF(HLOOKUP(AX$1,'Datenbank Aktoren'!$F$3:$IB$112,$B24,0)=AX$1,AX$3," - ")</f>
        <v xml:space="preserve"> - </v>
      </c>
      <c r="AY24" t="str">
        <f>IF(HLOOKUP(AY$1,'Datenbank Aktoren'!$F$3:$IB$112,$B24,0)=AY$1,AY$3," - ")</f>
        <v xml:space="preserve"> - </v>
      </c>
      <c r="AZ24" t="str">
        <f>IF(HLOOKUP(AZ$1,'Datenbank Aktoren'!$F$3:$IB$112,$B24,0)=AZ$1,AZ$3," - ")</f>
        <v xml:space="preserve"> - </v>
      </c>
      <c r="BA24" t="str">
        <f>IF(HLOOKUP(BA$1,'Datenbank Aktoren'!$F$3:$IB$112,$B24,0)=BA$1,BA$3," - ")</f>
        <v xml:space="preserve"> - </v>
      </c>
      <c r="BB24" t="str">
        <f>IF(HLOOKUP(BB$1,'Datenbank Aktoren'!$F$3:$IB$112,$B24,0)=BB$1,BB$3," - ")</f>
        <v xml:space="preserve"> - </v>
      </c>
      <c r="BC24" t="str">
        <f>IF(HLOOKUP(BC$1,'Datenbank Aktoren'!$F$3:$IB$112,$B24,0)=BC$1,BC$3," - ")</f>
        <v xml:space="preserve"> - </v>
      </c>
      <c r="BD24" t="str">
        <f>IF(HLOOKUP(BD$1,'Datenbank Aktoren'!$F$3:$IB$112,$B24,0)=BD$1,BD$3," - ")</f>
        <v xml:space="preserve"> - </v>
      </c>
      <c r="BE24" t="str">
        <f>IF(HLOOKUP(BE$1,'Datenbank Aktoren'!$F$3:$IB$112,$B24,0)=BE$1,BE$3," - ")</f>
        <v xml:space="preserve"> - </v>
      </c>
      <c r="BF24" t="str">
        <f>IF(HLOOKUP(BF$1,'Datenbank Aktoren'!$F$3:$IB$112,$B24,0)=BF$1,BF$3," - ")</f>
        <v xml:space="preserve"> - </v>
      </c>
      <c r="BG24" t="str">
        <f>IF(HLOOKUP(BG$1,'Datenbank Aktoren'!$F$3:$IB$112,$B24,0)=BG$1,BG$3," - ")</f>
        <v xml:space="preserve"> - </v>
      </c>
      <c r="BH24" t="str">
        <f>IF(HLOOKUP(BH$1,'Datenbank Aktoren'!$F$3:$IB$112,$B24,0)=BH$1,BH$3," - ")</f>
        <v xml:space="preserve"> - </v>
      </c>
      <c r="BI24" t="str">
        <f>IF(HLOOKUP(BI$1,'Datenbank Aktoren'!$F$3:$IB$112,$B24,0)=BI$1,BI$3," - ")</f>
        <v xml:space="preserve"> - </v>
      </c>
      <c r="BJ24" t="str">
        <f>IF(HLOOKUP(BJ$1,'Datenbank Aktoren'!$F$3:$IB$112,$B24,0)=BJ$1,BJ$3," - ")</f>
        <v xml:space="preserve"> - </v>
      </c>
      <c r="BK24" t="str">
        <f>IF(HLOOKUP(BK$1,'Datenbank Aktoren'!$F$3:$IB$112,$B24,0)=BK$1,BK$3," - ")</f>
        <v xml:space="preserve"> - </v>
      </c>
      <c r="BL24" t="str">
        <f>IF(HLOOKUP(BL$1,'Datenbank Aktoren'!$F$3:$IB$112,$B24,0)=BL$1,BL$3," - ")</f>
        <v xml:space="preserve"> - </v>
      </c>
      <c r="BM24" t="str">
        <f>IF(HLOOKUP(BM$1,'Datenbank Aktoren'!$F$3:$IB$112,$B24,0)=BM$1,BM$3," - ")</f>
        <v xml:space="preserve"> - </v>
      </c>
      <c r="BN24" t="str">
        <f>IF(HLOOKUP(BN$1,'Datenbank Aktoren'!$F$3:$IB$112,$B24,0)=BN$1,BN$3," - ")</f>
        <v>FDT55B Software/Drehtaster A5-38-08</v>
      </c>
      <c r="BO24" t="str">
        <f>IF(HLOOKUP(BO$1,'Datenbank Aktoren'!$F$3:$IB$112,$B24,0)=BO$1,BO$3," - ")</f>
        <v>FDT55EB Software/Drehtaster A5-38-08</v>
      </c>
      <c r="BP24" t="str">
        <f>IF(HLOOKUP(BP$1,'Datenbank Aktoren'!$F$3:$IB$112,$B24,0)=BP$1,BP$3," - ")</f>
        <v>FDT65B Software/Drehtaster A5-38-08</v>
      </c>
      <c r="BQ24" t="str">
        <f>IF(HLOOKUP(BQ$1,'Datenbank Aktoren'!$F$3:$IB$112,$B24,0)=BQ$1,BQ$3," - ")</f>
        <v>FDTF65B Software/Drehtaster A5-38-08</v>
      </c>
      <c r="BR24" t="str">
        <f>IF(HLOOKUP(BR$1,'Datenbank Aktoren'!$F$3:$IB$112,$B24,0)=BR$1,BR$3," - ")</f>
        <v>FET55E RPS 1-fach Taster F6-01-01</v>
      </c>
      <c r="BS24" t="str">
        <f>IF(HLOOKUP(BS$1,'Datenbank Aktoren'!$F$3:$IB$112,$B24,0)=BS$1,BS$3," - ")</f>
        <v>FF8 RPS 4-fach Taster F6-02-01</v>
      </c>
      <c r="BT24" t="str">
        <f>IF(HLOOKUP(BT$1,'Datenbank Aktoren'!$F$3:$IB$112,$B24,0)=BT$1,BT$3," - ")</f>
        <v>FFD Software/Drehtaster A5-38-08</v>
      </c>
      <c r="BU24" t="str">
        <f>IF(HLOOKUP(BU$1,'Datenbank Aktoren'!$F$3:$IB$112,$B24,0)=BU$1,BU$3," - ")</f>
        <v>FFD RPS 4-fach Taster F6-02-01</v>
      </c>
      <c r="BV24" t="str">
        <f>IF(HLOOKUP(BV$1,'Datenbank Aktoren'!$F$3:$IB$112,$B24,0)=BV$1,BV$3," - ")</f>
        <v xml:space="preserve"> - </v>
      </c>
      <c r="BW24" t="str">
        <f>IF(HLOOKUP(BW$1,'Datenbank Aktoren'!$F$3:$IB$112,$B24,0)=BW$1,BW$3," - ")</f>
        <v>FFG7B Fenstergriff F6-10-00</v>
      </c>
      <c r="BX24" t="str">
        <f>IF(HLOOKUP(BX$1,'Datenbank Aktoren'!$F$3:$IB$112,$B24,0)=BX$1,BX$3," - ")</f>
        <v xml:space="preserve"> - </v>
      </c>
      <c r="BY24" t="str">
        <f>IF(HLOOKUP(BY$1,'Datenbank Aktoren'!$F$3:$IB$112,$B24,0)=BY$1,BY$3," - ")</f>
        <v xml:space="preserve"> - </v>
      </c>
      <c r="BZ24" t="str">
        <f>IF(HLOOKUP(BZ$1,'Datenbank Aktoren'!$F$3:$IB$112,$B24,0)=BZ$1,BZ$3," - ")</f>
        <v xml:space="preserve"> - </v>
      </c>
      <c r="CA24" t="str">
        <f>IF(HLOOKUP(CA$1,'Datenbank Aktoren'!$F$3:$IB$112,$B24,0)=CA$1,CA$3," - ")</f>
        <v xml:space="preserve"> - </v>
      </c>
      <c r="CB24" t="str">
        <f>IF(HLOOKUP(CB$1,'Datenbank Aktoren'!$F$3:$IB$112,$B24,0)=CB$1,CB$3," - ")</f>
        <v xml:space="preserve"> - </v>
      </c>
      <c r="CC24" s="25" t="str">
        <f>IF(HLOOKUP(CC$1,'Datenbank Aktoren'!$F$3:$IB$112,$B24,0)=CC$1,CC$3," - ")</f>
        <v xml:space="preserve"> - </v>
      </c>
      <c r="CD24" t="str">
        <f>IF(HLOOKUP(CD$1,'Datenbank Aktoren'!$F$3:$IB$112,$B24,0)=CD$1,CD$3," - ")</f>
        <v>FFGB-hg Fenstergriff F6-10-00</v>
      </c>
      <c r="CE24" t="str">
        <f>IF(HLOOKUP(CE$1,'Datenbank Aktoren'!$F$3:$IB$112,$B24,0)=CE$1,CE$3," - ")</f>
        <v>FFKB Fensterkontakt D5-00-01</v>
      </c>
      <c r="CF24" t="str">
        <f>IF(HLOOKUP(CF$1,'Datenbank Aktoren'!$F$3:$IB$112,$B24,0)=CF$1,CF$3," - ")</f>
        <v xml:space="preserve"> - </v>
      </c>
      <c r="CG24" t="str">
        <f>IF(HLOOKUP(CG$1,'Datenbank Aktoren'!$F$3:$IB$112,$B24,0)=CG$1,CG$3," - ")</f>
        <v xml:space="preserve"> - </v>
      </c>
      <c r="CH24" t="str">
        <f>IF(HLOOKUP(CH$1,'Datenbank Aktoren'!$F$3:$IB$112,$B24,0)=CH$1,CH$3," - ")</f>
        <v xml:space="preserve"> - </v>
      </c>
      <c r="CI24" t="str">
        <f>IF(HLOOKUP(CI$1,'Datenbank Aktoren'!$F$3:$IB$112,$B24,0)=CI$1,CI$3," - ")</f>
        <v xml:space="preserve"> - </v>
      </c>
      <c r="CJ24" t="str">
        <f>IF(HLOOKUP(CJ$1,'Datenbank Aktoren'!$F$3:$IB$112,$B24,0)=CJ$1,CJ$3," - ")</f>
        <v xml:space="preserve"> - </v>
      </c>
      <c r="CK24" t="str">
        <f>IF(HLOOKUP(CK$1,'Datenbank Aktoren'!$F$3:$IB$112,$B24,0)=CK$1,CK$3," - ")</f>
        <v xml:space="preserve"> - </v>
      </c>
      <c r="CL24" t="str">
        <f>IF(HLOOKUP(CL$1,'Datenbank Aktoren'!$F$3:$IB$112,$B24,0)=CL$1,CL$3," - ")</f>
        <v xml:space="preserve"> - </v>
      </c>
      <c r="CM24" t="str">
        <f>IF(HLOOKUP(CM$1,'Datenbank Aktoren'!$F$3:$IB$112,$B24,0)=CM$1,CM$3," - ")</f>
        <v xml:space="preserve"> - </v>
      </c>
      <c r="CN24" t="str">
        <f>IF(HLOOKUP(CN$1,'Datenbank Aktoren'!$F$3:$IB$112,$B24,0)=CN$1,CN$3," - ")</f>
        <v>FFTE Fenstergriff F6-10-00</v>
      </c>
      <c r="CO24" t="str">
        <f>IF(HLOOKUP(CO$1,'Datenbank Aktoren'!$F$3:$IB$112,$B24,0)=CO$1,CO$3," - ")</f>
        <v xml:space="preserve"> - </v>
      </c>
      <c r="CP24" t="str">
        <f>IF(HLOOKUP(CP$1,'Datenbank Aktoren'!$F$3:$IB$112,$B24,0)=CP$1,CP$3," - ")</f>
        <v xml:space="preserve"> - </v>
      </c>
      <c r="CQ24" t="str">
        <f>IF(HLOOKUP(CQ$1,'Datenbank Aktoren'!$F$3:$IB$112,$B24,0)=CQ$1,CQ$3," - ")</f>
        <v xml:space="preserve"> - </v>
      </c>
      <c r="CR24" t="str">
        <f>IF(HLOOKUP(CR$1,'Datenbank Aktoren'!$F$3:$IB$112,$B24,0)=CR$1,CR$3," - ")</f>
        <v>FHD60SB Software/Drehtaster A5-38-08</v>
      </c>
      <c r="CS24" t="str">
        <f>IF(HLOOKUP(CS$1,'Datenbank Aktoren'!$F$3:$IB$112,$B24,0)=CS$1,CS$3," - ")</f>
        <v xml:space="preserve"> - </v>
      </c>
      <c r="CT24" t="str">
        <f>IF(HLOOKUP(CT$1,'Datenbank Aktoren'!$F$3:$IB$112,$B24,0)=CT$1,CT$3," - ")</f>
        <v>FHM2 RPS 4-fach Taster F6-02-01</v>
      </c>
      <c r="CU24" t="str">
        <f>IF(HLOOKUP(CU$1,'Datenbank Aktoren'!$F$3:$IB$112,$B24,0)=CU$1,CU$3," - ")</f>
        <v xml:space="preserve"> - </v>
      </c>
      <c r="CV24" t="str">
        <f>IF(HLOOKUP(CV$1,'Datenbank Aktoren'!$F$3:$IB$112,$B24,0)=CV$1,CV$3," - ")</f>
        <v>FHS2 RPS 4-fach Taster F6-02-01</v>
      </c>
      <c r="CW24" t="str">
        <f>IF(HLOOKUP(CW$1,'Datenbank Aktoren'!$F$3:$IB$112,$B24,0)=CW$1,CW$3," - ")</f>
        <v>FHS4 RPS 4-fach Taster F6-02-01</v>
      </c>
      <c r="CX24" t="str">
        <f>IF(HLOOKUP(CX$1,'Datenbank Aktoren'!$F$3:$IB$112,$B24,0)=CX$1,CX$3," - ")</f>
        <v xml:space="preserve"> - </v>
      </c>
      <c r="CY24" t="str">
        <f>IF(HLOOKUP(CY$1,'Datenbank Aktoren'!$F$3:$IB$112,$B24,0)=CY$1,CY$3," - ")</f>
        <v xml:space="preserve"> - </v>
      </c>
      <c r="CZ24" t="str">
        <f>IF(HLOOKUP(CZ$1,'Datenbank Aktoren'!$F$3:$IB$112,$B24,0)=CZ$1,CZ$3," - ")</f>
        <v>FKD RPS 1-fach Taster F6-01-01</v>
      </c>
      <c r="DA24" t="str">
        <f>IF(HLOOKUP(DA$1,'Datenbank Aktoren'!$F$3:$IB$112,$B24,0)=DA$1,DA$3," - ")</f>
        <v>FKF65 Kartenschalter F6-02-01</v>
      </c>
      <c r="DB24" t="str">
        <f>IF(HLOOKUP(DB$1,'Datenbank Aktoren'!$F$3:$IB$112,$B24,0)=DB$1,DB$3," - ")</f>
        <v xml:space="preserve"> - </v>
      </c>
      <c r="DC24" t="str">
        <f>IF(HLOOKUP(DC$1,'Datenbank Aktoren'!$F$3:$IB$112,$B24,0)=DC$1,DC$3," - ")</f>
        <v xml:space="preserve"> - </v>
      </c>
      <c r="DD24" t="str">
        <f>IF(HLOOKUP(DD$1,'Datenbank Aktoren'!$F$3:$IB$112,$B24,0)=DD$1,DD$3," - ")</f>
        <v xml:space="preserve"> - </v>
      </c>
      <c r="DE24" t="str">
        <f>IF(HLOOKUP(DE$1,'Datenbank Aktoren'!$F$3:$IB$112,$B24,0)=DE$1,DE$3," - ")</f>
        <v xml:space="preserve"> - </v>
      </c>
      <c r="DF24" t="str">
        <f>IF(HLOOKUP(DF$1,'Datenbank Aktoren'!$F$3:$IB$112,$B24,0)=DF$1,DF$3," - ")</f>
        <v xml:space="preserve"> - </v>
      </c>
      <c r="DG24" t="str">
        <f>IF(HLOOKUP(DG$1,'Datenbank Aktoren'!$F$3:$IB$112,$B24,0)=DG$1,DG$3," - ")</f>
        <v xml:space="preserve"> - </v>
      </c>
      <c r="DH24" t="str">
        <f>IF(HLOOKUP(DH$1,'Datenbank Aktoren'!$F$3:$IB$112,$B24,0)=DH$1,DH$3," - ")</f>
        <v xml:space="preserve"> - </v>
      </c>
      <c r="DI24" t="str">
        <f>IF(HLOOKUP(DI$1,'Datenbank Aktoren'!$F$3:$IB$112,$B24,0)=DI$1,DI$3," - ")</f>
        <v xml:space="preserve"> - </v>
      </c>
      <c r="DJ24" t="str">
        <f>IF(HLOOKUP(DJ$1,'Datenbank Aktoren'!$F$3:$IB$112,$B24,0)=DJ$1,DJ$3," - ")</f>
        <v xml:space="preserve"> - </v>
      </c>
      <c r="DK24" t="str">
        <f>IF(HLOOKUP(DK$1,'Datenbank Aktoren'!$F$3:$IB$112,$B24,0)=DK$1,DK$3," - ")</f>
        <v xml:space="preserve"> - </v>
      </c>
      <c r="DL24" t="str">
        <f>IF(HLOOKUP(DL$1,'Datenbank Aktoren'!$F$3:$IB$112,$B24,0)=DL$1,DL$3," - ")</f>
        <v xml:space="preserve"> - </v>
      </c>
      <c r="DM24" t="str">
        <f>IF(HLOOKUP(DM$1,'Datenbank Aktoren'!$F$3:$IB$112,$B24,0)=DM$1,DM$3," - ")</f>
        <v>FMH1W RPS 1-fach Taster F6-01-01</v>
      </c>
      <c r="DN24" t="str">
        <f>IF(HLOOKUP(DN$1,'Datenbank Aktoren'!$F$3:$IB$112,$B24,0)=DN$1,DN$3," - ")</f>
        <v>FMH2S RPS 4-fach Taster F6-02-01</v>
      </c>
      <c r="DO24" t="str">
        <f>IF(HLOOKUP(DO$1,'Datenbank Aktoren'!$F$3:$IB$112,$B24,0)=DO$1,DO$3," - ")</f>
        <v>FMH4 RPS 4-fach Taster F6-02-01</v>
      </c>
      <c r="DP24" t="str">
        <f>IF(HLOOKUP(DP$1,'Datenbank Aktoren'!$F$3:$IB$112,$B24,0)=DP$1,DP$3," - ")</f>
        <v>FMH4S RPS 4-fach Taster F6-02-01</v>
      </c>
      <c r="DQ24" t="str">
        <f>IF(HLOOKUP(DQ$1,'Datenbank Aktoren'!$F$3:$IB$112,$B24,0)=DQ$1,DQ$3," - ")</f>
        <v>FMH8 RPS 4-fach Taster F6-02-01</v>
      </c>
      <c r="DR24" t="str">
        <f>IF(HLOOKUP(DR$1,'Datenbank Aktoren'!$F$3:$IB$112,$B24,0)=DR$1,DR$3," - ")</f>
        <v xml:space="preserve"> - </v>
      </c>
      <c r="DS24" t="str">
        <f>IF(HLOOKUP(DS$1,'Datenbank Aktoren'!$F$3:$IB$112,$B24,0)=DS$1,DS$3," - ")</f>
        <v xml:space="preserve"> - </v>
      </c>
      <c r="DT24" t="str">
        <f>IF(HLOOKUP(DT$1,'Datenbank Aktoren'!$F$3:$IB$112,$B24,0)=DT$1,DT$3," - ")</f>
        <v xml:space="preserve"> - </v>
      </c>
      <c r="DU24" t="str">
        <f>IF(HLOOKUP(DU$1,'Datenbank Aktoren'!$F$3:$IB$112,$B24,0)=DU$1,DU$3," - ")</f>
        <v xml:space="preserve"> - </v>
      </c>
      <c r="DV24" t="str">
        <f>IF(HLOOKUP(DV$1,'Datenbank Aktoren'!$F$3:$IB$112,$B24,0)=DV$1,DV$3," - ")</f>
        <v xml:space="preserve"> - </v>
      </c>
      <c r="DW24" t="str">
        <f>IF(HLOOKUP(DW$1,'Datenbank Aktoren'!$F$3:$IB$112,$B24,0)=DW$1,DW$3," - ")</f>
        <v xml:space="preserve"> - </v>
      </c>
      <c r="DX24" t="str">
        <f>IF(HLOOKUP(DX$1,'Datenbank Aktoren'!$F$3:$IB$112,$B24,0)=DX$1,DX$3," - ")</f>
        <v xml:space="preserve"> - </v>
      </c>
      <c r="DY24" t="str">
        <f>IF(HLOOKUP(DY$1,'Datenbank Aktoren'!$F$3:$IB$112,$B24,0)=DY$1,DY$3," - ")</f>
        <v xml:space="preserve"> - </v>
      </c>
      <c r="DZ24" t="str">
        <f>IF(HLOOKUP(DZ$1,'Datenbank Aktoren'!$F$3:$IB$112,$B24,0)=DZ$1,DZ$3," - ")</f>
        <v xml:space="preserve"> - </v>
      </c>
      <c r="EA24" t="str">
        <f>IF(HLOOKUP(EA$1,'Datenbank Aktoren'!$F$3:$IB$112,$B24,0)=EA$1,EA$3," - ")</f>
        <v>FMMS44SB Fensterkontakt D5-00-01</v>
      </c>
      <c r="EB24" t="str">
        <f>IF(HLOOKUP(EB$1,'Datenbank Aktoren'!$F$3:$IB$112,$B24,0)=EB$1,EB$3," - ")</f>
        <v xml:space="preserve"> - </v>
      </c>
      <c r="EC24" t="str">
        <f>IF(HLOOKUP(EC$1,'Datenbank Aktoren'!$F$3:$IB$112,$B24,0)=EC$1,EC$3," - ")</f>
        <v xml:space="preserve"> - </v>
      </c>
      <c r="ED24" t="str">
        <f>IF(HLOOKUP(ED$1,'Datenbank Aktoren'!$F$3:$IB$112,$B24,0)=ED$1,ED$3," - ")</f>
        <v xml:space="preserve"> - </v>
      </c>
      <c r="EE24" t="str">
        <f>IF(HLOOKUP(EE$1,'Datenbank Aktoren'!$F$3:$IB$112,$B24,0)=EE$1,EE$3," - ")</f>
        <v xml:space="preserve"> - </v>
      </c>
      <c r="EF24" t="str">
        <f>IF(HLOOKUP(EF$1,'Datenbank Aktoren'!$F$3:$IB$112,$B24,0)=EF$1,EF$3," - ")</f>
        <v xml:space="preserve"> - </v>
      </c>
      <c r="EG24" t="str">
        <f>IF(HLOOKUP(EG$1,'Datenbank Aktoren'!$F$3:$IB$112,$B24,0)=EG$1,EG$3," - ")</f>
        <v xml:space="preserve"> - </v>
      </c>
      <c r="EH24" t="str">
        <f>IF(HLOOKUP(EH$1,'Datenbank Aktoren'!$F$3:$IB$112,$B24,0)=EH$1,EH$3," - ")</f>
        <v xml:space="preserve"> - </v>
      </c>
      <c r="EI24" t="str">
        <f>IF(HLOOKUP(EI$1,'Datenbank Aktoren'!$F$3:$IB$112,$B24,0)=EI$1,EI$3," - ")</f>
        <v xml:space="preserve"> - </v>
      </c>
      <c r="EJ24" t="str">
        <f>IF(HLOOKUP(EJ$1,'Datenbank Aktoren'!$F$3:$IB$112,$B24,0)=EJ$1,EJ$3," - ")</f>
        <v xml:space="preserve"> - </v>
      </c>
      <c r="EK24" t="str">
        <f>IF(HLOOKUP(EK$1,'Datenbank Aktoren'!$F$3:$IB$112,$B24,0)=EK$1,EK$3," - ")</f>
        <v xml:space="preserve"> - </v>
      </c>
      <c r="EL24" t="str">
        <f>IF(HLOOKUP(EL$1,'Datenbank Aktoren'!$F$3:$IB$112,$B24,0)=EL$1,EL$3," - ")</f>
        <v xml:space="preserve"> - </v>
      </c>
      <c r="EM24" t="str">
        <f>IF(HLOOKUP(EM$1,'Datenbank Aktoren'!$F$3:$IB$112,$B24,0)=EM$1,EM$3," - ")</f>
        <v xml:space="preserve"> - </v>
      </c>
      <c r="EN24" t="str">
        <f>IF(HLOOKUP(EN$1,'Datenbank Aktoren'!$F$3:$IB$112,$B24,0)=EN$1,EN$3," - ")</f>
        <v xml:space="preserve"> - </v>
      </c>
      <c r="EO24" t="str">
        <f>IF(HLOOKUP(EO$1,'Datenbank Aktoren'!$F$3:$IB$112,$B24,0)=EO$1,EO$3," - ")</f>
        <v xml:space="preserve"> - </v>
      </c>
      <c r="EP24" t="str">
        <f>IF(HLOOKUP(EP$1,'Datenbank Aktoren'!$F$3:$IB$112,$B24,0)=EP$1,EP$3," - ")</f>
        <v xml:space="preserve"> - </v>
      </c>
      <c r="EQ24" t="str">
        <f>IF(HLOOKUP(EQ$1,'Datenbank Aktoren'!$F$3:$IB$112,$B24,0)=EQ$1,EQ$3," - ")</f>
        <v xml:space="preserve"> - </v>
      </c>
      <c r="ER24" t="str">
        <f>IF(HLOOKUP(ER$1,'Datenbank Aktoren'!$F$3:$IB$112,$B24,0)=ER$1,ER$3," - ")</f>
        <v xml:space="preserve"> - </v>
      </c>
      <c r="ES24" t="str">
        <f>IF(HLOOKUP(ES$1,'Datenbank Aktoren'!$F$3:$IB$112,$B24,0)=ES$1,ES$3," - ")</f>
        <v xml:space="preserve"> - </v>
      </c>
      <c r="ET24" t="str">
        <f>IF(HLOOKUP(ET$1,'Datenbank Aktoren'!$F$3:$IB$112,$B24,0)=ET$1,ET$3," - ")</f>
        <v xml:space="preserve"> - </v>
      </c>
      <c r="EU24" t="str">
        <f>IF(HLOOKUP(EU$1,'Datenbank Aktoren'!$F$3:$IB$112,$B24,0)=EU$1,EU$3," - ")</f>
        <v xml:space="preserve"> - </v>
      </c>
      <c r="EV24" t="str">
        <f>IF(HLOOKUP(EV$1,'Datenbank Aktoren'!$F$3:$IB$112,$B24,0)=EV$1,EV$3," - ")</f>
        <v xml:space="preserve"> - </v>
      </c>
      <c r="EW24" t="str">
        <f>IF(HLOOKUP(EW$1,'Datenbank Aktoren'!$F$3:$IB$112,$B24,0)=EW$1,EW$3," - ")</f>
        <v xml:space="preserve"> - </v>
      </c>
      <c r="EX24" t="str">
        <f>IF(HLOOKUP(EX$1,'Datenbank Aktoren'!$F$3:$IB$112,$B24,0)=EX$1,EX$3," - ")</f>
        <v xml:space="preserve"> - </v>
      </c>
      <c r="EY24" t="str">
        <f>IF(HLOOKUP(EY$1,'Datenbank Aktoren'!$F$3:$IB$112,$B24,0)=EY$1,EY$3," - ")</f>
        <v xml:space="preserve"> - </v>
      </c>
      <c r="EZ24" t="str">
        <f>IF(HLOOKUP(EZ$1,'Datenbank Aktoren'!$F$3:$IB$112,$B24,0)=EZ$1,EZ$3," - ")</f>
        <v xml:space="preserve"> - </v>
      </c>
      <c r="FA24" t="str">
        <f>IF(HLOOKUP(FA$1,'Datenbank Aktoren'!$F$3:$IB$112,$B24,0)=FA$1,FA$3," - ")</f>
        <v>FNS55B RPS 1-fach Taster F6-01-01</v>
      </c>
      <c r="FB24" t="str">
        <f>IF(HLOOKUP(FB$1,'Datenbank Aktoren'!$F$3:$IB$112,$B24,0)=FB$1,FB$3," - ")</f>
        <v>FNS55EB RPS 1-fach Taster F6-01-01</v>
      </c>
      <c r="FC24" t="str">
        <f>IF(HLOOKUP(FC$1,'Datenbank Aktoren'!$F$3:$IB$112,$B24,0)=FC$1,FC$3," - ")</f>
        <v>FNS65EB RPS 1-fach Taster F6-01-01</v>
      </c>
      <c r="FD24" t="str">
        <f>IF(HLOOKUP(FD$1,'Datenbank Aktoren'!$F$3:$IB$112,$B24,0)=FD$1,FD$3," - ")</f>
        <v>FPE-1 RPS 1-fach Taster F6-01-01</v>
      </c>
      <c r="FE24" t="str">
        <f>IF(HLOOKUP(FE$1,'Datenbank Aktoren'!$F$3:$IB$112,$B24,0)=FE$1,FE$3," - ")</f>
        <v>FRW RPS Rauchmelder F6-02-01</v>
      </c>
      <c r="FF24" t="str">
        <f>IF(HLOOKUP(FF$1,'Datenbank Aktoren'!$F$3:$IB$112,$B24,0)=FF$1,FF$3," - ")</f>
        <v xml:space="preserve"> - </v>
      </c>
      <c r="FG24" t="str">
        <f>IF(HLOOKUP(FG$1,'Datenbank Aktoren'!$F$3:$IB$112,$B24,0)=FG$1,FG$3," - ")</f>
        <v xml:space="preserve"> - </v>
      </c>
      <c r="FH24" t="str">
        <f>IF(HLOOKUP(FH$1,'Datenbank Aktoren'!$F$3:$IB$112,$B24,0)=FH$1,FH$3," - ")</f>
        <v>FSM14 RPS 4-fach Taster F6-02-01</v>
      </c>
      <c r="FI24" t="str">
        <f>IF(HLOOKUP(FI$1,'Datenbank Aktoren'!$F$3:$IB$112,$B24,0)=FI$1,FI$3," - ")</f>
        <v xml:space="preserve"> - </v>
      </c>
      <c r="FJ24" t="str">
        <f>IF(HLOOKUP(FJ$1,'Datenbank Aktoren'!$F$3:$IB$112,$B24,0)=FJ$1,FJ$3," - ")</f>
        <v xml:space="preserve"> - </v>
      </c>
      <c r="FK24" t="str">
        <f>IF(HLOOKUP(FK$1,'Datenbank Aktoren'!$F$3:$IB$112,$B24,0)=FK$1,FK$3," - ")</f>
        <v>FSM60B RPS 4-fach Taster F6-02-01</v>
      </c>
      <c r="FL24" t="str">
        <f>IF(HLOOKUP(FL$1,'Datenbank Aktoren'!$F$3:$IB$112,$B24,0)=FL$1,FL$3," - ")</f>
        <v>FSM61 RPS 4-fach Taster F6-02-01</v>
      </c>
      <c r="FM24" t="str">
        <f>IF(HLOOKUP(FM$1,'Datenbank Aktoren'!$F$3:$IB$112,$B24,0)=FM$1,FM$3," - ")</f>
        <v>FSMTB RPS 4-fach Taster F6-02-01</v>
      </c>
      <c r="FN24" t="str">
        <f>IF(HLOOKUP(FN$1,'Datenbank Aktoren'!$F$3:$IB$112,$B24,0)=FN$1,FN$3," - ")</f>
        <v xml:space="preserve"> - </v>
      </c>
      <c r="FO24" t="str">
        <f>IF(HLOOKUP(FO$1,'Datenbank Aktoren'!$F$3:$IB$112,$B24,0)=FO$1,FO$3," - ")</f>
        <v>FSTAP RPS 4-fach Taster F6-02-01</v>
      </c>
      <c r="FP24" t="str">
        <f>IF(HLOOKUP(FP$1,'Datenbank Aktoren'!$F$3:$IB$112,$B24,0)=FP$1,FP$3," - ")</f>
        <v xml:space="preserve"> - </v>
      </c>
      <c r="FQ24" t="str">
        <f>IF(HLOOKUP(FQ$1,'Datenbank Aktoren'!$F$3:$IB$112,$B24,0)=FQ$1,FQ$3," - ")</f>
        <v>FSU55D Software/Drehtaster A5-38-08</v>
      </c>
      <c r="FR24" t="str">
        <f>IF(HLOOKUP(FR$1,'Datenbank Aktoren'!$F$3:$IB$112,$B24,0)=FR$1,FR$3," - ")</f>
        <v>FSU55D RPS 4-fach Taster F6-02-01</v>
      </c>
      <c r="FS24" t="str">
        <f>IF(HLOOKUP(FS$1,'Datenbank Aktoren'!$F$3:$IB$112,$B24,0)=FS$1,FS$3," - ")</f>
        <v xml:space="preserve"> - </v>
      </c>
      <c r="FT24" t="str">
        <f>IF(HLOOKUP(FT$1,'Datenbank Aktoren'!$F$3:$IB$112,$B24,0)=FT$1,FT$3," - ")</f>
        <v>FSU55ED Software/Drehtaster A5-38-08</v>
      </c>
      <c r="FU24" t="str">
        <f>IF(HLOOKUP(FU$1,'Datenbank Aktoren'!$F$3:$IB$112,$B24,0)=FU$1,FU$3," - ")</f>
        <v>FSU55ED RPS 4-fach Taster F6-02-01</v>
      </c>
      <c r="FV24" t="str">
        <f>IF(HLOOKUP(FV$1,'Datenbank Aktoren'!$F$3:$IB$112,$B24,0)=FV$1,FV$3," - ")</f>
        <v xml:space="preserve"> - </v>
      </c>
      <c r="FW24" t="str">
        <f>IF(HLOOKUP(FW$1,'Datenbank Aktoren'!$F$3:$IB$112,$B24,0)=FW$1,FW$3," - ")</f>
        <v>FSU65D Software/Drehtaster A5-38-08</v>
      </c>
      <c r="FX24" t="str">
        <f>IF(HLOOKUP(FX$1,'Datenbank Aktoren'!$F$3:$IB$112,$B24,0)=FX$1,FX$3," - ")</f>
        <v>FSU65D RPS 4-fach Taster F6-02-01</v>
      </c>
      <c r="FY24" t="str">
        <f>IF(HLOOKUP(FY$1,'Datenbank Aktoren'!$F$3:$IB$112,$B24,0)=FY$1,FY$3," - ")</f>
        <v xml:space="preserve"> - </v>
      </c>
      <c r="FZ24" t="str">
        <f>IF(HLOOKUP(FZ$1,'Datenbank Aktoren'!$F$3:$IB$112,$B24,0)=FZ$1,FZ$3," - ")</f>
        <v>FT4F RPS 4-fach Taster F6-02-01</v>
      </c>
      <c r="GA24" t="str">
        <f>IF(HLOOKUP(GA$1,'Datenbank Aktoren'!$F$3:$IB$112,$B24,0)=GA$1,GA$3," - ")</f>
        <v>FT55 RPS 4-fach Taster F6-02-01</v>
      </c>
      <c r="GB24" s="14" t="s">
        <v>692</v>
      </c>
      <c r="GC24" s="14" t="s">
        <v>692</v>
      </c>
      <c r="GD24" s="14" t="s">
        <v>692</v>
      </c>
      <c r="GE24" s="14" t="s">
        <v>692</v>
      </c>
      <c r="GF24" t="str">
        <f>IF(HLOOKUP(GF$1,'Datenbank Aktoren'!$F$3:$IB$112,$B24,0)=GF$1,GF$3," - ")</f>
        <v>FTAF55D Raumregler F6-02-01</v>
      </c>
      <c r="GG24" t="str">
        <f>IF(HLOOKUP(GG$1,'Datenbank Aktoren'!$F$3:$IB$112,$B24,0)=GG$1,GG$3," - ")</f>
        <v>FTAF55ED Raumregler F6-02-01</v>
      </c>
      <c r="GH24" t="str">
        <f>IF(HLOOKUP(GH$1,'Datenbank Aktoren'!$F$3:$IB$112,$B24,0)=GH$1,GH$3," - ")</f>
        <v>FTAF65D Raumregler F6-02-01</v>
      </c>
      <c r="GI24" t="str">
        <f>IF(HLOOKUP(GI$1,'Datenbank Aktoren'!$F$3:$IB$112,$B24,0)=GI$1,GI$3," - ")</f>
        <v xml:space="preserve"> - </v>
      </c>
      <c r="GJ24" t="str">
        <f>IF(HLOOKUP(GJ$1,'Datenbank Aktoren'!$F$3:$IB$112,$B24,0)=GJ$1,GJ$3," - ")</f>
        <v xml:space="preserve"> - </v>
      </c>
      <c r="GK24" t="str">
        <f>IF(HLOOKUP(GK$1,'Datenbank Aktoren'!$F$3:$IB$112,$B24,0)=GK$1,GK$3," - ")</f>
        <v xml:space="preserve"> - </v>
      </c>
      <c r="GL24" t="str">
        <f>IF(HLOOKUP(GL$1,'Datenbank Aktoren'!$F$3:$IB$112,$B24,0)=GL$1,GL$3," - ")</f>
        <v xml:space="preserve"> - </v>
      </c>
      <c r="GM24" t="str">
        <f>IF(HLOOKUP(GM$1,'Datenbank Aktoren'!$F$3:$IB$112,$B24,0)=GM$1,GM$3," - ")</f>
        <v xml:space="preserve"> - </v>
      </c>
      <c r="GN24" t="str">
        <f>IF(HLOOKUP(GN$1,'Datenbank Aktoren'!$F$3:$IB$112,$B24,0)=GN$1,GN$3," - ")</f>
        <v>FTK Fensterkontakt D5-00-01</v>
      </c>
      <c r="GO24" t="str">
        <f>IF(HLOOKUP(GO$1,'Datenbank Aktoren'!$F$3:$IB$112,$B24,0)=GO$1,GO$3," - ")</f>
        <v>FTKB-GR Fensterkontakt D5-00-01</v>
      </c>
      <c r="GP24" t="str">
        <f>IF(HLOOKUP(GP$1,'Datenbank Aktoren'!$F$3:$IB$112,$B24,0)=GP$1,GP$3," - ")</f>
        <v xml:space="preserve"> - </v>
      </c>
      <c r="GQ24" t="str">
        <f>IF(HLOOKUP(GQ$1,'Datenbank Aktoren'!$F$3:$IB$112,$B24,0)=GQ$1,GQ$3," - ")</f>
        <v>FTKB-wg Fensterkontakt D5-00-01</v>
      </c>
      <c r="GR24" t="str">
        <f>IF(HLOOKUP(GR$1,'Datenbank Aktoren'!$F$3:$IB$112,$B24,0)=GR$1,GR$3," - ")</f>
        <v>FTKE Fenstergriff F6-10-00 Griff</v>
      </c>
      <c r="GS24" t="str">
        <f>IF(HLOOKUP(GS$1,'Datenbank Aktoren'!$F$3:$IB$112,$B24,0)=GS$1,GS$3," - ")</f>
        <v xml:space="preserve"> - </v>
      </c>
      <c r="GT24" t="str">
        <f>IF(HLOOKUP(GT$1,'Datenbank Aktoren'!$F$3:$IB$112,$B24,0)=GT$1,GT$3," - ")</f>
        <v>FTR55DSB Software/Drehtaster A5-38-08</v>
      </c>
      <c r="GU24" t="str">
        <f>IF(HLOOKUP(GU$1,'Datenbank Aktoren'!$F$3:$IB$112,$B24,0)=GU$1,GU$3," - ")</f>
        <v xml:space="preserve"> - </v>
      </c>
      <c r="GV24" t="str">
        <f>IF(HLOOKUP(GV$1,'Datenbank Aktoren'!$F$3:$IB$112,$B24,0)=GV$1,GV$3," - ")</f>
        <v>FTR55EHB Software/Drehtaster A5-38-08</v>
      </c>
      <c r="GW24" t="str">
        <f>IF(HLOOKUP(GW$1,'Datenbank Aktoren'!$F$3:$IB$112,$B24,0)=GW$1,GW$3," - ")</f>
        <v xml:space="preserve"> - </v>
      </c>
      <c r="GX24" t="str">
        <f>IF(HLOOKUP(GX$1,'Datenbank Aktoren'!$F$3:$IB$112,$B24,0)=GX$1,GX$3," - ")</f>
        <v>FTR55HB Software/Drehtaster A5-38-08</v>
      </c>
      <c r="GY24" t="str">
        <f>IF(HLOOKUP(GY$1,'Datenbank Aktoren'!$F$3:$IB$112,$B24,0)=GY$1,GY$3," - ")</f>
        <v xml:space="preserve"> - </v>
      </c>
      <c r="GZ24" t="str">
        <f>IF(HLOOKUP(GZ$1,'Datenbank Aktoren'!$F$3:$IB$112,$B24,0)=GZ$1,GZ$3," - ")</f>
        <v>FTR55ESB Software/Drehtaster A5-38-08</v>
      </c>
      <c r="HA24" t="str">
        <f>IF(HLOOKUP(HA$1,'Datenbank Aktoren'!$F$3:$IB$112,$B24,0)=HA$1,HA$3," - ")</f>
        <v xml:space="preserve"> - </v>
      </c>
      <c r="HB24" t="str">
        <f>IF(HLOOKUP(HB$1,'Datenbank Aktoren'!$F$3:$IB$112,$B24,0)=HB$1,HB$3," - ")</f>
        <v>FTR55SB Software/Drehtaster A5-38-08</v>
      </c>
      <c r="HC24" t="str">
        <f>IF(HLOOKUP(HC$1,'Datenbank Aktoren'!$F$3:$IB$112,$B24,0)=HC$1,HC$3," - ")</f>
        <v xml:space="preserve"> - </v>
      </c>
      <c r="HD24" t="str">
        <f>IF(HLOOKUP(HD$1,'Datenbank Aktoren'!$F$3:$IB$112,$B24,0)=HD$1,HD$3," - ")</f>
        <v>FTR65DSB Software/Drehtaster A5-38-08</v>
      </c>
      <c r="HE24" t="str">
        <f>IF(HLOOKUP(HE$1,'Datenbank Aktoren'!$F$3:$IB$112,$B24,0)=HE$1,HE$3," - ")</f>
        <v xml:space="preserve"> - </v>
      </c>
      <c r="HF24" t="str">
        <f>IF(HLOOKUP(HF$1,'Datenbank Aktoren'!$F$3:$IB$112,$B24,0)=HF$1,HF$3," - ")</f>
        <v>FTR65HB Software/Drehtaster A5-38-08</v>
      </c>
      <c r="HG24" t="str">
        <f>IF(HLOOKUP(HG$1,'Datenbank Aktoren'!$F$3:$IB$112,$B24,0)=HG$1,HG$3," - ")</f>
        <v xml:space="preserve"> - </v>
      </c>
      <c r="HH24" t="str">
        <f>IF(HLOOKUP(HH$1,'Datenbank Aktoren'!$F$3:$IB$112,$B24,0)=HH$1,HH$3," - ")</f>
        <v xml:space="preserve"> - </v>
      </c>
      <c r="HI24" t="str">
        <f>IF(HLOOKUP(HI$1,'Datenbank Aktoren'!$F$3:$IB$112,$B24,0)=HI$1,HI$3," - ")</f>
        <v xml:space="preserve"> - </v>
      </c>
      <c r="HJ24" t="str">
        <f>IF(HLOOKUP(HJ$1,'Datenbank Aktoren'!$F$3:$IB$112,$B24,0)=HJ$1,HJ$3," - ")</f>
        <v>FTR65SB Software/Drehtaster A5-38-08</v>
      </c>
      <c r="HK24" t="str">
        <f>IF(HLOOKUP(HK$1,'Datenbank Aktoren'!$F$3:$IB$112,$B24,0)=HK$1,HK$3," - ")</f>
        <v xml:space="preserve"> - </v>
      </c>
      <c r="HL24" t="str">
        <f>IF(HLOOKUP(HL$1,'Datenbank Aktoren'!$F$3:$IB$112,$B24,0)=HL$1,HL$3," - ")</f>
        <v xml:space="preserve"> - </v>
      </c>
      <c r="HM24" t="str">
        <f>IF(HLOOKUP(HM$1,'Datenbank Aktoren'!$F$3:$IB$112,$B24,0)=HM$1,HM$3," - ")</f>
        <v xml:space="preserve"> - </v>
      </c>
      <c r="HN24" t="str">
        <f>IF(HLOOKUP(HN$1,'Datenbank Aktoren'!$F$3:$IB$112,$B24,0)=HN$1,HN$3," - ")</f>
        <v>FTRF65HB Software/Drehtaster A5-38-08</v>
      </c>
      <c r="HO24" t="str">
        <f>IF(HLOOKUP(HO$1,'Datenbank Aktoren'!$F$3:$IB$112,$B24,0)=HO$1,HO$3," - ")</f>
        <v xml:space="preserve"> - </v>
      </c>
      <c r="HP24" t="str">
        <f>IF(HLOOKUP(HP$1,'Datenbank Aktoren'!$F$3:$IB$112,$B24,0)=HP$1,HP$3," - ")</f>
        <v>FTRF65SB Software/Drehtaster A5-38-08</v>
      </c>
      <c r="HQ24" t="str">
        <f>IF(HLOOKUP(HQ$1,'Datenbank Aktoren'!$F$3:$IB$112,$B24,0)=HQ$1,HQ$3," - ")</f>
        <v xml:space="preserve"> - </v>
      </c>
      <c r="HR24" t="str">
        <f>IF(HLOOKUP(HR$1,'Datenbank Aktoren'!$F$3:$IB$112,$B24,0)=HR$1,HR$3," - ")</f>
        <v>FTS14EM Fensterkontakt D5-00-01</v>
      </c>
      <c r="HS24" t="str">
        <f>IF(HLOOKUP(HS$1,'Datenbank Aktoren'!$F$3:$IB$112,$B24,0)=HS$1,HS$3," - ")</f>
        <v>FTS14EM RPS 4-fach Taster F6-02-01</v>
      </c>
      <c r="HT24" t="str">
        <f>IF(HLOOKUP(HT$1,'Datenbank Aktoren'!$F$3:$IB$112,$B24,0)=HT$1,HT$3," - ")</f>
        <v xml:space="preserve"> - </v>
      </c>
      <c r="HU24" t="str">
        <f>IF(HLOOKUP(HU$1,'Datenbank Aktoren'!$F$3:$IB$112,$B24,0)=HU$1,HU$3," - ")</f>
        <v xml:space="preserve"> - </v>
      </c>
      <c r="HV24" t="str">
        <f>IF(HLOOKUP(HV$1,'Datenbank Aktoren'!$F$3:$IB$112,$B24,0)=HV$1,HV$3," - ")</f>
        <v xml:space="preserve"> - </v>
      </c>
      <c r="HW24" t="str">
        <f>IF(HLOOKUP(HW$1,'Datenbank Aktoren'!$F$3:$IB$112,$B24,0)=HW$1,HW$3," - ")</f>
        <v xml:space="preserve"> - </v>
      </c>
      <c r="HX24" t="str">
        <f>IF(HLOOKUP(HX$1,'Datenbank Aktoren'!$F$3:$IB$112,$B24,0)=HX$1,HX$3," - ")</f>
        <v xml:space="preserve"> - </v>
      </c>
      <c r="HY24" t="str">
        <f>IF(HLOOKUP(HY$1,'Datenbank Aktoren'!$F$3:$IB$112,$B24,0)=HY$1,HY$3," - ")</f>
        <v xml:space="preserve"> - </v>
      </c>
      <c r="HZ24" t="str">
        <f>IF(HLOOKUP(HZ$1,'Datenbank Aktoren'!$F$3:$IB$112,$B24,0)=HZ$1,HZ$3," - ")</f>
        <v xml:space="preserve"> - </v>
      </c>
      <c r="IA24" t="str">
        <f>IF(HLOOKUP(IA$1,'Datenbank Aktoren'!$F$3:$IB$112,$B24,0)=IA$1,IA$3," - ")</f>
        <v xml:space="preserve"> - </v>
      </c>
      <c r="IB24" t="str">
        <f>IF(HLOOKUP(IB$1,'Datenbank Aktoren'!$F$3:$IB$112,$B24,0)=IB$1,IB$3," - ")</f>
        <v xml:space="preserve"> - </v>
      </c>
      <c r="IC24" t="str">
        <f>IF(HLOOKUP(IC$1,'Datenbank Aktoren'!$F$3:$IB$112,$B24,0)=IC$1,IC$3," - ")</f>
        <v xml:space="preserve"> - </v>
      </c>
      <c r="ID24" t="str">
        <f>IF(HLOOKUP(ID$1,'Datenbank Aktoren'!$F$3:$IB$112,$B24,0)=ID$1,ID$3," - ")</f>
        <v>FWS81 Kartenschalter F6-02-01</v>
      </c>
      <c r="IE24" t="str">
        <f>IF(HLOOKUP(IE$1,'Datenbank Aktoren'!$F$3:$IB$112,$B24,0)=IE$1,IE$3," - ")</f>
        <v xml:space="preserve"> - </v>
      </c>
      <c r="IF24" t="str">
        <f>IF(HLOOKUP(IF$1,'Datenbank Aktoren'!$F$3:$IB$112,$B24,0)=IF$1,IF$3," - ")</f>
        <v xml:space="preserve"> - </v>
      </c>
      <c r="IG24" t="str">
        <f>IF(HLOOKUP(IG$1,'Datenbank Aktoren'!$F$3:$IB$112,$B24,0)=IG$1,IG$3," - ")</f>
        <v>FZS65 RPS Rauchmelder F6-02-01</v>
      </c>
      <c r="IH24" t="str">
        <f>IF(HLOOKUP(IH$1,'Datenbank Aktoren'!$F$3:$IB$112,$B24,0)=IH$1,IH$3," - ")</f>
        <v>FZT55 RPS 4-fach Taster F6-02-01</v>
      </c>
      <c r="II24" t="str">
        <f>IF(HLOOKUP(II$1,'Datenbank Aktoren'!$F$3:$IB$112,$B24,0)=II$1,II$3," - ")</f>
        <v xml:space="preserve"> - </v>
      </c>
      <c r="IJ24" t="e">
        <f>IF(HLOOKUP(IJ$1,'Datenbank Aktoren'!$F$3:$IB$112,$B24,0)=IJ$1,IJ$3," - ")</f>
        <v>#N/A</v>
      </c>
      <c r="IK24" t="e">
        <f>IF(HLOOKUP(IK$1,'Datenbank Aktoren'!$F$3:$IB$112,$B24,0)=IK$1,IK$3," - ")</f>
        <v>#N/A</v>
      </c>
      <c r="IL24" t="e">
        <f>IF(HLOOKUP(IL$1,'Datenbank Aktoren'!$F$3:$IB$112,$B24,0)=IL$1,IL$3," - ")</f>
        <v>#N/A</v>
      </c>
      <c r="IM24" t="e">
        <f>IF(HLOOKUP(IM$1,'Datenbank Aktoren'!$F$3:$IB$112,$B24,0)=IM$1,IM$3," - ")</f>
        <v>#N/A</v>
      </c>
      <c r="IN24" t="e">
        <f>IF(HLOOKUP(IN$1,'Datenbank Aktoren'!$F$3:$IB$112,$B24,0)=IN$1,IN$3," - ")</f>
        <v>#N/A</v>
      </c>
      <c r="IO24" t="e">
        <f>IF(HLOOKUP(IO$1,'Datenbank Aktoren'!$F$3:$IB$112,$B24,0)=IO$1,IO$3," - ")</f>
        <v>#N/A</v>
      </c>
      <c r="IP24" t="e">
        <f>IF(HLOOKUP(IP$1,'Datenbank Aktoren'!$F$3:$IB$112,$B24,0)=IP$1,IP$3," - ")</f>
        <v>#N/A</v>
      </c>
      <c r="IQ24" t="e">
        <f>IF(HLOOKUP(IQ$1,'Datenbank Aktoren'!$F$3:$IB$112,$B24,0)=IQ$1,IQ$3," - ")</f>
        <v>#N/A</v>
      </c>
      <c r="IR24" t="e">
        <f>IF(HLOOKUP(IR$1,'Datenbank Aktoren'!$F$3:$IB$112,$B24,0)=IR$1,IR$3," - ")</f>
        <v>#N/A</v>
      </c>
      <c r="IS24" t="e">
        <f>IF(HLOOKUP(IS$1,'Datenbank Aktoren'!$F$3:$IB$112,$B24,0)=IS$1,IS$3," - ")</f>
        <v>#N/A</v>
      </c>
      <c r="IT24" t="e">
        <f>IF(HLOOKUP(IT$1,'Datenbank Aktoren'!$F$3:$IB$112,$B24,0)=IT$1,IT$3," - ")</f>
        <v>#N/A</v>
      </c>
      <c r="IU24" t="e">
        <f>IF(HLOOKUP(IU$1,'Datenbank Aktoren'!$F$3:$IB$112,$B24,0)=IU$1,IU$3," - ")</f>
        <v>#N/A</v>
      </c>
    </row>
    <row r="25" spans="1:255" x14ac:dyDescent="0.25">
      <c r="A25" t="s">
        <v>52</v>
      </c>
      <c r="B25">
        <v>23</v>
      </c>
      <c r="D25" t="s">
        <v>52</v>
      </c>
      <c r="E25" s="3" t="s">
        <v>433</v>
      </c>
      <c r="F25" t="str">
        <f>IF(HLOOKUP(F$1,'Datenbank Aktoren'!$F$3:$IB$112,$B25,0)=F$1,F$3," - ")</f>
        <v xml:space="preserve"> - </v>
      </c>
      <c r="G25" t="str">
        <f>IF(HLOOKUP(G$1,'Datenbank Aktoren'!$F$3:$IB$112,$B25,0)=G$1,G$3," - ")</f>
        <v xml:space="preserve"> - </v>
      </c>
      <c r="H25" t="str">
        <f>IF(HLOOKUP(H$1,'Datenbank Aktoren'!$F$3:$IB$112,$B25,0)=H$1,H$3," - ")</f>
        <v xml:space="preserve"> - </v>
      </c>
      <c r="I25" t="str">
        <f>IF(HLOOKUP(I$1,'Datenbank Aktoren'!$F$3:$IB$112,$B25,0)=I$1,I$3," - ")</f>
        <v xml:space="preserve"> - </v>
      </c>
      <c r="J25" t="str">
        <f>IF(HLOOKUP(J$1,'Datenbank Aktoren'!$F$3:$IB$112,$B25,0)=J$1,J$3," - ")</f>
        <v xml:space="preserve"> - </v>
      </c>
      <c r="K25" t="str">
        <f>IF(HLOOKUP(K$1,'Datenbank Aktoren'!$F$3:$IB$112,$B25,0)=K$1,K$3," - ")</f>
        <v xml:space="preserve"> - </v>
      </c>
      <c r="L25" t="str">
        <f>IF(HLOOKUP(L$1,'Datenbank Aktoren'!$F$3:$IB$112,$B25,0)=L$1,L$3," - ")</f>
        <v>F265B RPS 4-fach Taster F6-02-01</v>
      </c>
      <c r="M25" t="str">
        <f>IF(HLOOKUP(M$1,'Datenbank Aktoren'!$F$3:$IB$112,$B25,0)=M$1,M$3," - ")</f>
        <v>F2FT65 RPS 4-fach Taster F6-02-01</v>
      </c>
      <c r="N25" t="str">
        <f>IF(HLOOKUP(N$1,'Datenbank Aktoren'!$F$3:$IB$112,$B25,0)=N$1,N$3," - ")</f>
        <v>F2FT65B RPS 4-fach Taster F6-02-01</v>
      </c>
      <c r="O25" t="str">
        <f>IF(HLOOKUP(O$1,'Datenbank Aktoren'!$F$3:$IB$112,$B25,0)=O$1,O$3," - ")</f>
        <v>F2FZT65B RPS 4-fach Taster F6-02-01</v>
      </c>
      <c r="P25" t="str">
        <f>IF(HLOOKUP(P$1,'Datenbank Aktoren'!$F$3:$IB$112,$B25,0)=P$1,P$3," - ")</f>
        <v>F2T55E RPS 4-fach Taster F6-02-01</v>
      </c>
      <c r="Q25" t="str">
        <f>IF(HLOOKUP(Q$1,'Datenbank Aktoren'!$F$3:$IB$112,$B25,0)=Q$1,Q$3," - ")</f>
        <v>F2T55EB RPS 4-fach Taster F6-02-01</v>
      </c>
      <c r="R25" t="str">
        <f>IF(HLOOKUP(R$1,'Datenbank Aktoren'!$F$3:$IB$112,$B25,0)=R$1,R$3," - ")</f>
        <v>F2T65 RPS 4-fach Taster F6-02-01</v>
      </c>
      <c r="S25" t="str">
        <f>IF(HLOOKUP(S$1,'Datenbank Aktoren'!$F$3:$IB$112,$B25,0)=S$1,S$3," - ")</f>
        <v>F2ZT55E RPS 4-fach Taster F6-02-01</v>
      </c>
      <c r="T25" t="str">
        <f>IF(HLOOKUP(T$1,'Datenbank Aktoren'!$F$3:$IB$112,$B25,0)=T$1,T$3," - ")</f>
        <v>F2ZT65 RPS 4-fach Taster F6-02-01</v>
      </c>
      <c r="U25" t="str">
        <f>IF(HLOOKUP(U$1,'Datenbank Aktoren'!$F$3:$IB$112,$B25,0)=U$1,U$3," - ")</f>
        <v xml:space="preserve"> - </v>
      </c>
      <c r="V25" t="str">
        <f>IF(HLOOKUP(V$1,'Datenbank Aktoren'!$F$3:$IB$112,$B25,0)=V$1,V$3," - ")</f>
        <v xml:space="preserve"> - </v>
      </c>
      <c r="W25" t="str">
        <f>IF(HLOOKUP(W$1,'Datenbank Aktoren'!$F$3:$IB$112,$B25,0)=W$1,W$3," - ")</f>
        <v xml:space="preserve"> - </v>
      </c>
      <c r="X25" t="str">
        <f>IF(HLOOKUP(X$1,'Datenbank Aktoren'!$F$3:$IB$112,$B25,0)=X$1,X$3," - ")</f>
        <v>F4FT65 RPS 4-fach Taster F6-02-01</v>
      </c>
      <c r="Y25" t="str">
        <f>IF(HLOOKUP(Y$1,'Datenbank Aktoren'!$F$3:$IB$112,$B25,0)=Y$1,Y$3," - ")</f>
        <v>F4FT65B RPS 4-fach Taster F6-02-01</v>
      </c>
      <c r="Z25" t="str">
        <f>IF(HLOOKUP(Z$1,'Datenbank Aktoren'!$F$3:$IB$112,$B25,0)=Z$1,Z$3," - ")</f>
        <v>F4PT RPS 4-fach Taster F6-02-01</v>
      </c>
      <c r="AA25" t="str">
        <f>IF(HLOOKUP(AA$1,'Datenbank Aktoren'!$F$3:$IB$112,$B25,0)=AA$1,AA$3," - ")</f>
        <v>F4T55B RPS 4-fach Taster F6-02-01</v>
      </c>
      <c r="AB25" t="str">
        <f>IF(HLOOKUP(AB$1,'Datenbank Aktoren'!$F$3:$IB$112,$B25,0)=AB$1,AB$3," - ")</f>
        <v>F4T55E RPS 4-fach Taster F6-02-01</v>
      </c>
      <c r="AC25" t="str">
        <f>IF(HLOOKUP(AC$1,'Datenbank Aktoren'!$F$3:$IB$112,$B25,0)=AC$1,AC$3," - ")</f>
        <v>F4T55EB RPS 4-fach Taster F6-02-01</v>
      </c>
      <c r="AD25" t="str">
        <f>IF(HLOOKUP(AD$1,'Datenbank Aktoren'!$F$3:$IB$112,$B25,0)=AD$1,AD$3," - ")</f>
        <v>F4T65 RPS 4-fach Taster F6-02-01</v>
      </c>
      <c r="AE25" t="str">
        <f>IF(HLOOKUP(AE$1,'Datenbank Aktoren'!$F$3:$IB$112,$B25,0)=AE$1,AE$3," - ")</f>
        <v>F4T65B RPS 4-fach Taster F6-02-01</v>
      </c>
      <c r="AF25" t="str">
        <f>IF(HLOOKUP(AF$1,'Datenbank Aktoren'!$F$3:$IB$112,$B25,0)=AF$1,AF$3," - ")</f>
        <v>F4USM61B Bewegungsm. A5-07-01</v>
      </c>
      <c r="AG25" t="str">
        <f>IF(HLOOKUP(AG$1,'Datenbank Aktoren'!$F$3:$IB$112,$B25,0)=AG$1,AG$3," - ")</f>
        <v>F4USM61B FBH A5-08-01</v>
      </c>
      <c r="AH25" t="str">
        <f>IF(HLOOKUP(AH$1,'Datenbank Aktoren'!$F$3:$IB$112,$B25,0)=AH$1,AH$3," - ")</f>
        <v xml:space="preserve"> - </v>
      </c>
      <c r="AI25" t="str">
        <f>IF(HLOOKUP(AI$1,'Datenbank Aktoren'!$F$3:$IB$112,$B25,0)=AI$1,AI$3," - ")</f>
        <v>F4USM61B Fensterkontakt D5-00-01</v>
      </c>
      <c r="AJ25" t="str">
        <f>IF(HLOOKUP(AJ$1,'Datenbank Aktoren'!$F$3:$IB$112,$B25,0)=AJ$1,AJ$3," - ")</f>
        <v>F4USM61B RPS 4-fach Taster F6-02-01</v>
      </c>
      <c r="AK25" t="str">
        <f>IF(HLOOKUP(AK$1,'Datenbank Aktoren'!$F$3:$IB$112,$B25,0)=AK$1,AK$3," - ")</f>
        <v>F5PT55 RPS 4-fach Taster F6-02-01</v>
      </c>
      <c r="AL25" t="str">
        <f>IF(HLOOKUP(AL$1,'Datenbank Aktoren'!$F$3:$IB$112,$B25,0)=AL$1,AL$3," - ")</f>
        <v>F6T55B Bewegungsm. A5-07-01</v>
      </c>
      <c r="AM25" t="str">
        <f>IF(HLOOKUP(AM$1,'Datenbank Aktoren'!$F$3:$IB$112,$B25,0)=AM$1,AM$3," - ")</f>
        <v>F6T55B RPS 4-fach Taster F6-02-01</v>
      </c>
      <c r="AN25" t="str">
        <f>IF(HLOOKUP(AN$1,'Datenbank Aktoren'!$F$3:$IB$112,$B25,0)=AN$1,AN$3," - ")</f>
        <v>F6T65B Bewegungsm. A5-07-01</v>
      </c>
      <c r="AO25" t="str">
        <f>IF(HLOOKUP(AO$1,'Datenbank Aktoren'!$F$3:$IB$112,$B25,0)=AO$1,AO$3," - ")</f>
        <v>F6T65B RPS 4-fach Taster F6-02-01</v>
      </c>
      <c r="AP25" t="str">
        <f>IF(HLOOKUP(AP$1,'Datenbank Aktoren'!$F$3:$IB$112,$B25,0)=AP$1,AP$3," - ")</f>
        <v>FABH130 RPS 4-fach Taster F6-02-01</v>
      </c>
      <c r="AQ25" t="str">
        <f>IF(HLOOKUP(AQ$1,'Datenbank Aktoren'!$F$3:$IB$112,$B25,0)=AQ$1,AQ$3," - ")</f>
        <v>FABH65S FBH A5-08-01</v>
      </c>
      <c r="AR25" t="str">
        <f>IF(HLOOKUP(AR$1,'Datenbank Aktoren'!$F$3:$IB$112,$B25,0)=AR$1,AR$3," - ")</f>
        <v xml:space="preserve"> - </v>
      </c>
      <c r="AS25" t="str">
        <f>IF(HLOOKUP(AS$1,'Datenbank Aktoren'!$F$3:$IB$112,$B25,0)=AS$1,AS$3," - ")</f>
        <v xml:space="preserve"> - </v>
      </c>
      <c r="AT25" t="str">
        <f>IF(HLOOKUP(AT$1,'Datenbank Aktoren'!$F$3:$IB$112,$B25,0)=AT$1,AT$3," - ")</f>
        <v>FASM60 RPS 4-fach Taster F6-02-01</v>
      </c>
      <c r="AU25" t="str">
        <f>IF(HLOOKUP(AU$1,'Datenbank Aktoren'!$F$3:$IB$112,$B25,0)=AU$1,AU$3," - ")</f>
        <v xml:space="preserve"> - </v>
      </c>
      <c r="AV25" t="str">
        <f>IF(HLOOKUP(AV$1,'Datenbank Aktoren'!$F$3:$IB$112,$B25,0)=AV$1,AV$3," - ")</f>
        <v>FB55B Bewegungsm. A5-07-01</v>
      </c>
      <c r="AW25" t="str">
        <f>IF(HLOOKUP(AW$1,'Datenbank Aktoren'!$F$3:$IB$112,$B25,0)=AW$1,AW$3," - ")</f>
        <v>FB55EB Bewegungsm. A5-07-01</v>
      </c>
      <c r="AX25" t="str">
        <f>IF(HLOOKUP(AX$1,'Datenbank Aktoren'!$F$3:$IB$112,$B25,0)=AX$1,AX$3," - ")</f>
        <v>FB65B Bewegungsm. A5-07-01</v>
      </c>
      <c r="AY25" t="str">
        <f>IF(HLOOKUP(AY$1,'Datenbank Aktoren'!$F$3:$IB$112,$B25,0)=AY$1,AY$3," - ")</f>
        <v>FBH55ESB Bewegungsm. A5-07-01</v>
      </c>
      <c r="AZ25" t="str">
        <f>IF(HLOOKUP(AZ$1,'Datenbank Aktoren'!$F$3:$IB$112,$B25,0)=AZ$1,AZ$3," - ")</f>
        <v>FBH55ESB FBH A5-08-01</v>
      </c>
      <c r="BA25" t="str">
        <f>IF(HLOOKUP(BA$1,'Datenbank Aktoren'!$F$3:$IB$112,$B25,0)=BA$1,BA$3," - ")</f>
        <v>FBH55SB Bewegungsm. A5-07-01</v>
      </c>
      <c r="BB25" t="str">
        <f>IF(HLOOKUP(BB$1,'Datenbank Aktoren'!$F$3:$IB$112,$B25,0)=BB$1,BB$3," - ")</f>
        <v>FBH55SB FBH A5-08-01</v>
      </c>
      <c r="BC25" t="str">
        <f>IF(HLOOKUP(BC$1,'Datenbank Aktoren'!$F$3:$IB$112,$B25,0)=BC$1,BC$3," - ")</f>
        <v>FBH65 FBH A5-08-01</v>
      </c>
      <c r="BD25" t="str">
        <f>IF(HLOOKUP(BD$1,'Datenbank Aktoren'!$F$3:$IB$112,$B25,0)=BD$1,BD$3," - ")</f>
        <v>FBH65S FBH A5-08-01</v>
      </c>
      <c r="BE25" t="str">
        <f>IF(HLOOKUP(BE$1,'Datenbank Aktoren'!$F$3:$IB$112,$B25,0)=BE$1,BE$3," - ")</f>
        <v>FBH65SB Bewegungsm. A5-07-01</v>
      </c>
      <c r="BF25" t="str">
        <f>IF(HLOOKUP(BF$1,'Datenbank Aktoren'!$F$3:$IB$112,$B25,0)=BF$1,BF$3," - ")</f>
        <v>FBH65SB FBH A5-08-01</v>
      </c>
      <c r="BG25" t="str">
        <f>IF(HLOOKUP(BG$1,'Datenbank Aktoren'!$F$3:$IB$112,$B25,0)=BG$1,BG$3," - ")</f>
        <v xml:space="preserve"> - </v>
      </c>
      <c r="BH25" t="str">
        <f>IF(HLOOKUP(BH$1,'Datenbank Aktoren'!$F$3:$IB$112,$B25,0)=BH$1,BH$3," - ")</f>
        <v>FBH65TF Feuchte/Temp. A5-04-02</v>
      </c>
      <c r="BI25" t="str">
        <f>IF(HLOOKUP(BI$1,'Datenbank Aktoren'!$F$3:$IB$112,$B25,0)=BI$1,BI$3," - ")</f>
        <v>FBH65TF FBH A5-08-01</v>
      </c>
      <c r="BJ25" t="str">
        <f>IF(HLOOKUP(BJ$1,'Datenbank Aktoren'!$F$3:$IB$112,$B25,0)=BJ$1,BJ$3," - ")</f>
        <v>FBHF65SB Bewegungsm. A5-07-01</v>
      </c>
      <c r="BK25" t="str">
        <f>IF(HLOOKUP(BK$1,'Datenbank Aktoren'!$F$3:$IB$112,$B25,0)=BK$1,BK$3," - ")</f>
        <v>FBHF65SB FBH A5-08-01</v>
      </c>
      <c r="BL25" t="str">
        <f>IF(HLOOKUP(BL$1,'Datenbank Aktoren'!$F$3:$IB$112,$B25,0)=BL$1,BL$3," - ")</f>
        <v xml:space="preserve"> - </v>
      </c>
      <c r="BM25" t="str">
        <f>IF(HLOOKUP(BM$1,'Datenbank Aktoren'!$F$3:$IB$112,$B25,0)=BM$1,BM$3," - ")</f>
        <v xml:space="preserve"> - </v>
      </c>
      <c r="BN25" t="str">
        <f>IF(HLOOKUP(BN$1,'Datenbank Aktoren'!$F$3:$IB$112,$B25,0)=BN$1,BN$3," - ")</f>
        <v xml:space="preserve"> - </v>
      </c>
      <c r="BO25" t="str">
        <f>IF(HLOOKUP(BO$1,'Datenbank Aktoren'!$F$3:$IB$112,$B25,0)=BO$1,BO$3," - ")</f>
        <v xml:space="preserve"> - </v>
      </c>
      <c r="BP25" t="str">
        <f>IF(HLOOKUP(BP$1,'Datenbank Aktoren'!$F$3:$IB$112,$B25,0)=BP$1,BP$3," - ")</f>
        <v xml:space="preserve"> - </v>
      </c>
      <c r="BQ25" t="str">
        <f>IF(HLOOKUP(BQ$1,'Datenbank Aktoren'!$F$3:$IB$112,$B25,0)=BQ$1,BQ$3," - ")</f>
        <v xml:space="preserve"> - </v>
      </c>
      <c r="BR25" t="str">
        <f>IF(HLOOKUP(BR$1,'Datenbank Aktoren'!$F$3:$IB$112,$B25,0)=BR$1,BR$3," - ")</f>
        <v xml:space="preserve"> - </v>
      </c>
      <c r="BS25" t="str">
        <f>IF(HLOOKUP(BS$1,'Datenbank Aktoren'!$F$3:$IB$112,$B25,0)=BS$1,BS$3," - ")</f>
        <v>FF8 RPS 4-fach Taster F6-02-01</v>
      </c>
      <c r="BT25" t="str">
        <f>IF(HLOOKUP(BT$1,'Datenbank Aktoren'!$F$3:$IB$112,$B25,0)=BT$1,BT$3," - ")</f>
        <v xml:space="preserve"> - </v>
      </c>
      <c r="BU25" t="str">
        <f>IF(HLOOKUP(BU$1,'Datenbank Aktoren'!$F$3:$IB$112,$B25,0)=BU$1,BU$3," - ")</f>
        <v>FFD RPS 4-fach Taster F6-02-01</v>
      </c>
      <c r="BV25" t="str">
        <f>IF(HLOOKUP(BV$1,'Datenbank Aktoren'!$F$3:$IB$112,$B25,0)=BV$1,BV$3," - ")</f>
        <v>FFG7B Fenstergriff A5-14-09</v>
      </c>
      <c r="BW25" t="str">
        <f>IF(HLOOKUP(BW$1,'Datenbank Aktoren'!$F$3:$IB$112,$B25,0)=BW$1,BW$3," - ")</f>
        <v>FFG7B Fenstergriff F6-10-00</v>
      </c>
      <c r="BX25" t="str">
        <f>IF(HLOOKUP(BX$1,'Datenbank Aktoren'!$F$3:$IB$112,$B25,0)=BX$1,BX$3," - ")</f>
        <v xml:space="preserve"> - </v>
      </c>
      <c r="BY25" t="str">
        <f>IF(HLOOKUP(BY$1,'Datenbank Aktoren'!$F$3:$IB$112,$B25,0)=BY$1,BY$3," - ")</f>
        <v xml:space="preserve"> - </v>
      </c>
      <c r="BZ25" t="str">
        <f>IF(HLOOKUP(BZ$1,'Datenbank Aktoren'!$F$3:$IB$112,$B25,0)=BZ$1,BZ$3," - ")</f>
        <v xml:space="preserve"> - </v>
      </c>
      <c r="CA25" t="str">
        <f>IF(HLOOKUP(CA$1,'Datenbank Aktoren'!$F$3:$IB$112,$B25,0)=CA$1,CA$3," - ")</f>
        <v xml:space="preserve"> - </v>
      </c>
      <c r="CB25" t="str">
        <f>IF(HLOOKUP(CB$1,'Datenbank Aktoren'!$F$3:$IB$112,$B25,0)=CB$1,CB$3," - ")</f>
        <v>FFGB-hg Fenstergriff A5-14-09</v>
      </c>
      <c r="CC25" s="25" t="str">
        <f>IF(HLOOKUP(CC$1,'Datenbank Aktoren'!$F$3:$IB$112,$B25,0)=CC$1,CC$3," - ")</f>
        <v>FFGB-hg Fenstergriff A5-14-0A</v>
      </c>
      <c r="CD25" t="str">
        <f>IF(HLOOKUP(CD$1,'Datenbank Aktoren'!$F$3:$IB$112,$B25,0)=CD$1,CD$3," - ")</f>
        <v>FFGB-hg Fenstergriff F6-10-00</v>
      </c>
      <c r="CE25" t="str">
        <f>IF(HLOOKUP(CE$1,'Datenbank Aktoren'!$F$3:$IB$112,$B25,0)=CE$1,CE$3," - ")</f>
        <v>FFKB Fensterkontakt D5-00-01</v>
      </c>
      <c r="CF25" t="str">
        <f>IF(HLOOKUP(CF$1,'Datenbank Aktoren'!$F$3:$IB$112,$B25,0)=CF$1,CF$3," - ")</f>
        <v>FFT55B Feuchte/Temp. A5-04-02</v>
      </c>
      <c r="CG25" t="str">
        <f>IF(HLOOKUP(CG$1,'Datenbank Aktoren'!$F$3:$IB$112,$B25,0)=CG$1,CG$3," - ")</f>
        <v>FFT55B Feuchte/Temp. A5-04-03</v>
      </c>
      <c r="CH25" t="str">
        <f>IF(HLOOKUP(CH$1,'Datenbank Aktoren'!$F$3:$IB$112,$B25,0)=CH$1,CH$3," - ")</f>
        <v>FFT55EB Feuchte/Temp. A5-04-02</v>
      </c>
      <c r="CI25" t="str">
        <f>IF(HLOOKUP(CI$1,'Datenbank Aktoren'!$F$3:$IB$112,$B25,0)=CI$1,CI$3," - ")</f>
        <v>FFT55EB Feuchte/Temp. A5-04-03</v>
      </c>
      <c r="CJ25" t="str">
        <f>IF(HLOOKUP(CJ$1,'Datenbank Aktoren'!$F$3:$IB$112,$B25,0)=CJ$1,CJ$3," - ")</f>
        <v>FFT60SB Feuchte/Temp. A5-04-02</v>
      </c>
      <c r="CK25" t="str">
        <f>IF(HLOOKUP(CK$1,'Datenbank Aktoren'!$F$3:$IB$112,$B25,0)=CK$1,CK$3," - ")</f>
        <v>FFT60SB Feuchte/Temp. A5-04-03</v>
      </c>
      <c r="CL25" t="str">
        <f>IF(HLOOKUP(CL$1,'Datenbank Aktoren'!$F$3:$IB$112,$B25,0)=CL$1,CL$3," - ")</f>
        <v>FFT65B Feuchte/Temp. A5-04-02</v>
      </c>
      <c r="CM25" t="str">
        <f>IF(HLOOKUP(CM$1,'Datenbank Aktoren'!$F$3:$IB$112,$B25,0)=CM$1,CM$3," - ")</f>
        <v>FFT65B Feuchte/Temp. A5-04-03</v>
      </c>
      <c r="CN25" t="str">
        <f>IF(HLOOKUP(CN$1,'Datenbank Aktoren'!$F$3:$IB$112,$B25,0)=CN$1,CN$3," - ")</f>
        <v>FFTE Fenstergriff F6-10-00</v>
      </c>
      <c r="CO25" t="str">
        <f>IF(HLOOKUP(CO$1,'Datenbank Aktoren'!$F$3:$IB$112,$B25,0)=CO$1,CO$3," - ")</f>
        <v>FFTF65B Feuchte/Temp. A5-04-02</v>
      </c>
      <c r="CP25" t="str">
        <f>IF(HLOOKUP(CP$1,'Datenbank Aktoren'!$F$3:$IB$112,$B25,0)=CP$1,CP$3," - ")</f>
        <v>FFTF65B Feuchte/Temp. A5-04-03</v>
      </c>
      <c r="CQ25" t="str">
        <f>IF(HLOOKUP(CQ$1,'Datenbank Aktoren'!$F$3:$IB$112,$B25,0)=CQ$1,CQ$3," - ")</f>
        <v xml:space="preserve"> - </v>
      </c>
      <c r="CR25" t="str">
        <f>IF(HLOOKUP(CR$1,'Datenbank Aktoren'!$F$3:$IB$112,$B25,0)=CR$1,CR$3," - ")</f>
        <v xml:space="preserve"> - </v>
      </c>
      <c r="CS25" t="str">
        <f>IF(HLOOKUP(CS$1,'Datenbank Aktoren'!$F$3:$IB$112,$B25,0)=CS$1,CS$3," - ")</f>
        <v xml:space="preserve"> - </v>
      </c>
      <c r="CT25" t="str">
        <f>IF(HLOOKUP(CT$1,'Datenbank Aktoren'!$F$3:$IB$112,$B25,0)=CT$1,CT$3," - ")</f>
        <v>FHM2 RPS 4-fach Taster F6-02-01</v>
      </c>
      <c r="CU25" t="str">
        <f>IF(HLOOKUP(CU$1,'Datenbank Aktoren'!$F$3:$IB$112,$B25,0)=CU$1,CU$3," - ")</f>
        <v xml:space="preserve"> - </v>
      </c>
      <c r="CV25" t="str">
        <f>IF(HLOOKUP(CV$1,'Datenbank Aktoren'!$F$3:$IB$112,$B25,0)=CV$1,CV$3," - ")</f>
        <v>FHS2 RPS 4-fach Taster F6-02-01</v>
      </c>
      <c r="CW25" t="str">
        <f>IF(HLOOKUP(CW$1,'Datenbank Aktoren'!$F$3:$IB$112,$B25,0)=CW$1,CW$3," - ")</f>
        <v>FHS4 RPS 4-fach Taster F6-02-01</v>
      </c>
      <c r="CX25" t="str">
        <f>IF(HLOOKUP(CX$1,'Datenbank Aktoren'!$F$3:$IB$112,$B25,0)=CX$1,CX$3," - ")</f>
        <v xml:space="preserve"> - </v>
      </c>
      <c r="CY25" t="str">
        <f>IF(HLOOKUP(CY$1,'Datenbank Aktoren'!$F$3:$IB$112,$B25,0)=CY$1,CY$3," - ")</f>
        <v xml:space="preserve"> - </v>
      </c>
      <c r="CZ25" t="str">
        <f>IF(HLOOKUP(CZ$1,'Datenbank Aktoren'!$F$3:$IB$112,$B25,0)=CZ$1,CZ$3," - ")</f>
        <v xml:space="preserve"> - </v>
      </c>
      <c r="DA25" t="str">
        <f>IF(HLOOKUP(DA$1,'Datenbank Aktoren'!$F$3:$IB$112,$B25,0)=DA$1,DA$3," - ")</f>
        <v xml:space="preserve"> - </v>
      </c>
      <c r="DB25" t="str">
        <f>IF(HLOOKUP(DB$1,'Datenbank Aktoren'!$F$3:$IB$112,$B25,0)=DB$1,DB$3," - ")</f>
        <v xml:space="preserve"> - </v>
      </c>
      <c r="DC25" t="str">
        <f>IF(HLOOKUP(DC$1,'Datenbank Aktoren'!$F$3:$IB$112,$B25,0)=DC$1,DC$3," - ")</f>
        <v xml:space="preserve"> - </v>
      </c>
      <c r="DD25" t="str">
        <f>IF(HLOOKUP(DD$1,'Datenbank Aktoren'!$F$3:$IB$112,$B25,0)=DD$1,DD$3," - ")</f>
        <v xml:space="preserve"> - </v>
      </c>
      <c r="DE25" t="str">
        <f>IF(HLOOKUP(DE$1,'Datenbank Aktoren'!$F$3:$IB$112,$B25,0)=DE$1,DE$3," - ")</f>
        <v>FLGTF55E Feuchte/Temp. A5-04-02</v>
      </c>
      <c r="DF25" t="str">
        <f>IF(HLOOKUP(DF$1,'Datenbank Aktoren'!$F$3:$IB$112,$B25,0)=DF$1,DF$3," - ")</f>
        <v xml:space="preserve"> - </v>
      </c>
      <c r="DG25" t="str">
        <f>IF(HLOOKUP(DG$1,'Datenbank Aktoren'!$F$3:$IB$112,$B25,0)=DG$1,DG$3," - ")</f>
        <v>FLGTF55 Feuchte/Temp. A5-04-02</v>
      </c>
      <c r="DH25" t="str">
        <f>IF(HLOOKUP(DH$1,'Datenbank Aktoren'!$F$3:$IB$112,$B25,0)=DH$1,DH$3," - ")</f>
        <v xml:space="preserve"> - </v>
      </c>
      <c r="DI25" t="str">
        <f>IF(HLOOKUP(DI$1,'Datenbank Aktoren'!$F$3:$IB$112,$B25,0)=DI$1,DI$3," - ")</f>
        <v>FLGTF65 Feuchte/Temp. A5-04-02</v>
      </c>
      <c r="DJ25" t="str">
        <f>IF(HLOOKUP(DJ$1,'Datenbank Aktoren'!$F$3:$IB$112,$B25,0)=DJ$1,DJ$3," - ")</f>
        <v xml:space="preserve"> - </v>
      </c>
      <c r="DK25" t="str">
        <f>IF(HLOOKUP(DK$1,'Datenbank Aktoren'!$F$3:$IB$112,$B25,0)=DK$1,DK$3," - ")</f>
        <v>FLT58 VOC A5-09-05</v>
      </c>
      <c r="DL25" t="str">
        <f>IF(HLOOKUP(DL$1,'Datenbank Aktoren'!$F$3:$IB$112,$B25,0)=DL$1,DL$3," - ")</f>
        <v xml:space="preserve"> - </v>
      </c>
      <c r="DM25" t="str">
        <f>IF(HLOOKUP(DM$1,'Datenbank Aktoren'!$F$3:$IB$112,$B25,0)=DM$1,DM$3," - ")</f>
        <v xml:space="preserve"> - </v>
      </c>
      <c r="DN25" t="str">
        <f>IF(HLOOKUP(DN$1,'Datenbank Aktoren'!$F$3:$IB$112,$B25,0)=DN$1,DN$3," - ")</f>
        <v>FMH2S RPS 4-fach Taster F6-02-01</v>
      </c>
      <c r="DO25" t="str">
        <f>IF(HLOOKUP(DO$1,'Datenbank Aktoren'!$F$3:$IB$112,$B25,0)=DO$1,DO$3," - ")</f>
        <v>FMH4 RPS 4-fach Taster F6-02-01</v>
      </c>
      <c r="DP25" t="str">
        <f>IF(HLOOKUP(DP$1,'Datenbank Aktoren'!$F$3:$IB$112,$B25,0)=DP$1,DP$3," - ")</f>
        <v>FMH4S RPS 4-fach Taster F6-02-01</v>
      </c>
      <c r="DQ25" t="str">
        <f>IF(HLOOKUP(DQ$1,'Datenbank Aktoren'!$F$3:$IB$112,$B25,0)=DQ$1,DQ$3," - ")</f>
        <v>FMH8 RPS 4-fach Taster F6-02-01</v>
      </c>
      <c r="DR25" t="str">
        <f>IF(HLOOKUP(DR$1,'Datenbank Aktoren'!$F$3:$IB$112,$B25,0)=DR$1,DR$3," - ")</f>
        <v>FMMS44SB Temp.Fühler A5-02-05</v>
      </c>
      <c r="DS25" t="str">
        <f>IF(HLOOKUP(DS$1,'Datenbank Aktoren'!$F$3:$IB$112,$B25,0)=DS$1,DS$3," - ")</f>
        <v xml:space="preserve"> - </v>
      </c>
      <c r="DT25" t="str">
        <f>IF(HLOOKUP(DT$1,'Datenbank Aktoren'!$F$3:$IB$112,$B25,0)=DT$1,DT$3," - ")</f>
        <v>FMMS44SB Feuchte/Temp. A5-04-03</v>
      </c>
      <c r="DU25" t="str">
        <f>IF(HLOOKUP(DU$1,'Datenbank Aktoren'!$F$3:$IB$112,$B25,0)=DU$1,DU$3," - ")</f>
        <v xml:space="preserve"> - </v>
      </c>
      <c r="DV25" t="str">
        <f>IF(HLOOKUP(DV$1,'Datenbank Aktoren'!$F$3:$IB$112,$B25,0)=DV$1,DV$3," - ")</f>
        <v xml:space="preserve"> - </v>
      </c>
      <c r="DW25" t="str">
        <f>IF(HLOOKUP(DW$1,'Datenbank Aktoren'!$F$3:$IB$112,$B25,0)=DW$1,DW$3," - ")</f>
        <v xml:space="preserve"> - </v>
      </c>
      <c r="DX25" t="str">
        <f>IF(HLOOKUP(DX$1,'Datenbank Aktoren'!$F$3:$IB$112,$B25,0)=DX$1,DX$3," - ")</f>
        <v xml:space="preserve"> - </v>
      </c>
      <c r="DY25" t="str">
        <f>IF(HLOOKUP(DY$1,'Datenbank Aktoren'!$F$3:$IB$112,$B25,0)=DY$1,DY$3," - ")</f>
        <v xml:space="preserve"> - </v>
      </c>
      <c r="DZ25" t="str">
        <f>IF(HLOOKUP(DZ$1,'Datenbank Aktoren'!$F$3:$IB$112,$B25,0)=DZ$1,DZ$3," - ")</f>
        <v xml:space="preserve"> - </v>
      </c>
      <c r="EA25" t="str">
        <f>IF(HLOOKUP(EA$1,'Datenbank Aktoren'!$F$3:$IB$112,$B25,0)=EA$1,EA$3," - ")</f>
        <v>FMMS44SB Fensterkontakt D5-00-01</v>
      </c>
      <c r="EB25" t="str">
        <f>IF(HLOOKUP(EB$1,'Datenbank Aktoren'!$F$3:$IB$112,$B25,0)=EB$1,EB$3," - ")</f>
        <v xml:space="preserve"> - </v>
      </c>
      <c r="EC25" t="str">
        <f>IF(HLOOKUP(EC$1,'Datenbank Aktoren'!$F$3:$IB$112,$B25,0)=EC$1,EC$3," - ")</f>
        <v>FMS55ESB Temp.Fühler A5-02-05</v>
      </c>
      <c r="ED25" t="str">
        <f>IF(HLOOKUP(ED$1,'Datenbank Aktoren'!$F$3:$IB$112,$B25,0)=ED$1,ED$3," - ")</f>
        <v xml:space="preserve"> - </v>
      </c>
      <c r="EE25" t="str">
        <f>IF(HLOOKUP(EE$1,'Datenbank Aktoren'!$F$3:$IB$112,$B25,0)=EE$1,EE$3," - ")</f>
        <v>FMS55ESB Feuchte/Temp. A5-04-03</v>
      </c>
      <c r="EF25" t="str">
        <f>IF(HLOOKUP(EF$1,'Datenbank Aktoren'!$F$3:$IB$112,$B25,0)=EF$1,EF$3," - ")</f>
        <v xml:space="preserve"> - </v>
      </c>
      <c r="EG25" t="str">
        <f>IF(HLOOKUP(EG$1,'Datenbank Aktoren'!$F$3:$IB$112,$B25,0)=EG$1,EG$3," - ")</f>
        <v xml:space="preserve"> - </v>
      </c>
      <c r="EH25" t="str">
        <f>IF(HLOOKUP(EH$1,'Datenbank Aktoren'!$F$3:$IB$112,$B25,0)=EH$1,EH$3," - ")</f>
        <v xml:space="preserve"> - </v>
      </c>
      <c r="EI25" t="str">
        <f>IF(HLOOKUP(EI$1,'Datenbank Aktoren'!$F$3:$IB$112,$B25,0)=EI$1,EI$3," - ")</f>
        <v xml:space="preserve"> - </v>
      </c>
      <c r="EJ25" t="str">
        <f>IF(HLOOKUP(EJ$1,'Datenbank Aktoren'!$F$3:$IB$112,$B25,0)=EJ$1,EJ$3," - ")</f>
        <v xml:space="preserve"> - </v>
      </c>
      <c r="EK25" t="str">
        <f>IF(HLOOKUP(EK$1,'Datenbank Aktoren'!$F$3:$IB$112,$B25,0)=EK$1,EK$3," - ")</f>
        <v>FMS55SB Temp.Fühler A5-02-05</v>
      </c>
      <c r="EL25" t="str">
        <f>IF(HLOOKUP(EL$1,'Datenbank Aktoren'!$F$3:$IB$112,$B25,0)=EL$1,EL$3," - ")</f>
        <v xml:space="preserve"> - </v>
      </c>
      <c r="EM25" t="str">
        <f>IF(HLOOKUP(EM$1,'Datenbank Aktoren'!$F$3:$IB$112,$B25,0)=EM$1,EM$3," - ")</f>
        <v>FMS55SB Feuchte/Temp. A5-04-03</v>
      </c>
      <c r="EN25" t="str">
        <f>IF(HLOOKUP(EN$1,'Datenbank Aktoren'!$F$3:$IB$112,$B25,0)=EN$1,EN$3," - ")</f>
        <v xml:space="preserve"> - </v>
      </c>
      <c r="EO25" t="str">
        <f>IF(HLOOKUP(EO$1,'Datenbank Aktoren'!$F$3:$IB$112,$B25,0)=EO$1,EO$3," - ")</f>
        <v xml:space="preserve"> - </v>
      </c>
      <c r="EP25" t="str">
        <f>IF(HLOOKUP(EP$1,'Datenbank Aktoren'!$F$3:$IB$112,$B25,0)=EP$1,EP$3," - ")</f>
        <v xml:space="preserve"> - </v>
      </c>
      <c r="EQ25" t="str">
        <f>IF(HLOOKUP(EQ$1,'Datenbank Aktoren'!$F$3:$IB$112,$B25,0)=EQ$1,EQ$3," - ")</f>
        <v xml:space="preserve"> - </v>
      </c>
      <c r="ER25" t="str">
        <f>IF(HLOOKUP(ER$1,'Datenbank Aktoren'!$F$3:$IB$112,$B25,0)=ER$1,ER$3," - ")</f>
        <v xml:space="preserve"> - </v>
      </c>
      <c r="ES25" t="str">
        <f>IF(HLOOKUP(ES$1,'Datenbank Aktoren'!$F$3:$IB$112,$B25,0)=ES$1,ES$3," - ")</f>
        <v>FMS65ESB Temp.Fühler A5-02-05</v>
      </c>
      <c r="ET25" t="str">
        <f>IF(HLOOKUP(ET$1,'Datenbank Aktoren'!$F$3:$IB$112,$B25,0)=ET$1,ET$3," - ")</f>
        <v xml:space="preserve"> - </v>
      </c>
      <c r="EU25" t="str">
        <f>IF(HLOOKUP(EU$1,'Datenbank Aktoren'!$F$3:$IB$112,$B25,0)=EU$1,EU$3," - ")</f>
        <v>FMS65ESB Feuchte/Temp. A5-04-03</v>
      </c>
      <c r="EV25" t="str">
        <f>IF(HLOOKUP(EV$1,'Datenbank Aktoren'!$F$3:$IB$112,$B25,0)=EV$1,EV$3," - ")</f>
        <v xml:space="preserve"> - </v>
      </c>
      <c r="EW25" t="str">
        <f>IF(HLOOKUP(EW$1,'Datenbank Aktoren'!$F$3:$IB$112,$B25,0)=EW$1,EW$3," - ")</f>
        <v xml:space="preserve"> - </v>
      </c>
      <c r="EX25" t="str">
        <f>IF(HLOOKUP(EX$1,'Datenbank Aktoren'!$F$3:$IB$112,$B25,0)=EX$1,EX$3," - ")</f>
        <v xml:space="preserve"> - </v>
      </c>
      <c r="EY25" t="str">
        <f>IF(HLOOKUP(EY$1,'Datenbank Aktoren'!$F$3:$IB$112,$B25,0)=EY$1,EY$3," - ")</f>
        <v xml:space="preserve"> - </v>
      </c>
      <c r="EZ25" t="str">
        <f>IF(HLOOKUP(EZ$1,'Datenbank Aktoren'!$F$3:$IB$112,$B25,0)=EZ$1,EZ$3," - ")</f>
        <v xml:space="preserve"> - </v>
      </c>
      <c r="FA25" t="str">
        <f>IF(HLOOKUP(FA$1,'Datenbank Aktoren'!$F$3:$IB$112,$B25,0)=FA$1,FA$3," - ")</f>
        <v xml:space="preserve"> - </v>
      </c>
      <c r="FB25" t="str">
        <f>IF(HLOOKUP(FB$1,'Datenbank Aktoren'!$F$3:$IB$112,$B25,0)=FB$1,FB$3," - ")</f>
        <v xml:space="preserve"> - </v>
      </c>
      <c r="FC25" t="str">
        <f>IF(HLOOKUP(FC$1,'Datenbank Aktoren'!$F$3:$IB$112,$B25,0)=FC$1,FC$3," - ")</f>
        <v xml:space="preserve"> - </v>
      </c>
      <c r="FD25" t="str">
        <f>IF(HLOOKUP(FD$1,'Datenbank Aktoren'!$F$3:$IB$112,$B25,0)=FD$1,FD$3," - ")</f>
        <v xml:space="preserve"> - </v>
      </c>
      <c r="FE25" t="str">
        <f>IF(HLOOKUP(FE$1,'Datenbank Aktoren'!$F$3:$IB$112,$B25,0)=FE$1,FE$3," - ")</f>
        <v xml:space="preserve"> - </v>
      </c>
      <c r="FF25" t="str">
        <f>IF(HLOOKUP(FF$1,'Datenbank Aktoren'!$F$3:$IB$112,$B25,0)=FF$1,FF$3," - ")</f>
        <v xml:space="preserve"> - </v>
      </c>
      <c r="FG25" t="str">
        <f>IF(HLOOKUP(FG$1,'Datenbank Aktoren'!$F$3:$IB$112,$B25,0)=FG$1,FG$3," - ")</f>
        <v xml:space="preserve"> - </v>
      </c>
      <c r="FH25" t="str">
        <f>IF(HLOOKUP(FH$1,'Datenbank Aktoren'!$F$3:$IB$112,$B25,0)=FH$1,FH$3," - ")</f>
        <v>FSM14 RPS 4-fach Taster F6-02-01</v>
      </c>
      <c r="FI25" t="str">
        <f>IF(HLOOKUP(FI$1,'Datenbank Aktoren'!$F$3:$IB$112,$B25,0)=FI$1,FI$3," - ")</f>
        <v xml:space="preserve"> - </v>
      </c>
      <c r="FJ25" t="str">
        <f>IF(HLOOKUP(FJ$1,'Datenbank Aktoren'!$F$3:$IB$112,$B25,0)=FJ$1,FJ$3," - ")</f>
        <v xml:space="preserve"> - </v>
      </c>
      <c r="FK25" t="str">
        <f>IF(HLOOKUP(FK$1,'Datenbank Aktoren'!$F$3:$IB$112,$B25,0)=FK$1,FK$3," - ")</f>
        <v>FSM60B RPS 4-fach Taster F6-02-01</v>
      </c>
      <c r="FL25" t="str">
        <f>IF(HLOOKUP(FL$1,'Datenbank Aktoren'!$F$3:$IB$112,$B25,0)=FL$1,FL$3," - ")</f>
        <v>FSM61 RPS 4-fach Taster F6-02-01</v>
      </c>
      <c r="FM25" t="str">
        <f>IF(HLOOKUP(FM$1,'Datenbank Aktoren'!$F$3:$IB$112,$B25,0)=FM$1,FM$3," - ")</f>
        <v>FSMTB RPS 4-fach Taster F6-02-01</v>
      </c>
      <c r="FN25" t="str">
        <f>IF(HLOOKUP(FN$1,'Datenbank Aktoren'!$F$3:$IB$112,$B25,0)=FN$1,FN$3," - ")</f>
        <v xml:space="preserve"> - </v>
      </c>
      <c r="FO25" t="str">
        <f>IF(HLOOKUP(FO$1,'Datenbank Aktoren'!$F$3:$IB$112,$B25,0)=FO$1,FO$3," - ")</f>
        <v>FSTAP RPS 4-fach Taster F6-02-01</v>
      </c>
      <c r="FP25" t="str">
        <f>IF(HLOOKUP(FP$1,'Datenbank Aktoren'!$F$3:$IB$112,$B25,0)=FP$1,FP$3," - ")</f>
        <v xml:space="preserve"> - </v>
      </c>
      <c r="FQ25" t="str">
        <f>IF(HLOOKUP(FQ$1,'Datenbank Aktoren'!$F$3:$IB$112,$B25,0)=FQ$1,FQ$3," - ")</f>
        <v xml:space="preserve"> - </v>
      </c>
      <c r="FR25" t="str">
        <f>IF(HLOOKUP(FR$1,'Datenbank Aktoren'!$F$3:$IB$112,$B25,0)=FR$1,FR$3," - ")</f>
        <v>FSU55D RPS 4-fach Taster F6-02-01</v>
      </c>
      <c r="FS25" t="str">
        <f>IF(HLOOKUP(FS$1,'Datenbank Aktoren'!$F$3:$IB$112,$B25,0)=FS$1,FS$3," - ")</f>
        <v xml:space="preserve"> - </v>
      </c>
      <c r="FT25" t="str">
        <f>IF(HLOOKUP(FT$1,'Datenbank Aktoren'!$F$3:$IB$112,$B25,0)=FT$1,FT$3," - ")</f>
        <v xml:space="preserve"> - </v>
      </c>
      <c r="FU25" t="str">
        <f>IF(HLOOKUP(FU$1,'Datenbank Aktoren'!$F$3:$IB$112,$B25,0)=FU$1,FU$3," - ")</f>
        <v>FSU55ED RPS 4-fach Taster F6-02-01</v>
      </c>
      <c r="FV25" t="str">
        <f>IF(HLOOKUP(FV$1,'Datenbank Aktoren'!$F$3:$IB$112,$B25,0)=FV$1,FV$3," - ")</f>
        <v xml:space="preserve"> - </v>
      </c>
      <c r="FW25" t="str">
        <f>IF(HLOOKUP(FW$1,'Datenbank Aktoren'!$F$3:$IB$112,$B25,0)=FW$1,FW$3," - ")</f>
        <v xml:space="preserve"> - </v>
      </c>
      <c r="FX25" t="str">
        <f>IF(HLOOKUP(FX$1,'Datenbank Aktoren'!$F$3:$IB$112,$B25,0)=FX$1,FX$3," - ")</f>
        <v>FSU65D RPS 4-fach Taster F6-02-01</v>
      </c>
      <c r="FY25" t="str">
        <f>IF(HLOOKUP(FY$1,'Datenbank Aktoren'!$F$3:$IB$112,$B25,0)=FY$1,FY$3," - ")</f>
        <v xml:space="preserve"> - </v>
      </c>
      <c r="FZ25" t="str">
        <f>IF(HLOOKUP(FZ$1,'Datenbank Aktoren'!$F$3:$IB$112,$B25,0)=FZ$1,FZ$3," - ")</f>
        <v>FT4F RPS 4-fach Taster F6-02-01</v>
      </c>
      <c r="GA25" t="str">
        <f>IF(HLOOKUP(GA$1,'Datenbank Aktoren'!$F$3:$IB$112,$B25,0)=GA$1,GA$3," - ")</f>
        <v>FT55 RPS 4-fach Taster F6-02-01</v>
      </c>
      <c r="GB25" s="14" t="s">
        <v>692</v>
      </c>
      <c r="GC25" s="14" t="s">
        <v>692</v>
      </c>
      <c r="GD25" s="14" t="s">
        <v>692</v>
      </c>
      <c r="GE25" s="14" t="s">
        <v>692</v>
      </c>
      <c r="GF25" t="str">
        <f>IF(HLOOKUP(GF$1,'Datenbank Aktoren'!$F$3:$IB$112,$B25,0)=GF$1,GF$3," - ")</f>
        <v>FTAF55D Raumregler F6-02-01</v>
      </c>
      <c r="GG25" t="str">
        <f>IF(HLOOKUP(GG$1,'Datenbank Aktoren'!$F$3:$IB$112,$B25,0)=GG$1,GG$3," - ")</f>
        <v>FTAF55ED Raumregler F6-02-01</v>
      </c>
      <c r="GH25" t="str">
        <f>IF(HLOOKUP(GH$1,'Datenbank Aktoren'!$F$3:$IB$112,$B25,0)=GH$1,GH$3," - ")</f>
        <v>FTAF65D Raumregler F6-02-01</v>
      </c>
      <c r="GI25" t="str">
        <f>IF(HLOOKUP(GI$1,'Datenbank Aktoren'!$F$3:$IB$112,$B25,0)=GI$1,GI$3," - ")</f>
        <v>FTF65S Temp.Fühler A5-02-05</v>
      </c>
      <c r="GJ25" t="str">
        <f>IF(HLOOKUP(GJ$1,'Datenbank Aktoren'!$F$3:$IB$112,$B25,0)=GJ$1,GJ$3," - ")</f>
        <v>FTFB Feuchte/Temp. A5-04-02</v>
      </c>
      <c r="GK25" t="str">
        <f>IF(HLOOKUP(GK$1,'Datenbank Aktoren'!$F$3:$IB$112,$B25,0)=GK$1,GK$3," - ")</f>
        <v>FTFB Feuchte/Temp. A5-04-03</v>
      </c>
      <c r="GL25" t="str">
        <f>IF(HLOOKUP(GL$1,'Datenbank Aktoren'!$F$3:$IB$112,$B25,0)=GL$1,GL$3," - ")</f>
        <v>FTFSB Feuchte/Temp. A5-04-02</v>
      </c>
      <c r="GM25" t="str">
        <f>IF(HLOOKUP(GM$1,'Datenbank Aktoren'!$F$3:$IB$112,$B25,0)=GM$1,GM$3," - ")</f>
        <v>FTFSB Feuchte/Temp. A5-04-03</v>
      </c>
      <c r="GN25" t="str">
        <f>IF(HLOOKUP(GN$1,'Datenbank Aktoren'!$F$3:$IB$112,$B25,0)=GN$1,GN$3," - ")</f>
        <v>FTK Fensterkontakt D5-00-01</v>
      </c>
      <c r="GO25" t="str">
        <f>IF(HLOOKUP(GO$1,'Datenbank Aktoren'!$F$3:$IB$112,$B25,0)=GO$1,GO$3," - ")</f>
        <v>FTKB-GR Fensterkontakt D5-00-01</v>
      </c>
      <c r="GP25" t="str">
        <f>IF(HLOOKUP(GP$1,'Datenbank Aktoren'!$F$3:$IB$112,$B25,0)=GP$1,GP$3," - ")</f>
        <v>FTKB-hg FTKB Fenstergriff A5-14-0A</v>
      </c>
      <c r="GQ25" t="str">
        <f>IF(HLOOKUP(GQ$1,'Datenbank Aktoren'!$F$3:$IB$112,$B25,0)=GQ$1,GQ$3," - ")</f>
        <v>FTKB-wg Fensterkontakt D5-00-01</v>
      </c>
      <c r="GR25" t="str">
        <f>IF(HLOOKUP(GR$1,'Datenbank Aktoren'!$F$3:$IB$112,$B25,0)=GR$1,GR$3," - ")</f>
        <v>FTKE Fenstergriff F6-10-00 Griff</v>
      </c>
      <c r="GS25" t="str">
        <f>IF(HLOOKUP(GS$1,'Datenbank Aktoren'!$F$3:$IB$112,$B25,0)=GS$1,GS$3," - ")</f>
        <v>FTR55DSB Temp.-Regler A5-10-06 12-28°</v>
      </c>
      <c r="GT25" t="str">
        <f>IF(HLOOKUP(GT$1,'Datenbank Aktoren'!$F$3:$IB$112,$B25,0)=GT$1,GT$3," - ")</f>
        <v xml:space="preserve"> - </v>
      </c>
      <c r="GU25" t="str">
        <f>IF(HLOOKUP(GU$1,'Datenbank Aktoren'!$F$3:$IB$112,$B25,0)=GU$1,GU$3," - ")</f>
        <v>FTR55EHB Temp.-Regler A5-10-06 12-28°</v>
      </c>
      <c r="GV25" t="str">
        <f>IF(HLOOKUP(GV$1,'Datenbank Aktoren'!$F$3:$IB$112,$B25,0)=GV$1,GV$3," - ")</f>
        <v xml:space="preserve"> - </v>
      </c>
      <c r="GW25" t="str">
        <f>IF(HLOOKUP(GW$1,'Datenbank Aktoren'!$F$3:$IB$112,$B25,0)=GW$1,GW$3," - ")</f>
        <v>FTR55HB Temp.-Regler A5-10-06 12-28°</v>
      </c>
      <c r="GX25" t="str">
        <f>IF(HLOOKUP(GX$1,'Datenbank Aktoren'!$F$3:$IB$112,$B25,0)=GX$1,GX$3," - ")</f>
        <v xml:space="preserve"> - </v>
      </c>
      <c r="GY25" t="str">
        <f>IF(HLOOKUP(GY$1,'Datenbank Aktoren'!$F$3:$IB$112,$B25,0)=GY$1,GY$3," - ")</f>
        <v>FTR55ESB Temp.-Regler A5-10-06 12-28°</v>
      </c>
      <c r="GZ25" t="str">
        <f>IF(HLOOKUP(GZ$1,'Datenbank Aktoren'!$F$3:$IB$112,$B25,0)=GZ$1,GZ$3," - ")</f>
        <v xml:space="preserve"> - </v>
      </c>
      <c r="HA25" t="str">
        <f>IF(HLOOKUP(HA$1,'Datenbank Aktoren'!$F$3:$IB$112,$B25,0)=HA$1,HA$3," - ")</f>
        <v>FTR55SB Temp.-Regler A5-10-06 12-28°</v>
      </c>
      <c r="HB25" t="str">
        <f>IF(HLOOKUP(HB$1,'Datenbank Aktoren'!$F$3:$IB$112,$B25,0)=HB$1,HB$3," - ")</f>
        <v xml:space="preserve"> - </v>
      </c>
      <c r="HC25" t="str">
        <f>IF(HLOOKUP(HC$1,'Datenbank Aktoren'!$F$3:$IB$112,$B25,0)=HC$1,HC$3," - ")</f>
        <v>FTR65DSB Temp.-Regler A5-10-06 12-28°</v>
      </c>
      <c r="HD25" t="str">
        <f>IF(HLOOKUP(HD$1,'Datenbank Aktoren'!$F$3:$IB$112,$B25,0)=HD$1,HD$3," - ")</f>
        <v xml:space="preserve"> - </v>
      </c>
      <c r="HE25" t="str">
        <f>IF(HLOOKUP(HE$1,'Datenbank Aktoren'!$F$3:$IB$112,$B25,0)=HE$1,HE$3," - ")</f>
        <v>FTR65HB Temp.-Regler A5-10-06 12-28°</v>
      </c>
      <c r="HF25" t="str">
        <f>IF(HLOOKUP(HF$1,'Datenbank Aktoren'!$F$3:$IB$112,$B25,0)=HF$1,HF$3," - ")</f>
        <v xml:space="preserve"> - </v>
      </c>
      <c r="HG25" t="str">
        <f>IF(HLOOKUP(HG$1,'Datenbank Aktoren'!$F$3:$IB$112,$B25,0)=HG$1,HG$3," - ")</f>
        <v>FTR65HS Temp.-Regler A5-10-06 12-28°</v>
      </c>
      <c r="HH25" t="str">
        <f>IF(HLOOKUP(HH$1,'Datenbank Aktoren'!$F$3:$IB$112,$B25,0)=HH$1,HH$3," - ")</f>
        <v>FTR65HS Temp.-Regler m. Schalter A5-10-06 12-28° Data_byte3</v>
      </c>
      <c r="HI25" t="str">
        <f>IF(HLOOKUP(HI$1,'Datenbank Aktoren'!$F$3:$IB$112,$B25,0)=HI$1,HI$3," - ")</f>
        <v>FTR65SB Temp.-Regler A5-10-06 12-28°</v>
      </c>
      <c r="HJ25" t="str">
        <f>IF(HLOOKUP(HJ$1,'Datenbank Aktoren'!$F$3:$IB$112,$B25,0)=HJ$1,HJ$3," - ")</f>
        <v xml:space="preserve"> - </v>
      </c>
      <c r="HK25" t="str">
        <f>IF(HLOOKUP(HK$1,'Datenbank Aktoren'!$F$3:$IB$112,$B25,0)=HK$1,HK$3," - ")</f>
        <v>FTR78S Temp.-Sensor A5-10-03 8-30°</v>
      </c>
      <c r="HL25" t="str">
        <f>IF(HLOOKUP(HL$1,'Datenbank Aktoren'!$F$3:$IB$112,$B25,0)=HL$1,HL$3," - ")</f>
        <v>FTR86B Temp.-Regler A5-10-06 12-28°</v>
      </c>
      <c r="HM25" t="str">
        <f>IF(HLOOKUP(HM$1,'Datenbank Aktoren'!$F$3:$IB$112,$B25,0)=HM$1,HM$3," - ")</f>
        <v>FTRF65HB Temp.-Regler A5-10-06 12-28°</v>
      </c>
      <c r="HN25" t="str">
        <f>IF(HLOOKUP(HN$1,'Datenbank Aktoren'!$F$3:$IB$112,$B25,0)=HN$1,HN$3," - ")</f>
        <v xml:space="preserve"> - </v>
      </c>
      <c r="HO25" t="str">
        <f>IF(HLOOKUP(HO$1,'Datenbank Aktoren'!$F$3:$IB$112,$B25,0)=HO$1,HO$3," - ")</f>
        <v>FTRF65SB Temp.-Regler A5-10-06 12-28°</v>
      </c>
      <c r="HP25" t="str">
        <f>IF(HLOOKUP(HP$1,'Datenbank Aktoren'!$F$3:$IB$112,$B25,0)=HP$1,HP$3," - ")</f>
        <v xml:space="preserve"> - </v>
      </c>
      <c r="HQ25" t="str">
        <f>IF(HLOOKUP(HQ$1,'Datenbank Aktoren'!$F$3:$IB$112,$B25,0)=HQ$1,HQ$3," - ")</f>
        <v>FTS14EM FBH A5-08-01</v>
      </c>
      <c r="HR25" t="str">
        <f>IF(HLOOKUP(HR$1,'Datenbank Aktoren'!$F$3:$IB$112,$B25,0)=HR$1,HR$3," - ")</f>
        <v>FTS14EM Fensterkontakt D5-00-01</v>
      </c>
      <c r="HS25" t="str">
        <f>IF(HLOOKUP(HS$1,'Datenbank Aktoren'!$F$3:$IB$112,$B25,0)=HS$1,HS$3," - ")</f>
        <v>FTS14EM RPS 4-fach Taster F6-02-01</v>
      </c>
      <c r="HT25" t="str">
        <f>IF(HLOOKUP(HT$1,'Datenbank Aktoren'!$F$3:$IB$112,$B25,0)=HT$1,HT$3," - ")</f>
        <v>FTTB Bewegungsm. A5-07-01</v>
      </c>
      <c r="HU25" t="str">
        <f>IF(HLOOKUP(HU$1,'Datenbank Aktoren'!$F$3:$IB$112,$B25,0)=HU$1,HU$3," - ")</f>
        <v>FUTH55D Temp.-Regler A5-10-06 12-28°</v>
      </c>
      <c r="HV25" t="str">
        <f>IF(HLOOKUP(HV$1,'Datenbank Aktoren'!$F$3:$IB$112,$B25,0)=HV$1,HV$3," - ")</f>
        <v>FUTH55D Feuchte/Temp A5-10-12</v>
      </c>
      <c r="HW25" t="str">
        <f>IF(HLOOKUP(HW$1,'Datenbank Aktoren'!$F$3:$IB$112,$B25,0)=HW$1,HW$3," - ")</f>
        <v>FUTH55ED Temp.-Regler A5-10-06 12-28°</v>
      </c>
      <c r="HX25" t="str">
        <f>IF(HLOOKUP(HX$1,'Datenbank Aktoren'!$F$3:$IB$112,$B25,0)=HX$1,HX$3," - ")</f>
        <v>FUTH55ED Feuchte/Temp A5-10-12</v>
      </c>
      <c r="HY25" t="str">
        <f>IF(HLOOKUP(HY$1,'Datenbank Aktoren'!$F$3:$IB$112,$B25,0)=HY$1,HY$3," - ")</f>
        <v>FUTH65D Temp.-Regler A5-10-06 12-28°</v>
      </c>
      <c r="HZ25" t="str">
        <f>IF(HLOOKUP(HZ$1,'Datenbank Aktoren'!$F$3:$IB$112,$B25,0)=HZ$1,HZ$3," - ")</f>
        <v>FUTH65D Feuchte/Temp A5-10-12</v>
      </c>
      <c r="IA25" t="str">
        <f>IF(HLOOKUP(IA$1,'Datenbank Aktoren'!$F$3:$IB$112,$B25,0)=IA$1,IA$3," - ")</f>
        <v xml:space="preserve"> - </v>
      </c>
      <c r="IB25" t="str">
        <f>IF(HLOOKUP(IB$1,'Datenbank Aktoren'!$F$3:$IB$112,$B25,0)=IB$1,IB$3," - ")</f>
        <v xml:space="preserve"> - </v>
      </c>
      <c r="IC25" t="str">
        <f>IF(HLOOKUP(IC$1,'Datenbank Aktoren'!$F$3:$IB$112,$B25,0)=IC$1,IC$3," - ")</f>
        <v xml:space="preserve"> - </v>
      </c>
      <c r="ID25" t="str">
        <f>IF(HLOOKUP(ID$1,'Datenbank Aktoren'!$F$3:$IB$112,$B25,0)=ID$1,ID$3," - ")</f>
        <v xml:space="preserve"> - </v>
      </c>
      <c r="IE25" t="str">
        <f>IF(HLOOKUP(IE$1,'Datenbank Aktoren'!$F$3:$IB$112,$B25,0)=IE$1,IE$3," - ")</f>
        <v xml:space="preserve"> - </v>
      </c>
      <c r="IF25" t="str">
        <f>IF(HLOOKUP(IF$1,'Datenbank Aktoren'!$F$3:$IB$112,$B25,0)=IF$1,IF$3," - ")</f>
        <v xml:space="preserve"> - </v>
      </c>
      <c r="IG25" t="str">
        <f>IF(HLOOKUP(IG$1,'Datenbank Aktoren'!$F$3:$IB$112,$B25,0)=IG$1,IG$3," - ")</f>
        <v xml:space="preserve"> - </v>
      </c>
      <c r="IH25" t="str">
        <f>IF(HLOOKUP(IH$1,'Datenbank Aktoren'!$F$3:$IB$112,$B25,0)=IH$1,IH$3," - ")</f>
        <v>FZT55 RPS 4-fach Taster F6-02-01</v>
      </c>
      <c r="II25" t="str">
        <f>IF(HLOOKUP(II$1,'Datenbank Aktoren'!$F$3:$IB$112,$B25,0)=II$1,II$3," - ")</f>
        <v>ungeklärt Temp.-Sensor A5-10-03  8-32°</v>
      </c>
      <c r="IJ25" t="e">
        <f>IF(HLOOKUP(IJ$1,'Datenbank Aktoren'!$F$3:$IB$112,$B25,0)=IJ$1,IJ$3," - ")</f>
        <v>#N/A</v>
      </c>
      <c r="IK25" t="e">
        <f>IF(HLOOKUP(IK$1,'Datenbank Aktoren'!$F$3:$IB$112,$B25,0)=IK$1,IK$3," - ")</f>
        <v>#N/A</v>
      </c>
      <c r="IL25" t="e">
        <f>IF(HLOOKUP(IL$1,'Datenbank Aktoren'!$F$3:$IB$112,$B25,0)=IL$1,IL$3," - ")</f>
        <v>#N/A</v>
      </c>
      <c r="IM25" t="e">
        <f>IF(HLOOKUP(IM$1,'Datenbank Aktoren'!$F$3:$IB$112,$B25,0)=IM$1,IM$3," - ")</f>
        <v>#N/A</v>
      </c>
      <c r="IN25" t="e">
        <f>IF(HLOOKUP(IN$1,'Datenbank Aktoren'!$F$3:$IB$112,$B25,0)=IN$1,IN$3," - ")</f>
        <v>#N/A</v>
      </c>
      <c r="IO25" t="e">
        <f>IF(HLOOKUP(IO$1,'Datenbank Aktoren'!$F$3:$IB$112,$B25,0)=IO$1,IO$3," - ")</f>
        <v>#N/A</v>
      </c>
      <c r="IP25" t="e">
        <f>IF(HLOOKUP(IP$1,'Datenbank Aktoren'!$F$3:$IB$112,$B25,0)=IP$1,IP$3," - ")</f>
        <v>#N/A</v>
      </c>
      <c r="IQ25" t="e">
        <f>IF(HLOOKUP(IQ$1,'Datenbank Aktoren'!$F$3:$IB$112,$B25,0)=IQ$1,IQ$3," - ")</f>
        <v>#N/A</v>
      </c>
      <c r="IR25" t="e">
        <f>IF(HLOOKUP(IR$1,'Datenbank Aktoren'!$F$3:$IB$112,$B25,0)=IR$1,IR$3," - ")</f>
        <v>#N/A</v>
      </c>
      <c r="IS25" t="e">
        <f>IF(HLOOKUP(IS$1,'Datenbank Aktoren'!$F$3:$IB$112,$B25,0)=IS$1,IS$3," - ")</f>
        <v>#N/A</v>
      </c>
      <c r="IT25" t="e">
        <f>IF(HLOOKUP(IT$1,'Datenbank Aktoren'!$F$3:$IB$112,$B25,0)=IT$1,IT$3," - ")</f>
        <v>#N/A</v>
      </c>
      <c r="IU25" t="e">
        <f>IF(HLOOKUP(IU$1,'Datenbank Aktoren'!$F$3:$IB$112,$B25,0)=IU$1,IU$3," - ")</f>
        <v>#N/A</v>
      </c>
    </row>
    <row r="26" spans="1:255" x14ac:dyDescent="0.25">
      <c r="A26" t="s">
        <v>54</v>
      </c>
      <c r="B26">
        <v>24</v>
      </c>
      <c r="D26" t="s">
        <v>54</v>
      </c>
      <c r="E26" s="3" t="s">
        <v>434</v>
      </c>
      <c r="F26" t="str">
        <f>IF(HLOOKUP(F$1,'Datenbank Aktoren'!$F$3:$IB$112,$B26,0)=F$1,F$3," - ")</f>
        <v xml:space="preserve"> - </v>
      </c>
      <c r="G26" t="str">
        <f>IF(HLOOKUP(G$1,'Datenbank Aktoren'!$F$3:$IB$112,$B26,0)=G$1,G$3," - ")</f>
        <v xml:space="preserve"> - </v>
      </c>
      <c r="H26" t="str">
        <f>IF(HLOOKUP(H$1,'Datenbank Aktoren'!$F$3:$IB$112,$B26,0)=H$1,H$3," - ")</f>
        <v xml:space="preserve"> - </v>
      </c>
      <c r="I26" t="str">
        <f>IF(HLOOKUP(I$1,'Datenbank Aktoren'!$F$3:$IB$112,$B26,0)=I$1,I$3," - ")</f>
        <v xml:space="preserve"> - </v>
      </c>
      <c r="J26" t="str">
        <f>IF(HLOOKUP(J$1,'Datenbank Aktoren'!$F$3:$IB$112,$B26,0)=J$1,J$3," - ")</f>
        <v xml:space="preserve"> - </v>
      </c>
      <c r="K26" t="str">
        <f>IF(HLOOKUP(K$1,'Datenbank Aktoren'!$F$3:$IB$112,$B26,0)=K$1,K$3," - ")</f>
        <v xml:space="preserve"> - </v>
      </c>
      <c r="L26" t="str">
        <f>IF(HLOOKUP(L$1,'Datenbank Aktoren'!$F$3:$IB$112,$B26,0)=L$1,L$3," - ")</f>
        <v>F265B RPS 4-fach Taster F6-02-01</v>
      </c>
      <c r="M26" t="str">
        <f>IF(HLOOKUP(M$1,'Datenbank Aktoren'!$F$3:$IB$112,$B26,0)=M$1,M$3," - ")</f>
        <v>F2FT65 RPS 4-fach Taster F6-02-01</v>
      </c>
      <c r="N26" t="str">
        <f>IF(HLOOKUP(N$1,'Datenbank Aktoren'!$F$3:$IB$112,$B26,0)=N$1,N$3," - ")</f>
        <v>F2FT65B RPS 4-fach Taster F6-02-01</v>
      </c>
      <c r="O26" t="str">
        <f>IF(HLOOKUP(O$1,'Datenbank Aktoren'!$F$3:$IB$112,$B26,0)=O$1,O$3," - ")</f>
        <v>F2FZT65B RPS 4-fach Taster F6-02-01</v>
      </c>
      <c r="P26" t="str">
        <f>IF(HLOOKUP(P$1,'Datenbank Aktoren'!$F$3:$IB$112,$B26,0)=P$1,P$3," - ")</f>
        <v>F2T55E RPS 4-fach Taster F6-02-01</v>
      </c>
      <c r="Q26" t="str">
        <f>IF(HLOOKUP(Q$1,'Datenbank Aktoren'!$F$3:$IB$112,$B26,0)=Q$1,Q$3," - ")</f>
        <v>F2T55EB RPS 4-fach Taster F6-02-01</v>
      </c>
      <c r="R26" t="str">
        <f>IF(HLOOKUP(R$1,'Datenbank Aktoren'!$F$3:$IB$112,$B26,0)=R$1,R$3," - ")</f>
        <v>F2T65 RPS 4-fach Taster F6-02-01</v>
      </c>
      <c r="S26" t="str">
        <f>IF(HLOOKUP(S$1,'Datenbank Aktoren'!$F$3:$IB$112,$B26,0)=S$1,S$3," - ")</f>
        <v>F2ZT55E RPS 4-fach Taster F6-02-01</v>
      </c>
      <c r="T26" t="str">
        <f>IF(HLOOKUP(T$1,'Datenbank Aktoren'!$F$3:$IB$112,$B26,0)=T$1,T$3," - ")</f>
        <v>F2ZT65 RPS 4-fach Taster F6-02-01</v>
      </c>
      <c r="U26" t="str">
        <f>IF(HLOOKUP(U$1,'Datenbank Aktoren'!$F$3:$IB$112,$B26,0)=U$1,U$3," - ")</f>
        <v xml:space="preserve"> - </v>
      </c>
      <c r="V26" t="str">
        <f>IF(HLOOKUP(V$1,'Datenbank Aktoren'!$F$3:$IB$112,$B26,0)=V$1,V$3," - ")</f>
        <v xml:space="preserve"> - </v>
      </c>
      <c r="W26" t="str">
        <f>IF(HLOOKUP(W$1,'Datenbank Aktoren'!$F$3:$IB$112,$B26,0)=W$1,W$3," - ")</f>
        <v xml:space="preserve"> - </v>
      </c>
      <c r="X26" t="str">
        <f>IF(HLOOKUP(X$1,'Datenbank Aktoren'!$F$3:$IB$112,$B26,0)=X$1,X$3," - ")</f>
        <v>F4FT65 RPS 4-fach Taster F6-02-01</v>
      </c>
      <c r="Y26" t="str">
        <f>IF(HLOOKUP(Y$1,'Datenbank Aktoren'!$F$3:$IB$112,$B26,0)=Y$1,Y$3," - ")</f>
        <v>F4FT65B RPS 4-fach Taster F6-02-01</v>
      </c>
      <c r="Z26" t="str">
        <f>IF(HLOOKUP(Z$1,'Datenbank Aktoren'!$F$3:$IB$112,$B26,0)=Z$1,Z$3," - ")</f>
        <v>F4PT RPS 4-fach Taster F6-02-01</v>
      </c>
      <c r="AA26" t="str">
        <f>IF(HLOOKUP(AA$1,'Datenbank Aktoren'!$F$3:$IB$112,$B26,0)=AA$1,AA$3," - ")</f>
        <v>F4T55B RPS 4-fach Taster F6-02-01</v>
      </c>
      <c r="AB26" t="str">
        <f>IF(HLOOKUP(AB$1,'Datenbank Aktoren'!$F$3:$IB$112,$B26,0)=AB$1,AB$3," - ")</f>
        <v>F4T55E RPS 4-fach Taster F6-02-01</v>
      </c>
      <c r="AC26" t="str">
        <f>IF(HLOOKUP(AC$1,'Datenbank Aktoren'!$F$3:$IB$112,$B26,0)=AC$1,AC$3," - ")</f>
        <v>F4T55EB RPS 4-fach Taster F6-02-01</v>
      </c>
      <c r="AD26" t="str">
        <f>IF(HLOOKUP(AD$1,'Datenbank Aktoren'!$F$3:$IB$112,$B26,0)=AD$1,AD$3," - ")</f>
        <v>F4T65 RPS 4-fach Taster F6-02-01</v>
      </c>
      <c r="AE26" t="str">
        <f>IF(HLOOKUP(AE$1,'Datenbank Aktoren'!$F$3:$IB$112,$B26,0)=AE$1,AE$3," - ")</f>
        <v>F4T65B RPS 4-fach Taster F6-02-01</v>
      </c>
      <c r="AF26" t="str">
        <f>IF(HLOOKUP(AF$1,'Datenbank Aktoren'!$F$3:$IB$112,$B26,0)=AF$1,AF$3," - ")</f>
        <v xml:space="preserve"> - </v>
      </c>
      <c r="AG26" t="str">
        <f>IF(HLOOKUP(AG$1,'Datenbank Aktoren'!$F$3:$IB$112,$B26,0)=AG$1,AG$3," - ")</f>
        <v>F4USM61B FBH A5-08-01</v>
      </c>
      <c r="AH26" t="str">
        <f>IF(HLOOKUP(AH$1,'Datenbank Aktoren'!$F$3:$IB$112,$B26,0)=AH$1,AH$3," - ")</f>
        <v xml:space="preserve"> - </v>
      </c>
      <c r="AI26" t="str">
        <f>IF(HLOOKUP(AI$1,'Datenbank Aktoren'!$F$3:$IB$112,$B26,0)=AI$1,AI$3," - ")</f>
        <v>F4USM61B Fensterkontakt D5-00-01</v>
      </c>
      <c r="AJ26" t="str">
        <f>IF(HLOOKUP(AJ$1,'Datenbank Aktoren'!$F$3:$IB$112,$B26,0)=AJ$1,AJ$3," - ")</f>
        <v>F4USM61B RPS 4-fach Taster F6-02-01</v>
      </c>
      <c r="AK26" t="str">
        <f>IF(HLOOKUP(AK$1,'Datenbank Aktoren'!$F$3:$IB$112,$B26,0)=AK$1,AK$3," - ")</f>
        <v>F5PT55 RPS 4-fach Taster F6-02-01</v>
      </c>
      <c r="AL26" t="str">
        <f>IF(HLOOKUP(AL$1,'Datenbank Aktoren'!$F$3:$IB$112,$B26,0)=AL$1,AL$3," - ")</f>
        <v xml:space="preserve"> - </v>
      </c>
      <c r="AM26" t="str">
        <f>IF(HLOOKUP(AM$1,'Datenbank Aktoren'!$F$3:$IB$112,$B26,0)=AM$1,AM$3," - ")</f>
        <v>F6T55B RPS 4-fach Taster F6-02-01</v>
      </c>
      <c r="AN26" t="str">
        <f>IF(HLOOKUP(AN$1,'Datenbank Aktoren'!$F$3:$IB$112,$B26,0)=AN$1,AN$3," - ")</f>
        <v xml:space="preserve"> - </v>
      </c>
      <c r="AO26" t="str">
        <f>IF(HLOOKUP(AO$1,'Datenbank Aktoren'!$F$3:$IB$112,$B26,0)=AO$1,AO$3," - ")</f>
        <v>F6T65B RPS 4-fach Taster F6-02-01</v>
      </c>
      <c r="AP26" t="str">
        <f>IF(HLOOKUP(AP$1,'Datenbank Aktoren'!$F$3:$IB$112,$B26,0)=AP$1,AP$3," - ")</f>
        <v>FABH130 RPS 4-fach Taster F6-02-01</v>
      </c>
      <c r="AQ26" t="str">
        <f>IF(HLOOKUP(AQ$1,'Datenbank Aktoren'!$F$3:$IB$112,$B26,0)=AQ$1,AQ$3," - ")</f>
        <v>FABH65S FBH A5-08-01</v>
      </c>
      <c r="AR26" t="str">
        <f>IF(HLOOKUP(AR$1,'Datenbank Aktoren'!$F$3:$IB$112,$B26,0)=AR$1,AR$3," - ")</f>
        <v xml:space="preserve"> - </v>
      </c>
      <c r="AS26" t="str">
        <f>IF(HLOOKUP(AS$1,'Datenbank Aktoren'!$F$3:$IB$112,$B26,0)=AS$1,AS$3," - ")</f>
        <v xml:space="preserve"> - </v>
      </c>
      <c r="AT26" t="str">
        <f>IF(HLOOKUP(AT$1,'Datenbank Aktoren'!$F$3:$IB$112,$B26,0)=AT$1,AT$3," - ")</f>
        <v>FASM60 RPS 4-fach Taster F6-02-01</v>
      </c>
      <c r="AU26" t="str">
        <f>IF(HLOOKUP(AU$1,'Datenbank Aktoren'!$F$3:$IB$112,$B26,0)=AU$1,AU$3," - ")</f>
        <v xml:space="preserve"> - </v>
      </c>
      <c r="AV26" t="str">
        <f>IF(HLOOKUP(AV$1,'Datenbank Aktoren'!$F$3:$IB$112,$B26,0)=AV$1,AV$3," - ")</f>
        <v xml:space="preserve"> - </v>
      </c>
      <c r="AW26" t="str">
        <f>IF(HLOOKUP(AW$1,'Datenbank Aktoren'!$F$3:$IB$112,$B26,0)=AW$1,AW$3," - ")</f>
        <v xml:space="preserve"> - </v>
      </c>
      <c r="AX26" t="str">
        <f>IF(HLOOKUP(AX$1,'Datenbank Aktoren'!$F$3:$IB$112,$B26,0)=AX$1,AX$3," - ")</f>
        <v xml:space="preserve"> - </v>
      </c>
      <c r="AY26" t="str">
        <f>IF(HLOOKUP(AY$1,'Datenbank Aktoren'!$F$3:$IB$112,$B26,0)=AY$1,AY$3," - ")</f>
        <v xml:space="preserve"> - </v>
      </c>
      <c r="AZ26" t="str">
        <f>IF(HLOOKUP(AZ$1,'Datenbank Aktoren'!$F$3:$IB$112,$B26,0)=AZ$1,AZ$3," - ")</f>
        <v>FBH55ESB FBH A5-08-01</v>
      </c>
      <c r="BA26" t="str">
        <f>IF(HLOOKUP(BA$1,'Datenbank Aktoren'!$F$3:$IB$112,$B26,0)=BA$1,BA$3," - ")</f>
        <v xml:space="preserve"> - </v>
      </c>
      <c r="BB26" t="str">
        <f>IF(HLOOKUP(BB$1,'Datenbank Aktoren'!$F$3:$IB$112,$B26,0)=BB$1,BB$3," - ")</f>
        <v>FBH55SB FBH A5-08-01</v>
      </c>
      <c r="BC26" t="str">
        <f>IF(HLOOKUP(BC$1,'Datenbank Aktoren'!$F$3:$IB$112,$B26,0)=BC$1,BC$3," - ")</f>
        <v>FBH65 FBH A5-08-01</v>
      </c>
      <c r="BD26" t="str">
        <f>IF(HLOOKUP(BD$1,'Datenbank Aktoren'!$F$3:$IB$112,$B26,0)=BD$1,BD$3," - ")</f>
        <v>FBH65S FBH A5-08-01</v>
      </c>
      <c r="BE26" t="str">
        <f>IF(HLOOKUP(BE$1,'Datenbank Aktoren'!$F$3:$IB$112,$B26,0)=BE$1,BE$3," - ")</f>
        <v xml:space="preserve"> - </v>
      </c>
      <c r="BF26" t="str">
        <f>IF(HLOOKUP(BF$1,'Datenbank Aktoren'!$F$3:$IB$112,$B26,0)=BF$1,BF$3," - ")</f>
        <v>FBH65SB FBH A5-08-01</v>
      </c>
      <c r="BG26" t="str">
        <f>IF(HLOOKUP(BG$1,'Datenbank Aktoren'!$F$3:$IB$112,$B26,0)=BG$1,BG$3," - ")</f>
        <v xml:space="preserve"> - </v>
      </c>
      <c r="BH26" t="str">
        <f>IF(HLOOKUP(BH$1,'Datenbank Aktoren'!$F$3:$IB$112,$B26,0)=BH$1,BH$3," - ")</f>
        <v>FBH65TF Feuchte/Temp. A5-04-02</v>
      </c>
      <c r="BI26" t="str">
        <f>IF(HLOOKUP(BI$1,'Datenbank Aktoren'!$F$3:$IB$112,$B26,0)=BI$1,BI$3," - ")</f>
        <v>FBH65TF FBH A5-08-01</v>
      </c>
      <c r="BJ26" t="str">
        <f>IF(HLOOKUP(BJ$1,'Datenbank Aktoren'!$F$3:$IB$112,$B26,0)=BJ$1,BJ$3," - ")</f>
        <v xml:space="preserve"> - </v>
      </c>
      <c r="BK26" t="str">
        <f>IF(HLOOKUP(BK$1,'Datenbank Aktoren'!$F$3:$IB$112,$B26,0)=BK$1,BK$3," - ")</f>
        <v>FBHF65SB FBH A5-08-01</v>
      </c>
      <c r="BL26" t="str">
        <f>IF(HLOOKUP(BL$1,'Datenbank Aktoren'!$F$3:$IB$112,$B26,0)=BL$1,BL$3," - ")</f>
        <v xml:space="preserve"> - </v>
      </c>
      <c r="BM26" t="str">
        <f>IF(HLOOKUP(BM$1,'Datenbank Aktoren'!$F$3:$IB$112,$B26,0)=BM$1,BM$3," - ")</f>
        <v xml:space="preserve"> - </v>
      </c>
      <c r="BN26" t="str">
        <f>IF(HLOOKUP(BN$1,'Datenbank Aktoren'!$F$3:$IB$112,$B26,0)=BN$1,BN$3," - ")</f>
        <v xml:space="preserve"> - </v>
      </c>
      <c r="BO26" t="str">
        <f>IF(HLOOKUP(BO$1,'Datenbank Aktoren'!$F$3:$IB$112,$B26,0)=BO$1,BO$3," - ")</f>
        <v xml:space="preserve"> - </v>
      </c>
      <c r="BP26" t="str">
        <f>IF(HLOOKUP(BP$1,'Datenbank Aktoren'!$F$3:$IB$112,$B26,0)=BP$1,BP$3," - ")</f>
        <v xml:space="preserve"> - </v>
      </c>
      <c r="BQ26" t="str">
        <f>IF(HLOOKUP(BQ$1,'Datenbank Aktoren'!$F$3:$IB$112,$B26,0)=BQ$1,BQ$3," - ")</f>
        <v xml:space="preserve"> - </v>
      </c>
      <c r="BR26" t="str">
        <f>IF(HLOOKUP(BR$1,'Datenbank Aktoren'!$F$3:$IB$112,$B26,0)=BR$1,BR$3," - ")</f>
        <v xml:space="preserve"> - </v>
      </c>
      <c r="BS26" t="str">
        <f>IF(HLOOKUP(BS$1,'Datenbank Aktoren'!$F$3:$IB$112,$B26,0)=BS$1,BS$3," - ")</f>
        <v>FF8 RPS 4-fach Taster F6-02-01</v>
      </c>
      <c r="BT26" t="str">
        <f>IF(HLOOKUP(BT$1,'Datenbank Aktoren'!$F$3:$IB$112,$B26,0)=BT$1,BT$3," - ")</f>
        <v xml:space="preserve"> - </v>
      </c>
      <c r="BU26" t="str">
        <f>IF(HLOOKUP(BU$1,'Datenbank Aktoren'!$F$3:$IB$112,$B26,0)=BU$1,BU$3," - ")</f>
        <v>FFD RPS 4-fach Taster F6-02-01</v>
      </c>
      <c r="BV26" t="str">
        <f>IF(HLOOKUP(BV$1,'Datenbank Aktoren'!$F$3:$IB$112,$B26,0)=BV$1,BV$3," - ")</f>
        <v xml:space="preserve"> - </v>
      </c>
      <c r="BW26" t="str">
        <f>IF(HLOOKUP(BW$1,'Datenbank Aktoren'!$F$3:$IB$112,$B26,0)=BW$1,BW$3," - ")</f>
        <v>FFG7B Fenstergriff F6-10-00</v>
      </c>
      <c r="BX26" t="str">
        <f>IF(HLOOKUP(BX$1,'Datenbank Aktoren'!$F$3:$IB$112,$B26,0)=BX$1,BX$3," - ")</f>
        <v xml:space="preserve"> - </v>
      </c>
      <c r="BY26" t="str">
        <f>IF(HLOOKUP(BY$1,'Datenbank Aktoren'!$F$3:$IB$112,$B26,0)=BY$1,BY$3," - ")</f>
        <v xml:space="preserve"> - </v>
      </c>
      <c r="BZ26" t="str">
        <f>IF(HLOOKUP(BZ$1,'Datenbank Aktoren'!$F$3:$IB$112,$B26,0)=BZ$1,BZ$3," - ")</f>
        <v xml:space="preserve"> - </v>
      </c>
      <c r="CA26" t="str">
        <f>IF(HLOOKUP(CA$1,'Datenbank Aktoren'!$F$3:$IB$112,$B26,0)=CA$1,CA$3," - ")</f>
        <v xml:space="preserve"> - </v>
      </c>
      <c r="CB26" t="str">
        <f>IF(HLOOKUP(CB$1,'Datenbank Aktoren'!$F$3:$IB$112,$B26,0)=CB$1,CB$3," - ")</f>
        <v xml:space="preserve"> - </v>
      </c>
      <c r="CC26" s="25" t="str">
        <f>IF(HLOOKUP(CC$1,'Datenbank Aktoren'!$F$3:$IB$112,$B26,0)=CC$1,CC$3," - ")</f>
        <v xml:space="preserve"> - </v>
      </c>
      <c r="CD26" t="str">
        <f>IF(HLOOKUP(CD$1,'Datenbank Aktoren'!$F$3:$IB$112,$B26,0)=CD$1,CD$3," - ")</f>
        <v>FFGB-hg Fenstergriff F6-10-00</v>
      </c>
      <c r="CE26" t="str">
        <f>IF(HLOOKUP(CE$1,'Datenbank Aktoren'!$F$3:$IB$112,$B26,0)=CE$1,CE$3," - ")</f>
        <v>FFKB Fensterkontakt D5-00-01</v>
      </c>
      <c r="CF26" t="str">
        <f>IF(HLOOKUP(CF$1,'Datenbank Aktoren'!$F$3:$IB$112,$B26,0)=CF$1,CF$3," - ")</f>
        <v>FFT55B Feuchte/Temp. A5-04-02</v>
      </c>
      <c r="CG26" t="str">
        <f>IF(HLOOKUP(CG$1,'Datenbank Aktoren'!$F$3:$IB$112,$B26,0)=CG$1,CG$3," - ")</f>
        <v xml:space="preserve"> - </v>
      </c>
      <c r="CH26" t="str">
        <f>IF(HLOOKUP(CH$1,'Datenbank Aktoren'!$F$3:$IB$112,$B26,0)=CH$1,CH$3," - ")</f>
        <v>FFT55EB Feuchte/Temp. A5-04-02</v>
      </c>
      <c r="CI26" t="str">
        <f>IF(HLOOKUP(CI$1,'Datenbank Aktoren'!$F$3:$IB$112,$B26,0)=CI$1,CI$3," - ")</f>
        <v xml:space="preserve"> - </v>
      </c>
      <c r="CJ26" t="str">
        <f>IF(HLOOKUP(CJ$1,'Datenbank Aktoren'!$F$3:$IB$112,$B26,0)=CJ$1,CJ$3," - ")</f>
        <v>FFT60SB Feuchte/Temp. A5-04-02</v>
      </c>
      <c r="CK26" t="str">
        <f>IF(HLOOKUP(CK$1,'Datenbank Aktoren'!$F$3:$IB$112,$B26,0)=CK$1,CK$3," - ")</f>
        <v xml:space="preserve"> - </v>
      </c>
      <c r="CL26" t="str">
        <f>IF(HLOOKUP(CL$1,'Datenbank Aktoren'!$F$3:$IB$112,$B26,0)=CL$1,CL$3," - ")</f>
        <v>FFT65B Feuchte/Temp. A5-04-02</v>
      </c>
      <c r="CM26" t="str">
        <f>IF(HLOOKUP(CM$1,'Datenbank Aktoren'!$F$3:$IB$112,$B26,0)=CM$1,CM$3," - ")</f>
        <v xml:space="preserve"> - </v>
      </c>
      <c r="CN26" t="str">
        <f>IF(HLOOKUP(CN$1,'Datenbank Aktoren'!$F$3:$IB$112,$B26,0)=CN$1,CN$3," - ")</f>
        <v>FFTE Fenstergriff F6-10-00</v>
      </c>
      <c r="CO26" t="str">
        <f>IF(HLOOKUP(CO$1,'Datenbank Aktoren'!$F$3:$IB$112,$B26,0)=CO$1,CO$3," - ")</f>
        <v>FFTF65B Feuchte/Temp. A5-04-02</v>
      </c>
      <c r="CP26" t="str">
        <f>IF(HLOOKUP(CP$1,'Datenbank Aktoren'!$F$3:$IB$112,$B26,0)=CP$1,CP$3," - ")</f>
        <v xml:space="preserve"> - </v>
      </c>
      <c r="CQ26" t="str">
        <f>IF(HLOOKUP(CQ$1,'Datenbank Aktoren'!$F$3:$IB$112,$B26,0)=CQ$1,CQ$3," - ")</f>
        <v xml:space="preserve"> - </v>
      </c>
      <c r="CR26" t="str">
        <f>IF(HLOOKUP(CR$1,'Datenbank Aktoren'!$F$3:$IB$112,$B26,0)=CR$1,CR$3," - ")</f>
        <v xml:space="preserve"> - </v>
      </c>
      <c r="CS26" t="str">
        <f>IF(HLOOKUP(CS$1,'Datenbank Aktoren'!$F$3:$IB$112,$B26,0)=CS$1,CS$3," - ")</f>
        <v xml:space="preserve"> - </v>
      </c>
      <c r="CT26" t="str">
        <f>IF(HLOOKUP(CT$1,'Datenbank Aktoren'!$F$3:$IB$112,$B26,0)=CT$1,CT$3," - ")</f>
        <v>FHM2 RPS 4-fach Taster F6-02-01</v>
      </c>
      <c r="CU26" t="str">
        <f>IF(HLOOKUP(CU$1,'Datenbank Aktoren'!$F$3:$IB$112,$B26,0)=CU$1,CU$3," - ")</f>
        <v xml:space="preserve"> - </v>
      </c>
      <c r="CV26" t="str">
        <f>IF(HLOOKUP(CV$1,'Datenbank Aktoren'!$F$3:$IB$112,$B26,0)=CV$1,CV$3," - ")</f>
        <v>FHS2 RPS 4-fach Taster F6-02-01</v>
      </c>
      <c r="CW26" t="str">
        <f>IF(HLOOKUP(CW$1,'Datenbank Aktoren'!$F$3:$IB$112,$B26,0)=CW$1,CW$3," - ")</f>
        <v>FHS4 RPS 4-fach Taster F6-02-01</v>
      </c>
      <c r="CX26" t="str">
        <f>IF(HLOOKUP(CX$1,'Datenbank Aktoren'!$F$3:$IB$112,$B26,0)=CX$1,CX$3," - ")</f>
        <v xml:space="preserve"> - </v>
      </c>
      <c r="CY26" t="str">
        <f>IF(HLOOKUP(CY$1,'Datenbank Aktoren'!$F$3:$IB$112,$B26,0)=CY$1,CY$3," - ")</f>
        <v xml:space="preserve"> - </v>
      </c>
      <c r="CZ26" t="str">
        <f>IF(HLOOKUP(CZ$1,'Datenbank Aktoren'!$F$3:$IB$112,$B26,0)=CZ$1,CZ$3," - ")</f>
        <v xml:space="preserve"> - </v>
      </c>
      <c r="DA26" t="str">
        <f>IF(HLOOKUP(DA$1,'Datenbank Aktoren'!$F$3:$IB$112,$B26,0)=DA$1,DA$3," - ")</f>
        <v xml:space="preserve"> - </v>
      </c>
      <c r="DB26" t="str">
        <f>IF(HLOOKUP(DB$1,'Datenbank Aktoren'!$F$3:$IB$112,$B26,0)=DB$1,DB$3," - ")</f>
        <v xml:space="preserve"> - </v>
      </c>
      <c r="DC26" t="str">
        <f>IF(HLOOKUP(DC$1,'Datenbank Aktoren'!$F$3:$IB$112,$B26,0)=DC$1,DC$3," - ")</f>
        <v xml:space="preserve"> - </v>
      </c>
      <c r="DD26" t="str">
        <f>IF(HLOOKUP(DD$1,'Datenbank Aktoren'!$F$3:$IB$112,$B26,0)=DD$1,DD$3," - ")</f>
        <v xml:space="preserve"> - </v>
      </c>
      <c r="DE26" t="str">
        <f>IF(HLOOKUP(DE$1,'Datenbank Aktoren'!$F$3:$IB$112,$B26,0)=DE$1,DE$3," - ")</f>
        <v>FLGTF55E Feuchte/Temp. A5-04-02</v>
      </c>
      <c r="DF26" t="str">
        <f>IF(HLOOKUP(DF$1,'Datenbank Aktoren'!$F$3:$IB$112,$B26,0)=DF$1,DF$3," - ")</f>
        <v xml:space="preserve"> - </v>
      </c>
      <c r="DG26" t="str">
        <f>IF(HLOOKUP(DG$1,'Datenbank Aktoren'!$F$3:$IB$112,$B26,0)=DG$1,DG$3," - ")</f>
        <v>FLGTF55 Feuchte/Temp. A5-04-02</v>
      </c>
      <c r="DH26" t="str">
        <f>IF(HLOOKUP(DH$1,'Datenbank Aktoren'!$F$3:$IB$112,$B26,0)=DH$1,DH$3," - ")</f>
        <v xml:space="preserve"> - </v>
      </c>
      <c r="DI26" t="str">
        <f>IF(HLOOKUP(DI$1,'Datenbank Aktoren'!$F$3:$IB$112,$B26,0)=DI$1,DI$3," - ")</f>
        <v>FLGTF65 Feuchte/Temp. A5-04-02</v>
      </c>
      <c r="DJ26" t="str">
        <f>IF(HLOOKUP(DJ$1,'Datenbank Aktoren'!$F$3:$IB$112,$B26,0)=DJ$1,DJ$3," - ")</f>
        <v xml:space="preserve"> - </v>
      </c>
      <c r="DK26" t="str">
        <f>IF(HLOOKUP(DK$1,'Datenbank Aktoren'!$F$3:$IB$112,$B26,0)=DK$1,DK$3," - ")</f>
        <v>FLT58 VOC A5-09-05</v>
      </c>
      <c r="DL26" t="str">
        <f>IF(HLOOKUP(DL$1,'Datenbank Aktoren'!$F$3:$IB$112,$B26,0)=DL$1,DL$3," - ")</f>
        <v xml:space="preserve"> - </v>
      </c>
      <c r="DM26" t="str">
        <f>IF(HLOOKUP(DM$1,'Datenbank Aktoren'!$F$3:$IB$112,$B26,0)=DM$1,DM$3," - ")</f>
        <v xml:space="preserve"> - </v>
      </c>
      <c r="DN26" t="str">
        <f>IF(HLOOKUP(DN$1,'Datenbank Aktoren'!$F$3:$IB$112,$B26,0)=DN$1,DN$3," - ")</f>
        <v>FMH2S RPS 4-fach Taster F6-02-01</v>
      </c>
      <c r="DO26" t="str">
        <f>IF(HLOOKUP(DO$1,'Datenbank Aktoren'!$F$3:$IB$112,$B26,0)=DO$1,DO$3," - ")</f>
        <v>FMH4 RPS 4-fach Taster F6-02-01</v>
      </c>
      <c r="DP26" t="str">
        <f>IF(HLOOKUP(DP$1,'Datenbank Aktoren'!$F$3:$IB$112,$B26,0)=DP$1,DP$3," - ")</f>
        <v>FMH4S RPS 4-fach Taster F6-02-01</v>
      </c>
      <c r="DQ26" t="str">
        <f>IF(HLOOKUP(DQ$1,'Datenbank Aktoren'!$F$3:$IB$112,$B26,0)=DQ$1,DQ$3," - ")</f>
        <v>FMH8 RPS 4-fach Taster F6-02-01</v>
      </c>
      <c r="DR26" t="str">
        <f>IF(HLOOKUP(DR$1,'Datenbank Aktoren'!$F$3:$IB$112,$B26,0)=DR$1,DR$3," - ")</f>
        <v>FMMS44SB Temp.Fühler A5-02-05</v>
      </c>
      <c r="DS26" t="str">
        <f>IF(HLOOKUP(DS$1,'Datenbank Aktoren'!$F$3:$IB$112,$B26,0)=DS$1,DS$3," - ")</f>
        <v xml:space="preserve"> - </v>
      </c>
      <c r="DT26" t="str">
        <f>IF(HLOOKUP(DT$1,'Datenbank Aktoren'!$F$3:$IB$112,$B26,0)=DT$1,DT$3," - ")</f>
        <v xml:space="preserve"> - </v>
      </c>
      <c r="DU26" t="str">
        <f>IF(HLOOKUP(DU$1,'Datenbank Aktoren'!$F$3:$IB$112,$B26,0)=DU$1,DU$3," - ")</f>
        <v xml:space="preserve"> - </v>
      </c>
      <c r="DV26" t="str">
        <f>IF(HLOOKUP(DV$1,'Datenbank Aktoren'!$F$3:$IB$112,$B26,0)=DV$1,DV$3," - ")</f>
        <v xml:space="preserve"> - </v>
      </c>
      <c r="DW26" t="str">
        <f>IF(HLOOKUP(DW$1,'Datenbank Aktoren'!$F$3:$IB$112,$B26,0)=DW$1,DW$3," - ")</f>
        <v xml:space="preserve"> - </v>
      </c>
      <c r="DX26" t="str">
        <f>IF(HLOOKUP(DX$1,'Datenbank Aktoren'!$F$3:$IB$112,$B26,0)=DX$1,DX$3," - ")</f>
        <v xml:space="preserve"> - </v>
      </c>
      <c r="DY26" t="str">
        <f>IF(HLOOKUP(DY$1,'Datenbank Aktoren'!$F$3:$IB$112,$B26,0)=DY$1,DY$3," - ")</f>
        <v xml:space="preserve"> - </v>
      </c>
      <c r="DZ26" t="str">
        <f>IF(HLOOKUP(DZ$1,'Datenbank Aktoren'!$F$3:$IB$112,$B26,0)=DZ$1,DZ$3," - ")</f>
        <v xml:space="preserve"> - </v>
      </c>
      <c r="EA26" t="str">
        <f>IF(HLOOKUP(EA$1,'Datenbank Aktoren'!$F$3:$IB$112,$B26,0)=EA$1,EA$3," - ")</f>
        <v>FMMS44SB Fensterkontakt D5-00-01</v>
      </c>
      <c r="EB26" t="str">
        <f>IF(HLOOKUP(EB$1,'Datenbank Aktoren'!$F$3:$IB$112,$B26,0)=EB$1,EB$3," - ")</f>
        <v xml:space="preserve"> - </v>
      </c>
      <c r="EC26" t="str">
        <f>IF(HLOOKUP(EC$1,'Datenbank Aktoren'!$F$3:$IB$112,$B26,0)=EC$1,EC$3," - ")</f>
        <v>FMS55ESB Temp.Fühler A5-02-05</v>
      </c>
      <c r="ED26" t="str">
        <f>IF(HLOOKUP(ED$1,'Datenbank Aktoren'!$F$3:$IB$112,$B26,0)=ED$1,ED$3," - ")</f>
        <v xml:space="preserve"> - </v>
      </c>
      <c r="EE26" t="str">
        <f>IF(HLOOKUP(EE$1,'Datenbank Aktoren'!$F$3:$IB$112,$B26,0)=EE$1,EE$3," - ")</f>
        <v xml:space="preserve"> - </v>
      </c>
      <c r="EF26" t="str">
        <f>IF(HLOOKUP(EF$1,'Datenbank Aktoren'!$F$3:$IB$112,$B26,0)=EF$1,EF$3," - ")</f>
        <v xml:space="preserve"> - </v>
      </c>
      <c r="EG26" t="str">
        <f>IF(HLOOKUP(EG$1,'Datenbank Aktoren'!$F$3:$IB$112,$B26,0)=EG$1,EG$3," - ")</f>
        <v xml:space="preserve"> - </v>
      </c>
      <c r="EH26" t="str">
        <f>IF(HLOOKUP(EH$1,'Datenbank Aktoren'!$F$3:$IB$112,$B26,0)=EH$1,EH$3," - ")</f>
        <v xml:space="preserve"> - </v>
      </c>
      <c r="EI26" t="str">
        <f>IF(HLOOKUP(EI$1,'Datenbank Aktoren'!$F$3:$IB$112,$B26,0)=EI$1,EI$3," - ")</f>
        <v xml:space="preserve"> - </v>
      </c>
      <c r="EJ26" t="str">
        <f>IF(HLOOKUP(EJ$1,'Datenbank Aktoren'!$F$3:$IB$112,$B26,0)=EJ$1,EJ$3," - ")</f>
        <v xml:space="preserve"> - </v>
      </c>
      <c r="EK26" t="str">
        <f>IF(HLOOKUP(EK$1,'Datenbank Aktoren'!$F$3:$IB$112,$B26,0)=EK$1,EK$3," - ")</f>
        <v>FMS55SB Temp.Fühler A5-02-05</v>
      </c>
      <c r="EL26" t="str">
        <f>IF(HLOOKUP(EL$1,'Datenbank Aktoren'!$F$3:$IB$112,$B26,0)=EL$1,EL$3," - ")</f>
        <v xml:space="preserve"> - </v>
      </c>
      <c r="EM26" t="str">
        <f>IF(HLOOKUP(EM$1,'Datenbank Aktoren'!$F$3:$IB$112,$B26,0)=EM$1,EM$3," - ")</f>
        <v xml:space="preserve"> - </v>
      </c>
      <c r="EN26" t="str">
        <f>IF(HLOOKUP(EN$1,'Datenbank Aktoren'!$F$3:$IB$112,$B26,0)=EN$1,EN$3," - ")</f>
        <v xml:space="preserve"> - </v>
      </c>
      <c r="EO26" t="str">
        <f>IF(HLOOKUP(EO$1,'Datenbank Aktoren'!$F$3:$IB$112,$B26,0)=EO$1,EO$3," - ")</f>
        <v xml:space="preserve"> - </v>
      </c>
      <c r="EP26" t="str">
        <f>IF(HLOOKUP(EP$1,'Datenbank Aktoren'!$F$3:$IB$112,$B26,0)=EP$1,EP$3," - ")</f>
        <v xml:space="preserve"> - </v>
      </c>
      <c r="EQ26" t="str">
        <f>IF(HLOOKUP(EQ$1,'Datenbank Aktoren'!$F$3:$IB$112,$B26,0)=EQ$1,EQ$3," - ")</f>
        <v xml:space="preserve"> - </v>
      </c>
      <c r="ER26" t="str">
        <f>IF(HLOOKUP(ER$1,'Datenbank Aktoren'!$F$3:$IB$112,$B26,0)=ER$1,ER$3," - ")</f>
        <v xml:space="preserve"> - </v>
      </c>
      <c r="ES26" t="str">
        <f>IF(HLOOKUP(ES$1,'Datenbank Aktoren'!$F$3:$IB$112,$B26,0)=ES$1,ES$3," - ")</f>
        <v>FMS65ESB Temp.Fühler A5-02-05</v>
      </c>
      <c r="ET26" t="str">
        <f>IF(HLOOKUP(ET$1,'Datenbank Aktoren'!$F$3:$IB$112,$B26,0)=ET$1,ET$3," - ")</f>
        <v xml:space="preserve"> - </v>
      </c>
      <c r="EU26" t="str">
        <f>IF(HLOOKUP(EU$1,'Datenbank Aktoren'!$F$3:$IB$112,$B26,0)=EU$1,EU$3," - ")</f>
        <v xml:space="preserve"> - </v>
      </c>
      <c r="EV26" t="str">
        <f>IF(HLOOKUP(EV$1,'Datenbank Aktoren'!$F$3:$IB$112,$B26,0)=EV$1,EV$3," - ")</f>
        <v xml:space="preserve"> - </v>
      </c>
      <c r="EW26" t="str">
        <f>IF(HLOOKUP(EW$1,'Datenbank Aktoren'!$F$3:$IB$112,$B26,0)=EW$1,EW$3," - ")</f>
        <v xml:space="preserve"> - </v>
      </c>
      <c r="EX26" t="str">
        <f>IF(HLOOKUP(EX$1,'Datenbank Aktoren'!$F$3:$IB$112,$B26,0)=EX$1,EX$3," - ")</f>
        <v xml:space="preserve"> - </v>
      </c>
      <c r="EY26" t="str">
        <f>IF(HLOOKUP(EY$1,'Datenbank Aktoren'!$F$3:$IB$112,$B26,0)=EY$1,EY$3," - ")</f>
        <v xml:space="preserve"> - </v>
      </c>
      <c r="EZ26" t="str">
        <f>IF(HLOOKUP(EZ$1,'Datenbank Aktoren'!$F$3:$IB$112,$B26,0)=EZ$1,EZ$3," - ")</f>
        <v xml:space="preserve"> - </v>
      </c>
      <c r="FA26" t="str">
        <f>IF(HLOOKUP(FA$1,'Datenbank Aktoren'!$F$3:$IB$112,$B26,0)=FA$1,FA$3," - ")</f>
        <v xml:space="preserve"> - </v>
      </c>
      <c r="FB26" t="str">
        <f>IF(HLOOKUP(FB$1,'Datenbank Aktoren'!$F$3:$IB$112,$B26,0)=FB$1,FB$3," - ")</f>
        <v xml:space="preserve"> - </v>
      </c>
      <c r="FC26" t="str">
        <f>IF(HLOOKUP(FC$1,'Datenbank Aktoren'!$F$3:$IB$112,$B26,0)=FC$1,FC$3," - ")</f>
        <v xml:space="preserve"> - </v>
      </c>
      <c r="FD26" t="str">
        <f>IF(HLOOKUP(FD$1,'Datenbank Aktoren'!$F$3:$IB$112,$B26,0)=FD$1,FD$3," - ")</f>
        <v xml:space="preserve"> - </v>
      </c>
      <c r="FE26" t="str">
        <f>IF(HLOOKUP(FE$1,'Datenbank Aktoren'!$F$3:$IB$112,$B26,0)=FE$1,FE$3," - ")</f>
        <v xml:space="preserve"> - </v>
      </c>
      <c r="FF26" t="str">
        <f>IF(HLOOKUP(FF$1,'Datenbank Aktoren'!$F$3:$IB$112,$B26,0)=FF$1,FF$3," - ")</f>
        <v xml:space="preserve"> - </v>
      </c>
      <c r="FG26" t="str">
        <f>IF(HLOOKUP(FG$1,'Datenbank Aktoren'!$F$3:$IB$112,$B26,0)=FG$1,FG$3," - ")</f>
        <v xml:space="preserve"> - </v>
      </c>
      <c r="FH26" t="str">
        <f>IF(HLOOKUP(FH$1,'Datenbank Aktoren'!$F$3:$IB$112,$B26,0)=FH$1,FH$3," - ")</f>
        <v>FSM14 RPS 4-fach Taster F6-02-01</v>
      </c>
      <c r="FI26" t="str">
        <f>IF(HLOOKUP(FI$1,'Datenbank Aktoren'!$F$3:$IB$112,$B26,0)=FI$1,FI$3," - ")</f>
        <v xml:space="preserve"> - </v>
      </c>
      <c r="FJ26" t="str">
        <f>IF(HLOOKUP(FJ$1,'Datenbank Aktoren'!$F$3:$IB$112,$B26,0)=FJ$1,FJ$3," - ")</f>
        <v xml:space="preserve"> - </v>
      </c>
      <c r="FK26" t="str">
        <f>IF(HLOOKUP(FK$1,'Datenbank Aktoren'!$F$3:$IB$112,$B26,0)=FK$1,FK$3," - ")</f>
        <v>FSM60B RPS 4-fach Taster F6-02-01</v>
      </c>
      <c r="FL26" t="str">
        <f>IF(HLOOKUP(FL$1,'Datenbank Aktoren'!$F$3:$IB$112,$B26,0)=FL$1,FL$3," - ")</f>
        <v>FSM61 RPS 4-fach Taster F6-02-01</v>
      </c>
      <c r="FM26" t="str">
        <f>IF(HLOOKUP(FM$1,'Datenbank Aktoren'!$F$3:$IB$112,$B26,0)=FM$1,FM$3," - ")</f>
        <v>FSMTB RPS 4-fach Taster F6-02-01</v>
      </c>
      <c r="FN26" t="str">
        <f>IF(HLOOKUP(FN$1,'Datenbank Aktoren'!$F$3:$IB$112,$B26,0)=FN$1,FN$3," - ")</f>
        <v xml:space="preserve"> - </v>
      </c>
      <c r="FO26" t="str">
        <f>IF(HLOOKUP(FO$1,'Datenbank Aktoren'!$F$3:$IB$112,$B26,0)=FO$1,FO$3," - ")</f>
        <v>FSTAP RPS 4-fach Taster F6-02-01</v>
      </c>
      <c r="FP26" t="str">
        <f>IF(HLOOKUP(FP$1,'Datenbank Aktoren'!$F$3:$IB$112,$B26,0)=FP$1,FP$3," - ")</f>
        <v xml:space="preserve"> - </v>
      </c>
      <c r="FQ26" t="str">
        <f>IF(HLOOKUP(FQ$1,'Datenbank Aktoren'!$F$3:$IB$112,$B26,0)=FQ$1,FQ$3," - ")</f>
        <v xml:space="preserve"> - </v>
      </c>
      <c r="FR26" t="str">
        <f>IF(HLOOKUP(FR$1,'Datenbank Aktoren'!$F$3:$IB$112,$B26,0)=FR$1,FR$3," - ")</f>
        <v>FSU55D RPS 4-fach Taster F6-02-01</v>
      </c>
      <c r="FS26" t="str">
        <f>IF(HLOOKUP(FS$1,'Datenbank Aktoren'!$F$3:$IB$112,$B26,0)=FS$1,FS$3," - ")</f>
        <v xml:space="preserve"> - </v>
      </c>
      <c r="FT26" t="str">
        <f>IF(HLOOKUP(FT$1,'Datenbank Aktoren'!$F$3:$IB$112,$B26,0)=FT$1,FT$3," - ")</f>
        <v xml:space="preserve"> - </v>
      </c>
      <c r="FU26" t="str">
        <f>IF(HLOOKUP(FU$1,'Datenbank Aktoren'!$F$3:$IB$112,$B26,0)=FU$1,FU$3," - ")</f>
        <v>FSU55ED RPS 4-fach Taster F6-02-01</v>
      </c>
      <c r="FV26" t="str">
        <f>IF(HLOOKUP(FV$1,'Datenbank Aktoren'!$F$3:$IB$112,$B26,0)=FV$1,FV$3," - ")</f>
        <v xml:space="preserve"> - </v>
      </c>
      <c r="FW26" t="str">
        <f>IF(HLOOKUP(FW$1,'Datenbank Aktoren'!$F$3:$IB$112,$B26,0)=FW$1,FW$3," - ")</f>
        <v xml:space="preserve"> - </v>
      </c>
      <c r="FX26" t="str">
        <f>IF(HLOOKUP(FX$1,'Datenbank Aktoren'!$F$3:$IB$112,$B26,0)=FX$1,FX$3," - ")</f>
        <v>FSU65D RPS 4-fach Taster F6-02-01</v>
      </c>
      <c r="FY26" t="str">
        <f>IF(HLOOKUP(FY$1,'Datenbank Aktoren'!$F$3:$IB$112,$B26,0)=FY$1,FY$3," - ")</f>
        <v xml:space="preserve"> - </v>
      </c>
      <c r="FZ26" t="str">
        <f>IF(HLOOKUP(FZ$1,'Datenbank Aktoren'!$F$3:$IB$112,$B26,0)=FZ$1,FZ$3," - ")</f>
        <v>FT4F RPS 4-fach Taster F6-02-01</v>
      </c>
      <c r="GA26" t="str">
        <f>IF(HLOOKUP(GA$1,'Datenbank Aktoren'!$F$3:$IB$112,$B26,0)=GA$1,GA$3," - ")</f>
        <v>FT55 RPS 4-fach Taster F6-02-01</v>
      </c>
      <c r="GB26" s="14" t="s">
        <v>692</v>
      </c>
      <c r="GC26" s="14" t="s">
        <v>692</v>
      </c>
      <c r="GD26" s="14" t="s">
        <v>692</v>
      </c>
      <c r="GE26" s="14" t="s">
        <v>692</v>
      </c>
      <c r="GF26" t="str">
        <f>IF(HLOOKUP(GF$1,'Datenbank Aktoren'!$F$3:$IB$112,$B26,0)=GF$1,GF$3," - ")</f>
        <v>FTAF55D Raumregler F6-02-01</v>
      </c>
      <c r="GG26" t="str">
        <f>IF(HLOOKUP(GG$1,'Datenbank Aktoren'!$F$3:$IB$112,$B26,0)=GG$1,GG$3," - ")</f>
        <v>FTAF55ED Raumregler F6-02-01</v>
      </c>
      <c r="GH26" t="str">
        <f>IF(HLOOKUP(GH$1,'Datenbank Aktoren'!$F$3:$IB$112,$B26,0)=GH$1,GH$3," - ")</f>
        <v>FTAF65D Raumregler F6-02-01</v>
      </c>
      <c r="GI26" t="str">
        <f>IF(HLOOKUP(GI$1,'Datenbank Aktoren'!$F$3:$IB$112,$B26,0)=GI$1,GI$3," - ")</f>
        <v>FTF65S Temp.Fühler A5-02-05</v>
      </c>
      <c r="GJ26" t="str">
        <f>IF(HLOOKUP(GJ$1,'Datenbank Aktoren'!$F$3:$IB$112,$B26,0)=GJ$1,GJ$3," - ")</f>
        <v>FTFB Feuchte/Temp. A5-04-02</v>
      </c>
      <c r="GK26" t="str">
        <f>IF(HLOOKUP(GK$1,'Datenbank Aktoren'!$F$3:$IB$112,$B26,0)=GK$1,GK$3," - ")</f>
        <v xml:space="preserve"> - </v>
      </c>
      <c r="GL26" t="str">
        <f>IF(HLOOKUP(GL$1,'Datenbank Aktoren'!$F$3:$IB$112,$B26,0)=GL$1,GL$3," - ")</f>
        <v>FTFSB Feuchte/Temp. A5-04-02</v>
      </c>
      <c r="GM26" t="str">
        <f>IF(HLOOKUP(GM$1,'Datenbank Aktoren'!$F$3:$IB$112,$B26,0)=GM$1,GM$3," - ")</f>
        <v xml:space="preserve"> - </v>
      </c>
      <c r="GN26" t="str">
        <f>IF(HLOOKUP(GN$1,'Datenbank Aktoren'!$F$3:$IB$112,$B26,0)=GN$1,GN$3," - ")</f>
        <v>FTK Fensterkontakt D5-00-01</v>
      </c>
      <c r="GO26" t="str">
        <f>IF(HLOOKUP(GO$1,'Datenbank Aktoren'!$F$3:$IB$112,$B26,0)=GO$1,GO$3," - ")</f>
        <v>FTKB-GR Fensterkontakt D5-00-01</v>
      </c>
      <c r="GP26" t="str">
        <f>IF(HLOOKUP(GP$1,'Datenbank Aktoren'!$F$3:$IB$112,$B26,0)=GP$1,GP$3," - ")</f>
        <v xml:space="preserve"> - </v>
      </c>
      <c r="GQ26" t="str">
        <f>IF(HLOOKUP(GQ$1,'Datenbank Aktoren'!$F$3:$IB$112,$B26,0)=GQ$1,GQ$3," - ")</f>
        <v>FTKB-wg Fensterkontakt D5-00-01</v>
      </c>
      <c r="GR26" t="str">
        <f>IF(HLOOKUP(GR$1,'Datenbank Aktoren'!$F$3:$IB$112,$B26,0)=GR$1,GR$3," - ")</f>
        <v>FTKE Fenstergriff F6-10-00 Griff</v>
      </c>
      <c r="GS26" t="str">
        <f>IF(HLOOKUP(GS$1,'Datenbank Aktoren'!$F$3:$IB$112,$B26,0)=GS$1,GS$3," - ")</f>
        <v>FTR55DSB Temp.-Regler A5-10-06 12-28°</v>
      </c>
      <c r="GT26" t="str">
        <f>IF(HLOOKUP(GT$1,'Datenbank Aktoren'!$F$3:$IB$112,$B26,0)=GT$1,GT$3," - ")</f>
        <v xml:space="preserve"> - </v>
      </c>
      <c r="GU26" t="str">
        <f>IF(HLOOKUP(GU$1,'Datenbank Aktoren'!$F$3:$IB$112,$B26,0)=GU$1,GU$3," - ")</f>
        <v>FTR55EHB Temp.-Regler A5-10-06 12-28°</v>
      </c>
      <c r="GV26" t="str">
        <f>IF(HLOOKUP(GV$1,'Datenbank Aktoren'!$F$3:$IB$112,$B26,0)=GV$1,GV$3," - ")</f>
        <v xml:space="preserve"> - </v>
      </c>
      <c r="GW26" t="str">
        <f>IF(HLOOKUP(GW$1,'Datenbank Aktoren'!$F$3:$IB$112,$B26,0)=GW$1,GW$3," - ")</f>
        <v>FTR55HB Temp.-Regler A5-10-06 12-28°</v>
      </c>
      <c r="GX26" t="str">
        <f>IF(HLOOKUP(GX$1,'Datenbank Aktoren'!$F$3:$IB$112,$B26,0)=GX$1,GX$3," - ")</f>
        <v xml:space="preserve"> - </v>
      </c>
      <c r="GY26" t="str">
        <f>IF(HLOOKUP(GY$1,'Datenbank Aktoren'!$F$3:$IB$112,$B26,0)=GY$1,GY$3," - ")</f>
        <v>FTR55ESB Temp.-Regler A5-10-06 12-28°</v>
      </c>
      <c r="GZ26" t="str">
        <f>IF(HLOOKUP(GZ$1,'Datenbank Aktoren'!$F$3:$IB$112,$B26,0)=GZ$1,GZ$3," - ")</f>
        <v xml:space="preserve"> - </v>
      </c>
      <c r="HA26" t="str">
        <f>IF(HLOOKUP(HA$1,'Datenbank Aktoren'!$F$3:$IB$112,$B26,0)=HA$1,HA$3," - ")</f>
        <v>FTR55SB Temp.-Regler A5-10-06 12-28°</v>
      </c>
      <c r="HB26" t="str">
        <f>IF(HLOOKUP(HB$1,'Datenbank Aktoren'!$F$3:$IB$112,$B26,0)=HB$1,HB$3," - ")</f>
        <v xml:space="preserve"> - </v>
      </c>
      <c r="HC26" t="str">
        <f>IF(HLOOKUP(HC$1,'Datenbank Aktoren'!$F$3:$IB$112,$B26,0)=HC$1,HC$3," - ")</f>
        <v>FTR65DSB Temp.-Regler A5-10-06 12-28°</v>
      </c>
      <c r="HD26" t="str">
        <f>IF(HLOOKUP(HD$1,'Datenbank Aktoren'!$F$3:$IB$112,$B26,0)=HD$1,HD$3," - ")</f>
        <v xml:space="preserve"> - </v>
      </c>
      <c r="HE26" t="str">
        <f>IF(HLOOKUP(HE$1,'Datenbank Aktoren'!$F$3:$IB$112,$B26,0)=HE$1,HE$3," - ")</f>
        <v>FTR65HB Temp.-Regler A5-10-06 12-28°</v>
      </c>
      <c r="HF26" t="str">
        <f>IF(HLOOKUP(HF$1,'Datenbank Aktoren'!$F$3:$IB$112,$B26,0)=HF$1,HF$3," - ")</f>
        <v xml:space="preserve"> - </v>
      </c>
      <c r="HG26" t="str">
        <f>IF(HLOOKUP(HG$1,'Datenbank Aktoren'!$F$3:$IB$112,$B26,0)=HG$1,HG$3," - ")</f>
        <v>FTR65HS Temp.-Regler A5-10-06 12-28°</v>
      </c>
      <c r="HH26" t="str">
        <f>IF(HLOOKUP(HH$1,'Datenbank Aktoren'!$F$3:$IB$112,$B26,0)=HH$1,HH$3," - ")</f>
        <v>FTR65HS Temp.-Regler m. Schalter A5-10-06 12-28° Data_byte3</v>
      </c>
      <c r="HI26" t="str">
        <f>IF(HLOOKUP(HI$1,'Datenbank Aktoren'!$F$3:$IB$112,$B26,0)=HI$1,HI$3," - ")</f>
        <v>FTR65SB Temp.-Regler A5-10-06 12-28°</v>
      </c>
      <c r="HJ26" t="str">
        <f>IF(HLOOKUP(HJ$1,'Datenbank Aktoren'!$F$3:$IB$112,$B26,0)=HJ$1,HJ$3," - ")</f>
        <v xml:space="preserve"> - </v>
      </c>
      <c r="HK26" t="str">
        <f>IF(HLOOKUP(HK$1,'Datenbank Aktoren'!$F$3:$IB$112,$B26,0)=HK$1,HK$3," - ")</f>
        <v xml:space="preserve"> - </v>
      </c>
      <c r="HL26" t="str">
        <f>IF(HLOOKUP(HL$1,'Datenbank Aktoren'!$F$3:$IB$112,$B26,0)=HL$1,HL$3," - ")</f>
        <v>FTR86B Temp.-Regler A5-10-06 12-28°</v>
      </c>
      <c r="HM26" t="str">
        <f>IF(HLOOKUP(HM$1,'Datenbank Aktoren'!$F$3:$IB$112,$B26,0)=HM$1,HM$3," - ")</f>
        <v>FTRF65HB Temp.-Regler A5-10-06 12-28°</v>
      </c>
      <c r="HN26" t="str">
        <f>IF(HLOOKUP(HN$1,'Datenbank Aktoren'!$F$3:$IB$112,$B26,0)=HN$1,HN$3," - ")</f>
        <v xml:space="preserve"> - </v>
      </c>
      <c r="HO26" t="str">
        <f>IF(HLOOKUP(HO$1,'Datenbank Aktoren'!$F$3:$IB$112,$B26,0)=HO$1,HO$3," - ")</f>
        <v>FTRF65SB Temp.-Regler A5-10-06 12-28°</v>
      </c>
      <c r="HP26" t="str">
        <f>IF(HLOOKUP(HP$1,'Datenbank Aktoren'!$F$3:$IB$112,$B26,0)=HP$1,HP$3," - ")</f>
        <v xml:space="preserve"> - </v>
      </c>
      <c r="HQ26" t="str">
        <f>IF(HLOOKUP(HQ$1,'Datenbank Aktoren'!$F$3:$IB$112,$B26,0)=HQ$1,HQ$3," - ")</f>
        <v>FTS14EM FBH A5-08-01</v>
      </c>
      <c r="HR26" t="str">
        <f>IF(HLOOKUP(HR$1,'Datenbank Aktoren'!$F$3:$IB$112,$B26,0)=HR$1,HR$3," - ")</f>
        <v>FTS14EM Fensterkontakt D5-00-01</v>
      </c>
      <c r="HS26" t="str">
        <f>IF(HLOOKUP(HS$1,'Datenbank Aktoren'!$F$3:$IB$112,$B26,0)=HS$1,HS$3," - ")</f>
        <v>FTS14EM RPS 4-fach Taster F6-02-01</v>
      </c>
      <c r="HT26" t="str">
        <f>IF(HLOOKUP(HT$1,'Datenbank Aktoren'!$F$3:$IB$112,$B26,0)=HT$1,HT$3," - ")</f>
        <v xml:space="preserve"> - </v>
      </c>
      <c r="HU26" t="str">
        <f>IF(HLOOKUP(HU$1,'Datenbank Aktoren'!$F$3:$IB$112,$B26,0)=HU$1,HU$3," - ")</f>
        <v>FUTH55D Temp.-Regler A5-10-06 12-28°</v>
      </c>
      <c r="HV26" t="str">
        <f>IF(HLOOKUP(HV$1,'Datenbank Aktoren'!$F$3:$IB$112,$B26,0)=HV$1,HV$3," - ")</f>
        <v xml:space="preserve"> - </v>
      </c>
      <c r="HW26" t="str">
        <f>IF(HLOOKUP(HW$1,'Datenbank Aktoren'!$F$3:$IB$112,$B26,0)=HW$1,HW$3," - ")</f>
        <v>FUTH55ED Temp.-Regler A5-10-06 12-28°</v>
      </c>
      <c r="HX26" t="str">
        <f>IF(HLOOKUP(HX$1,'Datenbank Aktoren'!$F$3:$IB$112,$B26,0)=HX$1,HX$3," - ")</f>
        <v xml:space="preserve"> - </v>
      </c>
      <c r="HY26" t="str">
        <f>IF(HLOOKUP(HY$1,'Datenbank Aktoren'!$F$3:$IB$112,$B26,0)=HY$1,HY$3," - ")</f>
        <v>FUTH65D Temp.-Regler A5-10-06 12-28°</v>
      </c>
      <c r="HZ26" t="str">
        <f>IF(HLOOKUP(HZ$1,'Datenbank Aktoren'!$F$3:$IB$112,$B26,0)=HZ$1,HZ$3," - ")</f>
        <v xml:space="preserve"> - </v>
      </c>
      <c r="IA26" t="str">
        <f>IF(HLOOKUP(IA$1,'Datenbank Aktoren'!$F$3:$IB$112,$B26,0)=IA$1,IA$3," - ")</f>
        <v xml:space="preserve"> - </v>
      </c>
      <c r="IB26" t="str">
        <f>IF(HLOOKUP(IB$1,'Datenbank Aktoren'!$F$3:$IB$112,$B26,0)=IB$1,IB$3," - ")</f>
        <v xml:space="preserve"> - </v>
      </c>
      <c r="IC26" t="str">
        <f>IF(HLOOKUP(IC$1,'Datenbank Aktoren'!$F$3:$IB$112,$B26,0)=IC$1,IC$3," - ")</f>
        <v xml:space="preserve"> - </v>
      </c>
      <c r="ID26" t="str">
        <f>IF(HLOOKUP(ID$1,'Datenbank Aktoren'!$F$3:$IB$112,$B26,0)=ID$1,ID$3," - ")</f>
        <v xml:space="preserve"> - </v>
      </c>
      <c r="IE26" t="str">
        <f>IF(HLOOKUP(IE$1,'Datenbank Aktoren'!$F$3:$IB$112,$B26,0)=IE$1,IE$3," - ")</f>
        <v xml:space="preserve"> - </v>
      </c>
      <c r="IF26" t="str">
        <f>IF(HLOOKUP(IF$1,'Datenbank Aktoren'!$F$3:$IB$112,$B26,0)=IF$1,IF$3," - ")</f>
        <v xml:space="preserve"> - </v>
      </c>
      <c r="IG26" t="str">
        <f>IF(HLOOKUP(IG$1,'Datenbank Aktoren'!$F$3:$IB$112,$B26,0)=IG$1,IG$3," - ")</f>
        <v xml:space="preserve"> - </v>
      </c>
      <c r="IH26" t="str">
        <f>IF(HLOOKUP(IH$1,'Datenbank Aktoren'!$F$3:$IB$112,$B26,0)=IH$1,IH$3," - ")</f>
        <v>FZT55 RPS 4-fach Taster F6-02-01</v>
      </c>
      <c r="II26" t="str">
        <f>IF(HLOOKUP(II$1,'Datenbank Aktoren'!$F$3:$IB$112,$B26,0)=II$1,II$3," - ")</f>
        <v xml:space="preserve"> - </v>
      </c>
      <c r="IJ26" t="e">
        <f>IF(HLOOKUP(IJ$1,'Datenbank Aktoren'!$F$3:$IB$112,$B26,0)=IJ$1,IJ$3," - ")</f>
        <v>#N/A</v>
      </c>
      <c r="IK26" t="e">
        <f>IF(HLOOKUP(IK$1,'Datenbank Aktoren'!$F$3:$IB$112,$B26,0)=IK$1,IK$3," - ")</f>
        <v>#N/A</v>
      </c>
      <c r="IL26" t="e">
        <f>IF(HLOOKUP(IL$1,'Datenbank Aktoren'!$F$3:$IB$112,$B26,0)=IL$1,IL$3," - ")</f>
        <v>#N/A</v>
      </c>
      <c r="IM26" t="e">
        <f>IF(HLOOKUP(IM$1,'Datenbank Aktoren'!$F$3:$IB$112,$B26,0)=IM$1,IM$3," - ")</f>
        <v>#N/A</v>
      </c>
      <c r="IN26" t="e">
        <f>IF(HLOOKUP(IN$1,'Datenbank Aktoren'!$F$3:$IB$112,$B26,0)=IN$1,IN$3," - ")</f>
        <v>#N/A</v>
      </c>
      <c r="IO26" t="e">
        <f>IF(HLOOKUP(IO$1,'Datenbank Aktoren'!$F$3:$IB$112,$B26,0)=IO$1,IO$3," - ")</f>
        <v>#N/A</v>
      </c>
      <c r="IP26" t="e">
        <f>IF(HLOOKUP(IP$1,'Datenbank Aktoren'!$F$3:$IB$112,$B26,0)=IP$1,IP$3," - ")</f>
        <v>#N/A</v>
      </c>
      <c r="IQ26" t="e">
        <f>IF(HLOOKUP(IQ$1,'Datenbank Aktoren'!$F$3:$IB$112,$B26,0)=IQ$1,IQ$3," - ")</f>
        <v>#N/A</v>
      </c>
      <c r="IR26" t="e">
        <f>IF(HLOOKUP(IR$1,'Datenbank Aktoren'!$F$3:$IB$112,$B26,0)=IR$1,IR$3," - ")</f>
        <v>#N/A</v>
      </c>
      <c r="IS26" t="e">
        <f>IF(HLOOKUP(IS$1,'Datenbank Aktoren'!$F$3:$IB$112,$B26,0)=IS$1,IS$3," - ")</f>
        <v>#N/A</v>
      </c>
      <c r="IT26" t="e">
        <f>IF(HLOOKUP(IT$1,'Datenbank Aktoren'!$F$3:$IB$112,$B26,0)=IT$1,IT$3," - ")</f>
        <v>#N/A</v>
      </c>
      <c r="IU26" t="e">
        <f>IF(HLOOKUP(IU$1,'Datenbank Aktoren'!$F$3:$IB$112,$B26,0)=IU$1,IU$3," - ")</f>
        <v>#N/A</v>
      </c>
    </row>
    <row r="27" spans="1:255" x14ac:dyDescent="0.25">
      <c r="A27" t="s">
        <v>56</v>
      </c>
      <c r="B27">
        <v>25</v>
      </c>
      <c r="D27" t="s">
        <v>56</v>
      </c>
      <c r="E27" s="3" t="s">
        <v>434</v>
      </c>
      <c r="F27" t="str">
        <f>IF(HLOOKUP(F$1,'Datenbank Aktoren'!$F$3:$IB$112,$B27,0)=F$1,F$3," - ")</f>
        <v xml:space="preserve"> - </v>
      </c>
      <c r="G27" t="str">
        <f>IF(HLOOKUP(G$1,'Datenbank Aktoren'!$F$3:$IB$112,$B27,0)=G$1,G$3," - ")</f>
        <v xml:space="preserve"> - </v>
      </c>
      <c r="H27" t="str">
        <f>IF(HLOOKUP(H$1,'Datenbank Aktoren'!$F$3:$IB$112,$B27,0)=H$1,H$3," - ")</f>
        <v xml:space="preserve"> - </v>
      </c>
      <c r="I27" t="str">
        <f>IF(HLOOKUP(I$1,'Datenbank Aktoren'!$F$3:$IB$112,$B27,0)=I$1,I$3," - ")</f>
        <v xml:space="preserve"> - </v>
      </c>
      <c r="J27" t="str">
        <f>IF(HLOOKUP(J$1,'Datenbank Aktoren'!$F$3:$IB$112,$B27,0)=J$1,J$3," - ")</f>
        <v xml:space="preserve"> - </v>
      </c>
      <c r="K27" t="str">
        <f>IF(HLOOKUP(K$1,'Datenbank Aktoren'!$F$3:$IB$112,$B27,0)=K$1,K$3," - ")</f>
        <v xml:space="preserve"> - </v>
      </c>
      <c r="L27" t="str">
        <f>IF(HLOOKUP(L$1,'Datenbank Aktoren'!$F$3:$IB$112,$B27,0)=L$1,L$3," - ")</f>
        <v>F265B RPS 4-fach Taster F6-02-01</v>
      </c>
      <c r="M27" t="str">
        <f>IF(HLOOKUP(M$1,'Datenbank Aktoren'!$F$3:$IB$112,$B27,0)=M$1,M$3," - ")</f>
        <v>F2FT65 RPS 4-fach Taster F6-02-01</v>
      </c>
      <c r="N27" t="str">
        <f>IF(HLOOKUP(N$1,'Datenbank Aktoren'!$F$3:$IB$112,$B27,0)=N$1,N$3," - ")</f>
        <v>F2FT65B RPS 4-fach Taster F6-02-01</v>
      </c>
      <c r="O27" t="str">
        <f>IF(HLOOKUP(O$1,'Datenbank Aktoren'!$F$3:$IB$112,$B27,0)=O$1,O$3," - ")</f>
        <v>F2FZT65B RPS 4-fach Taster F6-02-01</v>
      </c>
      <c r="P27" t="str">
        <f>IF(HLOOKUP(P$1,'Datenbank Aktoren'!$F$3:$IB$112,$B27,0)=P$1,P$3," - ")</f>
        <v>F2T55E RPS 4-fach Taster F6-02-01</v>
      </c>
      <c r="Q27" t="str">
        <f>IF(HLOOKUP(Q$1,'Datenbank Aktoren'!$F$3:$IB$112,$B27,0)=Q$1,Q$3," - ")</f>
        <v>F2T55EB RPS 4-fach Taster F6-02-01</v>
      </c>
      <c r="R27" t="str">
        <f>IF(HLOOKUP(R$1,'Datenbank Aktoren'!$F$3:$IB$112,$B27,0)=R$1,R$3," - ")</f>
        <v>F2T65 RPS 4-fach Taster F6-02-01</v>
      </c>
      <c r="S27" t="str">
        <f>IF(HLOOKUP(S$1,'Datenbank Aktoren'!$F$3:$IB$112,$B27,0)=S$1,S$3," - ")</f>
        <v>F2ZT55E RPS 4-fach Taster F6-02-01</v>
      </c>
      <c r="T27" t="str">
        <f>IF(HLOOKUP(T$1,'Datenbank Aktoren'!$F$3:$IB$112,$B27,0)=T$1,T$3," - ")</f>
        <v>F2ZT65 RPS 4-fach Taster F6-02-01</v>
      </c>
      <c r="U27" t="str">
        <f>IF(HLOOKUP(U$1,'Datenbank Aktoren'!$F$3:$IB$112,$B27,0)=U$1,U$3," - ")</f>
        <v xml:space="preserve"> - </v>
      </c>
      <c r="V27" t="str">
        <f>IF(HLOOKUP(V$1,'Datenbank Aktoren'!$F$3:$IB$112,$B27,0)=V$1,V$3," - ")</f>
        <v xml:space="preserve"> - </v>
      </c>
      <c r="W27" t="str">
        <f>IF(HLOOKUP(W$1,'Datenbank Aktoren'!$F$3:$IB$112,$B27,0)=W$1,W$3," - ")</f>
        <v xml:space="preserve"> - </v>
      </c>
      <c r="X27" t="str">
        <f>IF(HLOOKUP(X$1,'Datenbank Aktoren'!$F$3:$IB$112,$B27,0)=X$1,X$3," - ")</f>
        <v>F4FT65 RPS 4-fach Taster F6-02-01</v>
      </c>
      <c r="Y27" t="str">
        <f>IF(HLOOKUP(Y$1,'Datenbank Aktoren'!$F$3:$IB$112,$B27,0)=Y$1,Y$3," - ")</f>
        <v>F4FT65B RPS 4-fach Taster F6-02-01</v>
      </c>
      <c r="Z27" t="str">
        <f>IF(HLOOKUP(Z$1,'Datenbank Aktoren'!$F$3:$IB$112,$B27,0)=Z$1,Z$3," - ")</f>
        <v>F4PT RPS 4-fach Taster F6-02-01</v>
      </c>
      <c r="AA27" t="str">
        <f>IF(HLOOKUP(AA$1,'Datenbank Aktoren'!$F$3:$IB$112,$B27,0)=AA$1,AA$3," - ")</f>
        <v>F4T55B RPS 4-fach Taster F6-02-01</v>
      </c>
      <c r="AB27" t="str">
        <f>IF(HLOOKUP(AB$1,'Datenbank Aktoren'!$F$3:$IB$112,$B27,0)=AB$1,AB$3," - ")</f>
        <v>F4T55E RPS 4-fach Taster F6-02-01</v>
      </c>
      <c r="AC27" t="str">
        <f>IF(HLOOKUP(AC$1,'Datenbank Aktoren'!$F$3:$IB$112,$B27,0)=AC$1,AC$3," - ")</f>
        <v>F4T55EB RPS 4-fach Taster F6-02-01</v>
      </c>
      <c r="AD27" t="str">
        <f>IF(HLOOKUP(AD$1,'Datenbank Aktoren'!$F$3:$IB$112,$B27,0)=AD$1,AD$3," - ")</f>
        <v>F4T65 RPS 4-fach Taster F6-02-01</v>
      </c>
      <c r="AE27" t="str">
        <f>IF(HLOOKUP(AE$1,'Datenbank Aktoren'!$F$3:$IB$112,$B27,0)=AE$1,AE$3," - ")</f>
        <v>F4T65B RPS 4-fach Taster F6-02-01</v>
      </c>
      <c r="AF27" t="str">
        <f>IF(HLOOKUP(AF$1,'Datenbank Aktoren'!$F$3:$IB$112,$B27,0)=AF$1,AF$3," - ")</f>
        <v xml:space="preserve"> - </v>
      </c>
      <c r="AG27" t="str">
        <f>IF(HLOOKUP(AG$1,'Datenbank Aktoren'!$F$3:$IB$112,$B27,0)=AG$1,AG$3," - ")</f>
        <v>F4USM61B FBH A5-08-01</v>
      </c>
      <c r="AH27" t="str">
        <f>IF(HLOOKUP(AH$1,'Datenbank Aktoren'!$F$3:$IB$112,$B27,0)=AH$1,AH$3," - ")</f>
        <v xml:space="preserve"> - </v>
      </c>
      <c r="AI27" t="str">
        <f>IF(HLOOKUP(AI$1,'Datenbank Aktoren'!$F$3:$IB$112,$B27,0)=AI$1,AI$3," - ")</f>
        <v>F4USM61B Fensterkontakt D5-00-01</v>
      </c>
      <c r="AJ27" t="str">
        <f>IF(HLOOKUP(AJ$1,'Datenbank Aktoren'!$F$3:$IB$112,$B27,0)=AJ$1,AJ$3," - ")</f>
        <v>F4USM61B RPS 4-fach Taster F6-02-01</v>
      </c>
      <c r="AK27" t="str">
        <f>IF(HLOOKUP(AK$1,'Datenbank Aktoren'!$F$3:$IB$112,$B27,0)=AK$1,AK$3," - ")</f>
        <v>F5PT55 RPS 4-fach Taster F6-02-01</v>
      </c>
      <c r="AL27" t="str">
        <f>IF(HLOOKUP(AL$1,'Datenbank Aktoren'!$F$3:$IB$112,$B27,0)=AL$1,AL$3," - ")</f>
        <v xml:space="preserve"> - </v>
      </c>
      <c r="AM27" t="str">
        <f>IF(HLOOKUP(AM$1,'Datenbank Aktoren'!$F$3:$IB$112,$B27,0)=AM$1,AM$3," - ")</f>
        <v>F6T55B RPS 4-fach Taster F6-02-01</v>
      </c>
      <c r="AN27" t="str">
        <f>IF(HLOOKUP(AN$1,'Datenbank Aktoren'!$F$3:$IB$112,$B27,0)=AN$1,AN$3," - ")</f>
        <v xml:space="preserve"> - </v>
      </c>
      <c r="AO27" t="str">
        <f>IF(HLOOKUP(AO$1,'Datenbank Aktoren'!$F$3:$IB$112,$B27,0)=AO$1,AO$3," - ")</f>
        <v>F6T65B RPS 4-fach Taster F6-02-01</v>
      </c>
      <c r="AP27" t="str">
        <f>IF(HLOOKUP(AP$1,'Datenbank Aktoren'!$F$3:$IB$112,$B27,0)=AP$1,AP$3," - ")</f>
        <v>FABH130 RPS 4-fach Taster F6-02-01</v>
      </c>
      <c r="AQ27" t="str">
        <f>IF(HLOOKUP(AQ$1,'Datenbank Aktoren'!$F$3:$IB$112,$B27,0)=AQ$1,AQ$3," - ")</f>
        <v>FABH65S FBH A5-08-01</v>
      </c>
      <c r="AR27" t="str">
        <f>IF(HLOOKUP(AR$1,'Datenbank Aktoren'!$F$3:$IB$112,$B27,0)=AR$1,AR$3," - ")</f>
        <v xml:space="preserve"> - </v>
      </c>
      <c r="AS27" t="str">
        <f>IF(HLOOKUP(AS$1,'Datenbank Aktoren'!$F$3:$IB$112,$B27,0)=AS$1,AS$3," - ")</f>
        <v xml:space="preserve"> - </v>
      </c>
      <c r="AT27" t="str">
        <f>IF(HLOOKUP(AT$1,'Datenbank Aktoren'!$F$3:$IB$112,$B27,0)=AT$1,AT$3," - ")</f>
        <v>FASM60 RPS 4-fach Taster F6-02-01</v>
      </c>
      <c r="AU27" t="str">
        <f>IF(HLOOKUP(AU$1,'Datenbank Aktoren'!$F$3:$IB$112,$B27,0)=AU$1,AU$3," - ")</f>
        <v xml:space="preserve"> - </v>
      </c>
      <c r="AV27" t="str">
        <f>IF(HLOOKUP(AV$1,'Datenbank Aktoren'!$F$3:$IB$112,$B27,0)=AV$1,AV$3," - ")</f>
        <v xml:space="preserve"> - </v>
      </c>
      <c r="AW27" t="str">
        <f>IF(HLOOKUP(AW$1,'Datenbank Aktoren'!$F$3:$IB$112,$B27,0)=AW$1,AW$3," - ")</f>
        <v xml:space="preserve"> - </v>
      </c>
      <c r="AX27" t="str">
        <f>IF(HLOOKUP(AX$1,'Datenbank Aktoren'!$F$3:$IB$112,$B27,0)=AX$1,AX$3," - ")</f>
        <v xml:space="preserve"> - </v>
      </c>
      <c r="AY27" t="str">
        <f>IF(HLOOKUP(AY$1,'Datenbank Aktoren'!$F$3:$IB$112,$B27,0)=AY$1,AY$3," - ")</f>
        <v xml:space="preserve"> - </v>
      </c>
      <c r="AZ27" t="str">
        <f>IF(HLOOKUP(AZ$1,'Datenbank Aktoren'!$F$3:$IB$112,$B27,0)=AZ$1,AZ$3," - ")</f>
        <v>FBH55ESB FBH A5-08-01</v>
      </c>
      <c r="BA27" t="str">
        <f>IF(HLOOKUP(BA$1,'Datenbank Aktoren'!$F$3:$IB$112,$B27,0)=BA$1,BA$3," - ")</f>
        <v xml:space="preserve"> - </v>
      </c>
      <c r="BB27" t="str">
        <f>IF(HLOOKUP(BB$1,'Datenbank Aktoren'!$F$3:$IB$112,$B27,0)=BB$1,BB$3," - ")</f>
        <v>FBH55SB FBH A5-08-01</v>
      </c>
      <c r="BC27" t="str">
        <f>IF(HLOOKUP(BC$1,'Datenbank Aktoren'!$F$3:$IB$112,$B27,0)=BC$1,BC$3," - ")</f>
        <v>FBH65 FBH A5-08-01</v>
      </c>
      <c r="BD27" t="str">
        <f>IF(HLOOKUP(BD$1,'Datenbank Aktoren'!$F$3:$IB$112,$B27,0)=BD$1,BD$3," - ")</f>
        <v>FBH65S FBH A5-08-01</v>
      </c>
      <c r="BE27" t="str">
        <f>IF(HLOOKUP(BE$1,'Datenbank Aktoren'!$F$3:$IB$112,$B27,0)=BE$1,BE$3," - ")</f>
        <v xml:space="preserve"> - </v>
      </c>
      <c r="BF27" t="str">
        <f>IF(HLOOKUP(BF$1,'Datenbank Aktoren'!$F$3:$IB$112,$B27,0)=BF$1,BF$3," - ")</f>
        <v>FBH65SB FBH A5-08-01</v>
      </c>
      <c r="BG27" t="str">
        <f>IF(HLOOKUP(BG$1,'Datenbank Aktoren'!$F$3:$IB$112,$B27,0)=BG$1,BG$3," - ")</f>
        <v xml:space="preserve"> - </v>
      </c>
      <c r="BH27" t="str">
        <f>IF(HLOOKUP(BH$1,'Datenbank Aktoren'!$F$3:$IB$112,$B27,0)=BH$1,BH$3," - ")</f>
        <v>FBH65TF Feuchte/Temp. A5-04-02</v>
      </c>
      <c r="BI27" t="str">
        <f>IF(HLOOKUP(BI$1,'Datenbank Aktoren'!$F$3:$IB$112,$B27,0)=BI$1,BI$3," - ")</f>
        <v>FBH65TF FBH A5-08-01</v>
      </c>
      <c r="BJ27" t="str">
        <f>IF(HLOOKUP(BJ$1,'Datenbank Aktoren'!$F$3:$IB$112,$B27,0)=BJ$1,BJ$3," - ")</f>
        <v xml:space="preserve"> - </v>
      </c>
      <c r="BK27" t="str">
        <f>IF(HLOOKUP(BK$1,'Datenbank Aktoren'!$F$3:$IB$112,$B27,0)=BK$1,BK$3," - ")</f>
        <v>FBHF65SB FBH A5-08-01</v>
      </c>
      <c r="BL27" t="str">
        <f>IF(HLOOKUP(BL$1,'Datenbank Aktoren'!$F$3:$IB$112,$B27,0)=BL$1,BL$3," - ")</f>
        <v xml:space="preserve"> - </v>
      </c>
      <c r="BM27" t="str">
        <f>IF(HLOOKUP(BM$1,'Datenbank Aktoren'!$F$3:$IB$112,$B27,0)=BM$1,BM$3," - ")</f>
        <v xml:space="preserve"> - </v>
      </c>
      <c r="BN27" t="str">
        <f>IF(HLOOKUP(BN$1,'Datenbank Aktoren'!$F$3:$IB$112,$B27,0)=BN$1,BN$3," - ")</f>
        <v xml:space="preserve"> - </v>
      </c>
      <c r="BO27" t="str">
        <f>IF(HLOOKUP(BO$1,'Datenbank Aktoren'!$F$3:$IB$112,$B27,0)=BO$1,BO$3," - ")</f>
        <v xml:space="preserve"> - </v>
      </c>
      <c r="BP27" t="str">
        <f>IF(HLOOKUP(BP$1,'Datenbank Aktoren'!$F$3:$IB$112,$B27,0)=BP$1,BP$3," - ")</f>
        <v xml:space="preserve"> - </v>
      </c>
      <c r="BQ27" t="str">
        <f>IF(HLOOKUP(BQ$1,'Datenbank Aktoren'!$F$3:$IB$112,$B27,0)=BQ$1,BQ$3," - ")</f>
        <v xml:space="preserve"> - </v>
      </c>
      <c r="BR27" t="str">
        <f>IF(HLOOKUP(BR$1,'Datenbank Aktoren'!$F$3:$IB$112,$B27,0)=BR$1,BR$3," - ")</f>
        <v xml:space="preserve"> - </v>
      </c>
      <c r="BS27" t="str">
        <f>IF(HLOOKUP(BS$1,'Datenbank Aktoren'!$F$3:$IB$112,$B27,0)=BS$1,BS$3," - ")</f>
        <v>FF8 RPS 4-fach Taster F6-02-01</v>
      </c>
      <c r="BT27" t="str">
        <f>IF(HLOOKUP(BT$1,'Datenbank Aktoren'!$F$3:$IB$112,$B27,0)=BT$1,BT$3," - ")</f>
        <v xml:space="preserve"> - </v>
      </c>
      <c r="BU27" t="str">
        <f>IF(HLOOKUP(BU$1,'Datenbank Aktoren'!$F$3:$IB$112,$B27,0)=BU$1,BU$3," - ")</f>
        <v>FFD RPS 4-fach Taster F6-02-01</v>
      </c>
      <c r="BV27" t="str">
        <f>IF(HLOOKUP(BV$1,'Datenbank Aktoren'!$F$3:$IB$112,$B27,0)=BV$1,BV$3," - ")</f>
        <v xml:space="preserve"> - </v>
      </c>
      <c r="BW27" t="str">
        <f>IF(HLOOKUP(BW$1,'Datenbank Aktoren'!$F$3:$IB$112,$B27,0)=BW$1,BW$3," - ")</f>
        <v>FFG7B Fenstergriff F6-10-00</v>
      </c>
      <c r="BX27" t="str">
        <f>IF(HLOOKUP(BX$1,'Datenbank Aktoren'!$F$3:$IB$112,$B27,0)=BX$1,BX$3," - ")</f>
        <v xml:space="preserve"> - </v>
      </c>
      <c r="BY27" t="str">
        <f>IF(HLOOKUP(BY$1,'Datenbank Aktoren'!$F$3:$IB$112,$B27,0)=BY$1,BY$3," - ")</f>
        <v xml:space="preserve"> - </v>
      </c>
      <c r="BZ27" t="str">
        <f>IF(HLOOKUP(BZ$1,'Datenbank Aktoren'!$F$3:$IB$112,$B27,0)=BZ$1,BZ$3," - ")</f>
        <v xml:space="preserve"> - </v>
      </c>
      <c r="CA27" t="str">
        <f>IF(HLOOKUP(CA$1,'Datenbank Aktoren'!$F$3:$IB$112,$B27,0)=CA$1,CA$3," - ")</f>
        <v xml:space="preserve"> - </v>
      </c>
      <c r="CB27" t="str">
        <f>IF(HLOOKUP(CB$1,'Datenbank Aktoren'!$F$3:$IB$112,$B27,0)=CB$1,CB$3," - ")</f>
        <v xml:space="preserve"> - </v>
      </c>
      <c r="CC27" s="25" t="str">
        <f>IF(HLOOKUP(CC$1,'Datenbank Aktoren'!$F$3:$IB$112,$B27,0)=CC$1,CC$3," - ")</f>
        <v xml:space="preserve"> - </v>
      </c>
      <c r="CD27" t="str">
        <f>IF(HLOOKUP(CD$1,'Datenbank Aktoren'!$F$3:$IB$112,$B27,0)=CD$1,CD$3," - ")</f>
        <v>FFGB-hg Fenstergriff F6-10-00</v>
      </c>
      <c r="CE27" t="str">
        <f>IF(HLOOKUP(CE$1,'Datenbank Aktoren'!$F$3:$IB$112,$B27,0)=CE$1,CE$3," - ")</f>
        <v>FFKB Fensterkontakt D5-00-01</v>
      </c>
      <c r="CF27" t="str">
        <f>IF(HLOOKUP(CF$1,'Datenbank Aktoren'!$F$3:$IB$112,$B27,0)=CF$1,CF$3," - ")</f>
        <v>FFT55B Feuchte/Temp. A5-04-02</v>
      </c>
      <c r="CG27" t="str">
        <f>IF(HLOOKUP(CG$1,'Datenbank Aktoren'!$F$3:$IB$112,$B27,0)=CG$1,CG$3," - ")</f>
        <v xml:space="preserve"> - </v>
      </c>
      <c r="CH27" t="str">
        <f>IF(HLOOKUP(CH$1,'Datenbank Aktoren'!$F$3:$IB$112,$B27,0)=CH$1,CH$3," - ")</f>
        <v>FFT55EB Feuchte/Temp. A5-04-02</v>
      </c>
      <c r="CI27" t="str">
        <f>IF(HLOOKUP(CI$1,'Datenbank Aktoren'!$F$3:$IB$112,$B27,0)=CI$1,CI$3," - ")</f>
        <v xml:space="preserve"> - </v>
      </c>
      <c r="CJ27" t="str">
        <f>IF(HLOOKUP(CJ$1,'Datenbank Aktoren'!$F$3:$IB$112,$B27,0)=CJ$1,CJ$3," - ")</f>
        <v>FFT60SB Feuchte/Temp. A5-04-02</v>
      </c>
      <c r="CK27" t="str">
        <f>IF(HLOOKUP(CK$1,'Datenbank Aktoren'!$F$3:$IB$112,$B27,0)=CK$1,CK$3," - ")</f>
        <v xml:space="preserve"> - </v>
      </c>
      <c r="CL27" t="str">
        <f>IF(HLOOKUP(CL$1,'Datenbank Aktoren'!$F$3:$IB$112,$B27,0)=CL$1,CL$3," - ")</f>
        <v>FFT65B Feuchte/Temp. A5-04-02</v>
      </c>
      <c r="CM27" t="str">
        <f>IF(HLOOKUP(CM$1,'Datenbank Aktoren'!$F$3:$IB$112,$B27,0)=CM$1,CM$3," - ")</f>
        <v xml:space="preserve"> - </v>
      </c>
      <c r="CN27" t="str">
        <f>IF(HLOOKUP(CN$1,'Datenbank Aktoren'!$F$3:$IB$112,$B27,0)=CN$1,CN$3," - ")</f>
        <v>FFTE Fenstergriff F6-10-00</v>
      </c>
      <c r="CO27" t="str">
        <f>IF(HLOOKUP(CO$1,'Datenbank Aktoren'!$F$3:$IB$112,$B27,0)=CO$1,CO$3," - ")</f>
        <v>FFTF65B Feuchte/Temp. A5-04-02</v>
      </c>
      <c r="CP27" t="str">
        <f>IF(HLOOKUP(CP$1,'Datenbank Aktoren'!$F$3:$IB$112,$B27,0)=CP$1,CP$3," - ")</f>
        <v xml:space="preserve"> - </v>
      </c>
      <c r="CQ27" t="str">
        <f>IF(HLOOKUP(CQ$1,'Datenbank Aktoren'!$F$3:$IB$112,$B27,0)=CQ$1,CQ$3," - ")</f>
        <v xml:space="preserve"> - </v>
      </c>
      <c r="CR27" t="str">
        <f>IF(HLOOKUP(CR$1,'Datenbank Aktoren'!$F$3:$IB$112,$B27,0)=CR$1,CR$3," - ")</f>
        <v xml:space="preserve"> - </v>
      </c>
      <c r="CS27" t="str">
        <f>IF(HLOOKUP(CS$1,'Datenbank Aktoren'!$F$3:$IB$112,$B27,0)=CS$1,CS$3," - ")</f>
        <v xml:space="preserve"> - </v>
      </c>
      <c r="CT27" t="str">
        <f>IF(HLOOKUP(CT$1,'Datenbank Aktoren'!$F$3:$IB$112,$B27,0)=CT$1,CT$3," - ")</f>
        <v>FHM2 RPS 4-fach Taster F6-02-01</v>
      </c>
      <c r="CU27" t="str">
        <f>IF(HLOOKUP(CU$1,'Datenbank Aktoren'!$F$3:$IB$112,$B27,0)=CU$1,CU$3," - ")</f>
        <v xml:space="preserve"> - </v>
      </c>
      <c r="CV27" t="str">
        <f>IF(HLOOKUP(CV$1,'Datenbank Aktoren'!$F$3:$IB$112,$B27,0)=CV$1,CV$3," - ")</f>
        <v>FHS2 RPS 4-fach Taster F6-02-01</v>
      </c>
      <c r="CW27" t="str">
        <f>IF(HLOOKUP(CW$1,'Datenbank Aktoren'!$F$3:$IB$112,$B27,0)=CW$1,CW$3," - ")</f>
        <v>FHS4 RPS 4-fach Taster F6-02-01</v>
      </c>
      <c r="CX27" t="str">
        <f>IF(HLOOKUP(CX$1,'Datenbank Aktoren'!$F$3:$IB$112,$B27,0)=CX$1,CX$3," - ")</f>
        <v xml:space="preserve"> - </v>
      </c>
      <c r="CY27" t="str">
        <f>IF(HLOOKUP(CY$1,'Datenbank Aktoren'!$F$3:$IB$112,$B27,0)=CY$1,CY$3," - ")</f>
        <v xml:space="preserve"> - </v>
      </c>
      <c r="CZ27" t="str">
        <f>IF(HLOOKUP(CZ$1,'Datenbank Aktoren'!$F$3:$IB$112,$B27,0)=CZ$1,CZ$3," - ")</f>
        <v xml:space="preserve"> - </v>
      </c>
      <c r="DA27" t="str">
        <f>IF(HLOOKUP(DA$1,'Datenbank Aktoren'!$F$3:$IB$112,$B27,0)=DA$1,DA$3," - ")</f>
        <v xml:space="preserve"> - </v>
      </c>
      <c r="DB27" t="str">
        <f>IF(HLOOKUP(DB$1,'Datenbank Aktoren'!$F$3:$IB$112,$B27,0)=DB$1,DB$3," - ")</f>
        <v xml:space="preserve"> - </v>
      </c>
      <c r="DC27" t="str">
        <f>IF(HLOOKUP(DC$1,'Datenbank Aktoren'!$F$3:$IB$112,$B27,0)=DC$1,DC$3," - ")</f>
        <v xml:space="preserve"> - </v>
      </c>
      <c r="DD27" t="str">
        <f>IF(HLOOKUP(DD$1,'Datenbank Aktoren'!$F$3:$IB$112,$B27,0)=DD$1,DD$3," - ")</f>
        <v xml:space="preserve"> - </v>
      </c>
      <c r="DE27" t="str">
        <f>IF(HLOOKUP(DE$1,'Datenbank Aktoren'!$F$3:$IB$112,$B27,0)=DE$1,DE$3," - ")</f>
        <v>FLGTF55E Feuchte/Temp. A5-04-02</v>
      </c>
      <c r="DF27" t="str">
        <f>IF(HLOOKUP(DF$1,'Datenbank Aktoren'!$F$3:$IB$112,$B27,0)=DF$1,DF$3," - ")</f>
        <v xml:space="preserve"> - </v>
      </c>
      <c r="DG27" t="str">
        <f>IF(HLOOKUP(DG$1,'Datenbank Aktoren'!$F$3:$IB$112,$B27,0)=DG$1,DG$3," - ")</f>
        <v>FLGTF55 Feuchte/Temp. A5-04-02</v>
      </c>
      <c r="DH27" t="str">
        <f>IF(HLOOKUP(DH$1,'Datenbank Aktoren'!$F$3:$IB$112,$B27,0)=DH$1,DH$3," - ")</f>
        <v xml:space="preserve"> - </v>
      </c>
      <c r="DI27" t="str">
        <f>IF(HLOOKUP(DI$1,'Datenbank Aktoren'!$F$3:$IB$112,$B27,0)=DI$1,DI$3," - ")</f>
        <v>FLGTF65 Feuchte/Temp. A5-04-02</v>
      </c>
      <c r="DJ27" t="str">
        <f>IF(HLOOKUP(DJ$1,'Datenbank Aktoren'!$F$3:$IB$112,$B27,0)=DJ$1,DJ$3," - ")</f>
        <v xml:space="preserve"> - </v>
      </c>
      <c r="DK27" t="str">
        <f>IF(HLOOKUP(DK$1,'Datenbank Aktoren'!$F$3:$IB$112,$B27,0)=DK$1,DK$3," - ")</f>
        <v>FLT58 VOC A5-09-05</v>
      </c>
      <c r="DL27" t="str">
        <f>IF(HLOOKUP(DL$1,'Datenbank Aktoren'!$F$3:$IB$112,$B27,0)=DL$1,DL$3," - ")</f>
        <v xml:space="preserve"> - </v>
      </c>
      <c r="DM27" t="str">
        <f>IF(HLOOKUP(DM$1,'Datenbank Aktoren'!$F$3:$IB$112,$B27,0)=DM$1,DM$3," - ")</f>
        <v xml:space="preserve"> - </v>
      </c>
      <c r="DN27" t="str">
        <f>IF(HLOOKUP(DN$1,'Datenbank Aktoren'!$F$3:$IB$112,$B27,0)=DN$1,DN$3," - ")</f>
        <v>FMH2S RPS 4-fach Taster F6-02-01</v>
      </c>
      <c r="DO27" t="str">
        <f>IF(HLOOKUP(DO$1,'Datenbank Aktoren'!$F$3:$IB$112,$B27,0)=DO$1,DO$3," - ")</f>
        <v>FMH4 RPS 4-fach Taster F6-02-01</v>
      </c>
      <c r="DP27" t="str">
        <f>IF(HLOOKUP(DP$1,'Datenbank Aktoren'!$F$3:$IB$112,$B27,0)=DP$1,DP$3," - ")</f>
        <v>FMH4S RPS 4-fach Taster F6-02-01</v>
      </c>
      <c r="DQ27" t="str">
        <f>IF(HLOOKUP(DQ$1,'Datenbank Aktoren'!$F$3:$IB$112,$B27,0)=DQ$1,DQ$3," - ")</f>
        <v>FMH8 RPS 4-fach Taster F6-02-01</v>
      </c>
      <c r="DR27" t="str">
        <f>IF(HLOOKUP(DR$1,'Datenbank Aktoren'!$F$3:$IB$112,$B27,0)=DR$1,DR$3," - ")</f>
        <v>FMMS44SB Temp.Fühler A5-02-05</v>
      </c>
      <c r="DS27" t="str">
        <f>IF(HLOOKUP(DS$1,'Datenbank Aktoren'!$F$3:$IB$112,$B27,0)=DS$1,DS$3," - ")</f>
        <v xml:space="preserve"> - </v>
      </c>
      <c r="DT27" t="str">
        <f>IF(HLOOKUP(DT$1,'Datenbank Aktoren'!$F$3:$IB$112,$B27,0)=DT$1,DT$3," - ")</f>
        <v xml:space="preserve"> - </v>
      </c>
      <c r="DU27" t="str">
        <f>IF(HLOOKUP(DU$1,'Datenbank Aktoren'!$F$3:$IB$112,$B27,0)=DU$1,DU$3," - ")</f>
        <v xml:space="preserve"> - </v>
      </c>
      <c r="DV27" t="str">
        <f>IF(HLOOKUP(DV$1,'Datenbank Aktoren'!$F$3:$IB$112,$B27,0)=DV$1,DV$3," - ")</f>
        <v xml:space="preserve"> - </v>
      </c>
      <c r="DW27" t="str">
        <f>IF(HLOOKUP(DW$1,'Datenbank Aktoren'!$F$3:$IB$112,$B27,0)=DW$1,DW$3," - ")</f>
        <v xml:space="preserve"> - </v>
      </c>
      <c r="DX27" t="str">
        <f>IF(HLOOKUP(DX$1,'Datenbank Aktoren'!$F$3:$IB$112,$B27,0)=DX$1,DX$3," - ")</f>
        <v xml:space="preserve"> - </v>
      </c>
      <c r="DY27" t="str">
        <f>IF(HLOOKUP(DY$1,'Datenbank Aktoren'!$F$3:$IB$112,$B27,0)=DY$1,DY$3," - ")</f>
        <v xml:space="preserve"> - </v>
      </c>
      <c r="DZ27" t="str">
        <f>IF(HLOOKUP(DZ$1,'Datenbank Aktoren'!$F$3:$IB$112,$B27,0)=DZ$1,DZ$3," - ")</f>
        <v xml:space="preserve"> - </v>
      </c>
      <c r="EA27" t="str">
        <f>IF(HLOOKUP(EA$1,'Datenbank Aktoren'!$F$3:$IB$112,$B27,0)=EA$1,EA$3," - ")</f>
        <v>FMMS44SB Fensterkontakt D5-00-01</v>
      </c>
      <c r="EB27" t="str">
        <f>IF(HLOOKUP(EB$1,'Datenbank Aktoren'!$F$3:$IB$112,$B27,0)=EB$1,EB$3," - ")</f>
        <v xml:space="preserve"> - </v>
      </c>
      <c r="EC27" t="str">
        <f>IF(HLOOKUP(EC$1,'Datenbank Aktoren'!$F$3:$IB$112,$B27,0)=EC$1,EC$3," - ")</f>
        <v>FMS55ESB Temp.Fühler A5-02-05</v>
      </c>
      <c r="ED27" t="str">
        <f>IF(HLOOKUP(ED$1,'Datenbank Aktoren'!$F$3:$IB$112,$B27,0)=ED$1,ED$3," - ")</f>
        <v xml:space="preserve"> - </v>
      </c>
      <c r="EE27" t="str">
        <f>IF(HLOOKUP(EE$1,'Datenbank Aktoren'!$F$3:$IB$112,$B27,0)=EE$1,EE$3," - ")</f>
        <v xml:space="preserve"> - </v>
      </c>
      <c r="EF27" t="str">
        <f>IF(HLOOKUP(EF$1,'Datenbank Aktoren'!$F$3:$IB$112,$B27,0)=EF$1,EF$3," - ")</f>
        <v xml:space="preserve"> - </v>
      </c>
      <c r="EG27" t="str">
        <f>IF(HLOOKUP(EG$1,'Datenbank Aktoren'!$F$3:$IB$112,$B27,0)=EG$1,EG$3," - ")</f>
        <v xml:space="preserve"> - </v>
      </c>
      <c r="EH27" t="str">
        <f>IF(HLOOKUP(EH$1,'Datenbank Aktoren'!$F$3:$IB$112,$B27,0)=EH$1,EH$3," - ")</f>
        <v xml:space="preserve"> - </v>
      </c>
      <c r="EI27" t="str">
        <f>IF(HLOOKUP(EI$1,'Datenbank Aktoren'!$F$3:$IB$112,$B27,0)=EI$1,EI$3," - ")</f>
        <v xml:space="preserve"> - </v>
      </c>
      <c r="EJ27" t="str">
        <f>IF(HLOOKUP(EJ$1,'Datenbank Aktoren'!$F$3:$IB$112,$B27,0)=EJ$1,EJ$3," - ")</f>
        <v xml:space="preserve"> - </v>
      </c>
      <c r="EK27" t="str">
        <f>IF(HLOOKUP(EK$1,'Datenbank Aktoren'!$F$3:$IB$112,$B27,0)=EK$1,EK$3," - ")</f>
        <v>FMS55SB Temp.Fühler A5-02-05</v>
      </c>
      <c r="EL27" t="str">
        <f>IF(HLOOKUP(EL$1,'Datenbank Aktoren'!$F$3:$IB$112,$B27,0)=EL$1,EL$3," - ")</f>
        <v xml:space="preserve"> - </v>
      </c>
      <c r="EM27" t="str">
        <f>IF(HLOOKUP(EM$1,'Datenbank Aktoren'!$F$3:$IB$112,$B27,0)=EM$1,EM$3," - ")</f>
        <v xml:space="preserve"> - </v>
      </c>
      <c r="EN27" t="str">
        <f>IF(HLOOKUP(EN$1,'Datenbank Aktoren'!$F$3:$IB$112,$B27,0)=EN$1,EN$3," - ")</f>
        <v xml:space="preserve"> - </v>
      </c>
      <c r="EO27" t="str">
        <f>IF(HLOOKUP(EO$1,'Datenbank Aktoren'!$F$3:$IB$112,$B27,0)=EO$1,EO$3," - ")</f>
        <v xml:space="preserve"> - </v>
      </c>
      <c r="EP27" t="str">
        <f>IF(HLOOKUP(EP$1,'Datenbank Aktoren'!$F$3:$IB$112,$B27,0)=EP$1,EP$3," - ")</f>
        <v xml:space="preserve"> - </v>
      </c>
      <c r="EQ27" t="str">
        <f>IF(HLOOKUP(EQ$1,'Datenbank Aktoren'!$F$3:$IB$112,$B27,0)=EQ$1,EQ$3," - ")</f>
        <v xml:space="preserve"> - </v>
      </c>
      <c r="ER27" t="str">
        <f>IF(HLOOKUP(ER$1,'Datenbank Aktoren'!$F$3:$IB$112,$B27,0)=ER$1,ER$3," - ")</f>
        <v xml:space="preserve"> - </v>
      </c>
      <c r="ES27" t="str">
        <f>IF(HLOOKUP(ES$1,'Datenbank Aktoren'!$F$3:$IB$112,$B27,0)=ES$1,ES$3," - ")</f>
        <v>FMS65ESB Temp.Fühler A5-02-05</v>
      </c>
      <c r="ET27" t="str">
        <f>IF(HLOOKUP(ET$1,'Datenbank Aktoren'!$F$3:$IB$112,$B27,0)=ET$1,ET$3," - ")</f>
        <v xml:space="preserve"> - </v>
      </c>
      <c r="EU27" t="str">
        <f>IF(HLOOKUP(EU$1,'Datenbank Aktoren'!$F$3:$IB$112,$B27,0)=EU$1,EU$3," - ")</f>
        <v xml:space="preserve"> - </v>
      </c>
      <c r="EV27" t="str">
        <f>IF(HLOOKUP(EV$1,'Datenbank Aktoren'!$F$3:$IB$112,$B27,0)=EV$1,EV$3," - ")</f>
        <v xml:space="preserve"> - </v>
      </c>
      <c r="EW27" t="str">
        <f>IF(HLOOKUP(EW$1,'Datenbank Aktoren'!$F$3:$IB$112,$B27,0)=EW$1,EW$3," - ")</f>
        <v xml:space="preserve"> - </v>
      </c>
      <c r="EX27" t="str">
        <f>IF(HLOOKUP(EX$1,'Datenbank Aktoren'!$F$3:$IB$112,$B27,0)=EX$1,EX$3," - ")</f>
        <v xml:space="preserve"> - </v>
      </c>
      <c r="EY27" t="str">
        <f>IF(HLOOKUP(EY$1,'Datenbank Aktoren'!$F$3:$IB$112,$B27,0)=EY$1,EY$3," - ")</f>
        <v xml:space="preserve"> - </v>
      </c>
      <c r="EZ27" t="str">
        <f>IF(HLOOKUP(EZ$1,'Datenbank Aktoren'!$F$3:$IB$112,$B27,0)=EZ$1,EZ$3," - ")</f>
        <v xml:space="preserve"> - </v>
      </c>
      <c r="FA27" t="str">
        <f>IF(HLOOKUP(FA$1,'Datenbank Aktoren'!$F$3:$IB$112,$B27,0)=FA$1,FA$3," - ")</f>
        <v xml:space="preserve"> - </v>
      </c>
      <c r="FB27" t="str">
        <f>IF(HLOOKUP(FB$1,'Datenbank Aktoren'!$F$3:$IB$112,$B27,0)=FB$1,FB$3," - ")</f>
        <v xml:space="preserve"> - </v>
      </c>
      <c r="FC27" t="str">
        <f>IF(HLOOKUP(FC$1,'Datenbank Aktoren'!$F$3:$IB$112,$B27,0)=FC$1,FC$3," - ")</f>
        <v xml:space="preserve"> - </v>
      </c>
      <c r="FD27" t="str">
        <f>IF(HLOOKUP(FD$1,'Datenbank Aktoren'!$F$3:$IB$112,$B27,0)=FD$1,FD$3," - ")</f>
        <v xml:space="preserve"> - </v>
      </c>
      <c r="FE27" t="str">
        <f>IF(HLOOKUP(FE$1,'Datenbank Aktoren'!$F$3:$IB$112,$B27,0)=FE$1,FE$3," - ")</f>
        <v xml:space="preserve"> - </v>
      </c>
      <c r="FF27" t="str">
        <f>IF(HLOOKUP(FF$1,'Datenbank Aktoren'!$F$3:$IB$112,$B27,0)=FF$1,FF$3," - ")</f>
        <v xml:space="preserve"> - </v>
      </c>
      <c r="FG27" t="str">
        <f>IF(HLOOKUP(FG$1,'Datenbank Aktoren'!$F$3:$IB$112,$B27,0)=FG$1,FG$3," - ")</f>
        <v xml:space="preserve"> - </v>
      </c>
      <c r="FH27" t="str">
        <f>IF(HLOOKUP(FH$1,'Datenbank Aktoren'!$F$3:$IB$112,$B27,0)=FH$1,FH$3," - ")</f>
        <v>FSM14 RPS 4-fach Taster F6-02-01</v>
      </c>
      <c r="FI27" t="str">
        <f>IF(HLOOKUP(FI$1,'Datenbank Aktoren'!$F$3:$IB$112,$B27,0)=FI$1,FI$3," - ")</f>
        <v xml:space="preserve"> - </v>
      </c>
      <c r="FJ27" t="str">
        <f>IF(HLOOKUP(FJ$1,'Datenbank Aktoren'!$F$3:$IB$112,$B27,0)=FJ$1,FJ$3," - ")</f>
        <v xml:space="preserve"> - </v>
      </c>
      <c r="FK27" t="str">
        <f>IF(HLOOKUP(FK$1,'Datenbank Aktoren'!$F$3:$IB$112,$B27,0)=FK$1,FK$3," - ")</f>
        <v>FSM60B RPS 4-fach Taster F6-02-01</v>
      </c>
      <c r="FL27" t="str">
        <f>IF(HLOOKUP(FL$1,'Datenbank Aktoren'!$F$3:$IB$112,$B27,0)=FL$1,FL$3," - ")</f>
        <v>FSM61 RPS 4-fach Taster F6-02-01</v>
      </c>
      <c r="FM27" t="str">
        <f>IF(HLOOKUP(FM$1,'Datenbank Aktoren'!$F$3:$IB$112,$B27,0)=FM$1,FM$3," - ")</f>
        <v>FSMTB RPS 4-fach Taster F6-02-01</v>
      </c>
      <c r="FN27" t="str">
        <f>IF(HLOOKUP(FN$1,'Datenbank Aktoren'!$F$3:$IB$112,$B27,0)=FN$1,FN$3," - ")</f>
        <v xml:space="preserve"> - </v>
      </c>
      <c r="FO27" t="str">
        <f>IF(HLOOKUP(FO$1,'Datenbank Aktoren'!$F$3:$IB$112,$B27,0)=FO$1,FO$3," - ")</f>
        <v>FSTAP RPS 4-fach Taster F6-02-01</v>
      </c>
      <c r="FP27" t="str">
        <f>IF(HLOOKUP(FP$1,'Datenbank Aktoren'!$F$3:$IB$112,$B27,0)=FP$1,FP$3," - ")</f>
        <v xml:space="preserve"> - </v>
      </c>
      <c r="FQ27" t="str">
        <f>IF(HLOOKUP(FQ$1,'Datenbank Aktoren'!$F$3:$IB$112,$B27,0)=FQ$1,FQ$3," - ")</f>
        <v xml:space="preserve"> - </v>
      </c>
      <c r="FR27" t="str">
        <f>IF(HLOOKUP(FR$1,'Datenbank Aktoren'!$F$3:$IB$112,$B27,0)=FR$1,FR$3," - ")</f>
        <v>FSU55D RPS 4-fach Taster F6-02-01</v>
      </c>
      <c r="FS27" t="str">
        <f>IF(HLOOKUP(FS$1,'Datenbank Aktoren'!$F$3:$IB$112,$B27,0)=FS$1,FS$3," - ")</f>
        <v xml:space="preserve"> - </v>
      </c>
      <c r="FT27" t="str">
        <f>IF(HLOOKUP(FT$1,'Datenbank Aktoren'!$F$3:$IB$112,$B27,0)=FT$1,FT$3," - ")</f>
        <v xml:space="preserve"> - </v>
      </c>
      <c r="FU27" t="str">
        <f>IF(HLOOKUP(FU$1,'Datenbank Aktoren'!$F$3:$IB$112,$B27,0)=FU$1,FU$3," - ")</f>
        <v>FSU55ED RPS 4-fach Taster F6-02-01</v>
      </c>
      <c r="FV27" t="str">
        <f>IF(HLOOKUP(FV$1,'Datenbank Aktoren'!$F$3:$IB$112,$B27,0)=FV$1,FV$3," - ")</f>
        <v xml:space="preserve"> - </v>
      </c>
      <c r="FW27" t="str">
        <f>IF(HLOOKUP(FW$1,'Datenbank Aktoren'!$F$3:$IB$112,$B27,0)=FW$1,FW$3," - ")</f>
        <v xml:space="preserve"> - </v>
      </c>
      <c r="FX27" t="str">
        <f>IF(HLOOKUP(FX$1,'Datenbank Aktoren'!$F$3:$IB$112,$B27,0)=FX$1,FX$3," - ")</f>
        <v>FSU65D RPS 4-fach Taster F6-02-01</v>
      </c>
      <c r="FY27" t="str">
        <f>IF(HLOOKUP(FY$1,'Datenbank Aktoren'!$F$3:$IB$112,$B27,0)=FY$1,FY$3," - ")</f>
        <v xml:space="preserve"> - </v>
      </c>
      <c r="FZ27" t="str">
        <f>IF(HLOOKUP(FZ$1,'Datenbank Aktoren'!$F$3:$IB$112,$B27,0)=FZ$1,FZ$3," - ")</f>
        <v>FT4F RPS 4-fach Taster F6-02-01</v>
      </c>
      <c r="GA27" t="str">
        <f>IF(HLOOKUP(GA$1,'Datenbank Aktoren'!$F$3:$IB$112,$B27,0)=GA$1,GA$3," - ")</f>
        <v>FT55 RPS 4-fach Taster F6-02-01</v>
      </c>
      <c r="GB27" s="14" t="s">
        <v>692</v>
      </c>
      <c r="GC27" s="14" t="s">
        <v>692</v>
      </c>
      <c r="GD27" s="14" t="s">
        <v>692</v>
      </c>
      <c r="GE27" s="14" t="s">
        <v>692</v>
      </c>
      <c r="GF27" t="str">
        <f>IF(HLOOKUP(GF$1,'Datenbank Aktoren'!$F$3:$IB$112,$B27,0)=GF$1,GF$3," - ")</f>
        <v>FTAF55D Raumregler F6-02-01</v>
      </c>
      <c r="GG27" t="str">
        <f>IF(HLOOKUP(GG$1,'Datenbank Aktoren'!$F$3:$IB$112,$B27,0)=GG$1,GG$3," - ")</f>
        <v>FTAF55ED Raumregler F6-02-01</v>
      </c>
      <c r="GH27" t="str">
        <f>IF(HLOOKUP(GH$1,'Datenbank Aktoren'!$F$3:$IB$112,$B27,0)=GH$1,GH$3," - ")</f>
        <v>FTAF65D Raumregler F6-02-01</v>
      </c>
      <c r="GI27" t="str">
        <f>IF(HLOOKUP(GI$1,'Datenbank Aktoren'!$F$3:$IB$112,$B27,0)=GI$1,GI$3," - ")</f>
        <v>FTF65S Temp.Fühler A5-02-05</v>
      </c>
      <c r="GJ27" t="str">
        <f>IF(HLOOKUP(GJ$1,'Datenbank Aktoren'!$F$3:$IB$112,$B27,0)=GJ$1,GJ$3," - ")</f>
        <v>FTFB Feuchte/Temp. A5-04-02</v>
      </c>
      <c r="GK27" t="str">
        <f>IF(HLOOKUP(GK$1,'Datenbank Aktoren'!$F$3:$IB$112,$B27,0)=GK$1,GK$3," - ")</f>
        <v xml:space="preserve"> - </v>
      </c>
      <c r="GL27" t="str">
        <f>IF(HLOOKUP(GL$1,'Datenbank Aktoren'!$F$3:$IB$112,$B27,0)=GL$1,GL$3," - ")</f>
        <v>FTFSB Feuchte/Temp. A5-04-02</v>
      </c>
      <c r="GM27" t="str">
        <f>IF(HLOOKUP(GM$1,'Datenbank Aktoren'!$F$3:$IB$112,$B27,0)=GM$1,GM$3," - ")</f>
        <v xml:space="preserve"> - </v>
      </c>
      <c r="GN27" t="str">
        <f>IF(HLOOKUP(GN$1,'Datenbank Aktoren'!$F$3:$IB$112,$B27,0)=GN$1,GN$3," - ")</f>
        <v>FTK Fensterkontakt D5-00-01</v>
      </c>
      <c r="GO27" t="str">
        <f>IF(HLOOKUP(GO$1,'Datenbank Aktoren'!$F$3:$IB$112,$B27,0)=GO$1,GO$3," - ")</f>
        <v>FTKB-GR Fensterkontakt D5-00-01</v>
      </c>
      <c r="GP27" t="str">
        <f>IF(HLOOKUP(GP$1,'Datenbank Aktoren'!$F$3:$IB$112,$B27,0)=GP$1,GP$3," - ")</f>
        <v xml:space="preserve"> - </v>
      </c>
      <c r="GQ27" t="str">
        <f>IF(HLOOKUP(GQ$1,'Datenbank Aktoren'!$F$3:$IB$112,$B27,0)=GQ$1,GQ$3," - ")</f>
        <v>FTKB-wg Fensterkontakt D5-00-01</v>
      </c>
      <c r="GR27" t="str">
        <f>IF(HLOOKUP(GR$1,'Datenbank Aktoren'!$F$3:$IB$112,$B27,0)=GR$1,GR$3," - ")</f>
        <v>FTKE Fenstergriff F6-10-00 Griff</v>
      </c>
      <c r="GS27" t="str">
        <f>IF(HLOOKUP(GS$1,'Datenbank Aktoren'!$F$3:$IB$112,$B27,0)=GS$1,GS$3," - ")</f>
        <v>FTR55DSB Temp.-Regler A5-10-06 12-28°</v>
      </c>
      <c r="GT27" t="str">
        <f>IF(HLOOKUP(GT$1,'Datenbank Aktoren'!$F$3:$IB$112,$B27,0)=GT$1,GT$3," - ")</f>
        <v xml:space="preserve"> - </v>
      </c>
      <c r="GU27" t="str">
        <f>IF(HLOOKUP(GU$1,'Datenbank Aktoren'!$F$3:$IB$112,$B27,0)=GU$1,GU$3," - ")</f>
        <v>FTR55EHB Temp.-Regler A5-10-06 12-28°</v>
      </c>
      <c r="GV27" t="str">
        <f>IF(HLOOKUP(GV$1,'Datenbank Aktoren'!$F$3:$IB$112,$B27,0)=GV$1,GV$3," - ")</f>
        <v xml:space="preserve"> - </v>
      </c>
      <c r="GW27" t="str">
        <f>IF(HLOOKUP(GW$1,'Datenbank Aktoren'!$F$3:$IB$112,$B27,0)=GW$1,GW$3," - ")</f>
        <v>FTR55HB Temp.-Regler A5-10-06 12-28°</v>
      </c>
      <c r="GX27" t="str">
        <f>IF(HLOOKUP(GX$1,'Datenbank Aktoren'!$F$3:$IB$112,$B27,0)=GX$1,GX$3," - ")</f>
        <v xml:space="preserve"> - </v>
      </c>
      <c r="GY27" t="str">
        <f>IF(HLOOKUP(GY$1,'Datenbank Aktoren'!$F$3:$IB$112,$B27,0)=GY$1,GY$3," - ")</f>
        <v>FTR55ESB Temp.-Regler A5-10-06 12-28°</v>
      </c>
      <c r="GZ27" t="str">
        <f>IF(HLOOKUP(GZ$1,'Datenbank Aktoren'!$F$3:$IB$112,$B27,0)=GZ$1,GZ$3," - ")</f>
        <v xml:space="preserve"> - </v>
      </c>
      <c r="HA27" t="str">
        <f>IF(HLOOKUP(HA$1,'Datenbank Aktoren'!$F$3:$IB$112,$B27,0)=HA$1,HA$3," - ")</f>
        <v>FTR55SB Temp.-Regler A5-10-06 12-28°</v>
      </c>
      <c r="HB27" t="str">
        <f>IF(HLOOKUP(HB$1,'Datenbank Aktoren'!$F$3:$IB$112,$B27,0)=HB$1,HB$3," - ")</f>
        <v xml:space="preserve"> - </v>
      </c>
      <c r="HC27" t="str">
        <f>IF(HLOOKUP(HC$1,'Datenbank Aktoren'!$F$3:$IB$112,$B27,0)=HC$1,HC$3," - ")</f>
        <v>FTR65DSB Temp.-Regler A5-10-06 12-28°</v>
      </c>
      <c r="HD27" t="str">
        <f>IF(HLOOKUP(HD$1,'Datenbank Aktoren'!$F$3:$IB$112,$B27,0)=HD$1,HD$3," - ")</f>
        <v xml:space="preserve"> - </v>
      </c>
      <c r="HE27" t="str">
        <f>IF(HLOOKUP(HE$1,'Datenbank Aktoren'!$F$3:$IB$112,$B27,0)=HE$1,HE$3," - ")</f>
        <v>FTR65HB Temp.-Regler A5-10-06 12-28°</v>
      </c>
      <c r="HF27" t="str">
        <f>IF(HLOOKUP(HF$1,'Datenbank Aktoren'!$F$3:$IB$112,$B27,0)=HF$1,HF$3," - ")</f>
        <v xml:space="preserve"> - </v>
      </c>
      <c r="HG27" t="str">
        <f>IF(HLOOKUP(HG$1,'Datenbank Aktoren'!$F$3:$IB$112,$B27,0)=HG$1,HG$3," - ")</f>
        <v>FTR65HS Temp.-Regler A5-10-06 12-28°</v>
      </c>
      <c r="HH27" t="str">
        <f>IF(HLOOKUP(HH$1,'Datenbank Aktoren'!$F$3:$IB$112,$B27,0)=HH$1,HH$3," - ")</f>
        <v>FTR65HS Temp.-Regler m. Schalter A5-10-06 12-28° Data_byte3</v>
      </c>
      <c r="HI27" t="str">
        <f>IF(HLOOKUP(HI$1,'Datenbank Aktoren'!$F$3:$IB$112,$B27,0)=HI$1,HI$3," - ")</f>
        <v>FTR65SB Temp.-Regler A5-10-06 12-28°</v>
      </c>
      <c r="HJ27" t="str">
        <f>IF(HLOOKUP(HJ$1,'Datenbank Aktoren'!$F$3:$IB$112,$B27,0)=HJ$1,HJ$3," - ")</f>
        <v xml:space="preserve"> - </v>
      </c>
      <c r="HK27" t="str">
        <f>IF(HLOOKUP(HK$1,'Datenbank Aktoren'!$F$3:$IB$112,$B27,0)=HK$1,HK$3," - ")</f>
        <v xml:space="preserve"> - </v>
      </c>
      <c r="HL27" t="str">
        <f>IF(HLOOKUP(HL$1,'Datenbank Aktoren'!$F$3:$IB$112,$B27,0)=HL$1,HL$3," - ")</f>
        <v>FTR86B Temp.-Regler A5-10-06 12-28°</v>
      </c>
      <c r="HM27" t="str">
        <f>IF(HLOOKUP(HM$1,'Datenbank Aktoren'!$F$3:$IB$112,$B27,0)=HM$1,HM$3," - ")</f>
        <v>FTRF65HB Temp.-Regler A5-10-06 12-28°</v>
      </c>
      <c r="HN27" t="str">
        <f>IF(HLOOKUP(HN$1,'Datenbank Aktoren'!$F$3:$IB$112,$B27,0)=HN$1,HN$3," - ")</f>
        <v xml:space="preserve"> - </v>
      </c>
      <c r="HO27" t="str">
        <f>IF(HLOOKUP(HO$1,'Datenbank Aktoren'!$F$3:$IB$112,$B27,0)=HO$1,HO$3," - ")</f>
        <v>FTRF65SB Temp.-Regler A5-10-06 12-28°</v>
      </c>
      <c r="HP27" t="str">
        <f>IF(HLOOKUP(HP$1,'Datenbank Aktoren'!$F$3:$IB$112,$B27,0)=HP$1,HP$3," - ")</f>
        <v xml:space="preserve"> - </v>
      </c>
      <c r="HQ27" t="str">
        <f>IF(HLOOKUP(HQ$1,'Datenbank Aktoren'!$F$3:$IB$112,$B27,0)=HQ$1,HQ$3," - ")</f>
        <v>FTS14EM FBH A5-08-01</v>
      </c>
      <c r="HR27" t="str">
        <f>IF(HLOOKUP(HR$1,'Datenbank Aktoren'!$F$3:$IB$112,$B27,0)=HR$1,HR$3," - ")</f>
        <v>FTS14EM Fensterkontakt D5-00-01</v>
      </c>
      <c r="HS27" t="str">
        <f>IF(HLOOKUP(HS$1,'Datenbank Aktoren'!$F$3:$IB$112,$B27,0)=HS$1,HS$3," - ")</f>
        <v>FTS14EM RPS 4-fach Taster F6-02-01</v>
      </c>
      <c r="HT27" t="str">
        <f>IF(HLOOKUP(HT$1,'Datenbank Aktoren'!$F$3:$IB$112,$B27,0)=HT$1,HT$3," - ")</f>
        <v xml:space="preserve"> - </v>
      </c>
      <c r="HU27" t="str">
        <f>IF(HLOOKUP(HU$1,'Datenbank Aktoren'!$F$3:$IB$112,$B27,0)=HU$1,HU$3," - ")</f>
        <v>FUTH55D Temp.-Regler A5-10-06 12-28°</v>
      </c>
      <c r="HV27" t="str">
        <f>IF(HLOOKUP(HV$1,'Datenbank Aktoren'!$F$3:$IB$112,$B27,0)=HV$1,HV$3," - ")</f>
        <v xml:space="preserve"> - </v>
      </c>
      <c r="HW27" t="str">
        <f>IF(HLOOKUP(HW$1,'Datenbank Aktoren'!$F$3:$IB$112,$B27,0)=HW$1,HW$3," - ")</f>
        <v>FUTH55ED Temp.-Regler A5-10-06 12-28°</v>
      </c>
      <c r="HX27" t="str">
        <f>IF(HLOOKUP(HX$1,'Datenbank Aktoren'!$F$3:$IB$112,$B27,0)=HX$1,HX$3," - ")</f>
        <v xml:space="preserve"> - </v>
      </c>
      <c r="HY27" t="str">
        <f>IF(HLOOKUP(HY$1,'Datenbank Aktoren'!$F$3:$IB$112,$B27,0)=HY$1,HY$3," - ")</f>
        <v>FUTH65D Temp.-Regler A5-10-06 12-28°</v>
      </c>
      <c r="HZ27" t="str">
        <f>IF(HLOOKUP(HZ$1,'Datenbank Aktoren'!$F$3:$IB$112,$B27,0)=HZ$1,HZ$3," - ")</f>
        <v xml:space="preserve"> - </v>
      </c>
      <c r="IA27" t="str">
        <f>IF(HLOOKUP(IA$1,'Datenbank Aktoren'!$F$3:$IB$112,$B27,0)=IA$1,IA$3," - ")</f>
        <v xml:space="preserve"> - </v>
      </c>
      <c r="IB27" t="str">
        <f>IF(HLOOKUP(IB$1,'Datenbank Aktoren'!$F$3:$IB$112,$B27,0)=IB$1,IB$3," - ")</f>
        <v xml:space="preserve"> - </v>
      </c>
      <c r="IC27" t="str">
        <f>IF(HLOOKUP(IC$1,'Datenbank Aktoren'!$F$3:$IB$112,$B27,0)=IC$1,IC$3," - ")</f>
        <v xml:space="preserve"> - </v>
      </c>
      <c r="ID27" t="str">
        <f>IF(HLOOKUP(ID$1,'Datenbank Aktoren'!$F$3:$IB$112,$B27,0)=ID$1,ID$3," - ")</f>
        <v xml:space="preserve"> - </v>
      </c>
      <c r="IE27" t="str">
        <f>IF(HLOOKUP(IE$1,'Datenbank Aktoren'!$F$3:$IB$112,$B27,0)=IE$1,IE$3," - ")</f>
        <v xml:space="preserve"> - </v>
      </c>
      <c r="IF27" t="str">
        <f>IF(HLOOKUP(IF$1,'Datenbank Aktoren'!$F$3:$IB$112,$B27,0)=IF$1,IF$3," - ")</f>
        <v xml:space="preserve"> - </v>
      </c>
      <c r="IG27" t="str">
        <f>IF(HLOOKUP(IG$1,'Datenbank Aktoren'!$F$3:$IB$112,$B27,0)=IG$1,IG$3," - ")</f>
        <v xml:space="preserve"> - </v>
      </c>
      <c r="IH27" t="str">
        <f>IF(HLOOKUP(IH$1,'Datenbank Aktoren'!$F$3:$IB$112,$B27,0)=IH$1,IH$3," - ")</f>
        <v>FZT55 RPS 4-fach Taster F6-02-01</v>
      </c>
      <c r="II27" t="str">
        <f>IF(HLOOKUP(II$1,'Datenbank Aktoren'!$F$3:$IB$112,$B27,0)=II$1,II$3," - ")</f>
        <v xml:space="preserve"> - </v>
      </c>
      <c r="IJ27" t="e">
        <f>IF(HLOOKUP(IJ$1,'Datenbank Aktoren'!$F$3:$IB$112,$B27,0)=IJ$1,IJ$3," - ")</f>
        <v>#N/A</v>
      </c>
      <c r="IK27" t="e">
        <f>IF(HLOOKUP(IK$1,'Datenbank Aktoren'!$F$3:$IB$112,$B27,0)=IK$1,IK$3," - ")</f>
        <v>#N/A</v>
      </c>
      <c r="IL27" t="e">
        <f>IF(HLOOKUP(IL$1,'Datenbank Aktoren'!$F$3:$IB$112,$B27,0)=IL$1,IL$3," - ")</f>
        <v>#N/A</v>
      </c>
      <c r="IM27" t="e">
        <f>IF(HLOOKUP(IM$1,'Datenbank Aktoren'!$F$3:$IB$112,$B27,0)=IM$1,IM$3," - ")</f>
        <v>#N/A</v>
      </c>
      <c r="IN27" t="e">
        <f>IF(HLOOKUP(IN$1,'Datenbank Aktoren'!$F$3:$IB$112,$B27,0)=IN$1,IN$3," - ")</f>
        <v>#N/A</v>
      </c>
      <c r="IO27" t="e">
        <f>IF(HLOOKUP(IO$1,'Datenbank Aktoren'!$F$3:$IB$112,$B27,0)=IO$1,IO$3," - ")</f>
        <v>#N/A</v>
      </c>
      <c r="IP27" t="e">
        <f>IF(HLOOKUP(IP$1,'Datenbank Aktoren'!$F$3:$IB$112,$B27,0)=IP$1,IP$3," - ")</f>
        <v>#N/A</v>
      </c>
      <c r="IQ27" t="e">
        <f>IF(HLOOKUP(IQ$1,'Datenbank Aktoren'!$F$3:$IB$112,$B27,0)=IQ$1,IQ$3," - ")</f>
        <v>#N/A</v>
      </c>
      <c r="IR27" t="e">
        <f>IF(HLOOKUP(IR$1,'Datenbank Aktoren'!$F$3:$IB$112,$B27,0)=IR$1,IR$3," - ")</f>
        <v>#N/A</v>
      </c>
      <c r="IS27" t="e">
        <f>IF(HLOOKUP(IS$1,'Datenbank Aktoren'!$F$3:$IB$112,$B27,0)=IS$1,IS$3," - ")</f>
        <v>#N/A</v>
      </c>
      <c r="IT27" t="e">
        <f>IF(HLOOKUP(IT$1,'Datenbank Aktoren'!$F$3:$IB$112,$B27,0)=IT$1,IT$3," - ")</f>
        <v>#N/A</v>
      </c>
      <c r="IU27" t="e">
        <f>IF(HLOOKUP(IU$1,'Datenbank Aktoren'!$F$3:$IB$112,$B27,0)=IU$1,IU$3," - ")</f>
        <v>#N/A</v>
      </c>
    </row>
    <row r="28" spans="1:255" x14ac:dyDescent="0.25">
      <c r="A28" t="s">
        <v>58</v>
      </c>
      <c r="B28">
        <v>26</v>
      </c>
      <c r="D28" t="s">
        <v>58</v>
      </c>
      <c r="E28" s="3" t="s">
        <v>434</v>
      </c>
      <c r="F28" t="str">
        <f>IF(HLOOKUP(F$1,'Datenbank Aktoren'!$F$3:$IB$112,$B28,0)=F$1,F$3," - ")</f>
        <v xml:space="preserve"> - </v>
      </c>
      <c r="G28" t="str">
        <f>IF(HLOOKUP(G$1,'Datenbank Aktoren'!$F$3:$IB$112,$B28,0)=G$1,G$3," - ")</f>
        <v xml:space="preserve"> - </v>
      </c>
      <c r="H28" t="str">
        <f>IF(HLOOKUP(H$1,'Datenbank Aktoren'!$F$3:$IB$112,$B28,0)=H$1,H$3," - ")</f>
        <v xml:space="preserve"> - </v>
      </c>
      <c r="I28" t="str">
        <f>IF(HLOOKUP(I$1,'Datenbank Aktoren'!$F$3:$IB$112,$B28,0)=I$1,I$3," - ")</f>
        <v xml:space="preserve"> - </v>
      </c>
      <c r="J28" t="str">
        <f>IF(HLOOKUP(J$1,'Datenbank Aktoren'!$F$3:$IB$112,$B28,0)=J$1,J$3," - ")</f>
        <v xml:space="preserve"> - </v>
      </c>
      <c r="K28" t="str">
        <f>IF(HLOOKUP(K$1,'Datenbank Aktoren'!$F$3:$IB$112,$B28,0)=K$1,K$3," - ")</f>
        <v xml:space="preserve"> - </v>
      </c>
      <c r="L28" t="str">
        <f>IF(HLOOKUP(L$1,'Datenbank Aktoren'!$F$3:$IB$112,$B28,0)=L$1,L$3," - ")</f>
        <v>F265B RPS 4-fach Taster F6-02-01</v>
      </c>
      <c r="M28" t="str">
        <f>IF(HLOOKUP(M$1,'Datenbank Aktoren'!$F$3:$IB$112,$B28,0)=M$1,M$3," - ")</f>
        <v>F2FT65 RPS 4-fach Taster F6-02-01</v>
      </c>
      <c r="N28" t="str">
        <f>IF(HLOOKUP(N$1,'Datenbank Aktoren'!$F$3:$IB$112,$B28,0)=N$1,N$3," - ")</f>
        <v>F2FT65B RPS 4-fach Taster F6-02-01</v>
      </c>
      <c r="O28" t="str">
        <f>IF(HLOOKUP(O$1,'Datenbank Aktoren'!$F$3:$IB$112,$B28,0)=O$1,O$3," - ")</f>
        <v>F2FZT65B RPS 4-fach Taster F6-02-01</v>
      </c>
      <c r="P28" t="str">
        <f>IF(HLOOKUP(P$1,'Datenbank Aktoren'!$F$3:$IB$112,$B28,0)=P$1,P$3," - ")</f>
        <v>F2T55E RPS 4-fach Taster F6-02-01</v>
      </c>
      <c r="Q28" t="str">
        <f>IF(HLOOKUP(Q$1,'Datenbank Aktoren'!$F$3:$IB$112,$B28,0)=Q$1,Q$3," - ")</f>
        <v>F2T55EB RPS 4-fach Taster F6-02-01</v>
      </c>
      <c r="R28" t="str">
        <f>IF(HLOOKUP(R$1,'Datenbank Aktoren'!$F$3:$IB$112,$B28,0)=R$1,R$3," - ")</f>
        <v>F2T65 RPS 4-fach Taster F6-02-01</v>
      </c>
      <c r="S28" t="str">
        <f>IF(HLOOKUP(S$1,'Datenbank Aktoren'!$F$3:$IB$112,$B28,0)=S$1,S$3," - ")</f>
        <v>F2ZT55E RPS 4-fach Taster F6-02-01</v>
      </c>
      <c r="T28" t="str">
        <f>IF(HLOOKUP(T$1,'Datenbank Aktoren'!$F$3:$IB$112,$B28,0)=T$1,T$3," - ")</f>
        <v>F2ZT65 RPS 4-fach Taster F6-02-01</v>
      </c>
      <c r="U28" t="str">
        <f>IF(HLOOKUP(U$1,'Datenbank Aktoren'!$F$3:$IB$112,$B28,0)=U$1,U$3," - ")</f>
        <v xml:space="preserve"> - </v>
      </c>
      <c r="V28" t="str">
        <f>IF(HLOOKUP(V$1,'Datenbank Aktoren'!$F$3:$IB$112,$B28,0)=V$1,V$3," - ")</f>
        <v xml:space="preserve"> - </v>
      </c>
      <c r="W28" t="str">
        <f>IF(HLOOKUP(W$1,'Datenbank Aktoren'!$F$3:$IB$112,$B28,0)=W$1,W$3," - ")</f>
        <v xml:space="preserve"> - </v>
      </c>
      <c r="X28" t="str">
        <f>IF(HLOOKUP(X$1,'Datenbank Aktoren'!$F$3:$IB$112,$B28,0)=X$1,X$3," - ")</f>
        <v>F4FT65 RPS 4-fach Taster F6-02-01</v>
      </c>
      <c r="Y28" t="str">
        <f>IF(HLOOKUP(Y$1,'Datenbank Aktoren'!$F$3:$IB$112,$B28,0)=Y$1,Y$3," - ")</f>
        <v>F4FT65B RPS 4-fach Taster F6-02-01</v>
      </c>
      <c r="Z28" t="str">
        <f>IF(HLOOKUP(Z$1,'Datenbank Aktoren'!$F$3:$IB$112,$B28,0)=Z$1,Z$3," - ")</f>
        <v>F4PT RPS 4-fach Taster F6-02-01</v>
      </c>
      <c r="AA28" t="str">
        <f>IF(HLOOKUP(AA$1,'Datenbank Aktoren'!$F$3:$IB$112,$B28,0)=AA$1,AA$3," - ")</f>
        <v>F4T55B RPS 4-fach Taster F6-02-01</v>
      </c>
      <c r="AB28" t="str">
        <f>IF(HLOOKUP(AB$1,'Datenbank Aktoren'!$F$3:$IB$112,$B28,0)=AB$1,AB$3," - ")</f>
        <v>F4T55E RPS 4-fach Taster F6-02-01</v>
      </c>
      <c r="AC28" t="str">
        <f>IF(HLOOKUP(AC$1,'Datenbank Aktoren'!$F$3:$IB$112,$B28,0)=AC$1,AC$3," - ")</f>
        <v>F4T55EB RPS 4-fach Taster F6-02-01</v>
      </c>
      <c r="AD28" t="str">
        <f>IF(HLOOKUP(AD$1,'Datenbank Aktoren'!$F$3:$IB$112,$B28,0)=AD$1,AD$3," - ")</f>
        <v>F4T65 RPS 4-fach Taster F6-02-01</v>
      </c>
      <c r="AE28" t="str">
        <f>IF(HLOOKUP(AE$1,'Datenbank Aktoren'!$F$3:$IB$112,$B28,0)=AE$1,AE$3," - ")</f>
        <v>F4T65B RPS 4-fach Taster F6-02-01</v>
      </c>
      <c r="AF28" t="str">
        <f>IF(HLOOKUP(AF$1,'Datenbank Aktoren'!$F$3:$IB$112,$B28,0)=AF$1,AF$3," - ")</f>
        <v xml:space="preserve"> - </v>
      </c>
      <c r="AG28" t="str">
        <f>IF(HLOOKUP(AG$1,'Datenbank Aktoren'!$F$3:$IB$112,$B28,0)=AG$1,AG$3," - ")</f>
        <v>F4USM61B FBH A5-08-01</v>
      </c>
      <c r="AH28" t="str">
        <f>IF(HLOOKUP(AH$1,'Datenbank Aktoren'!$F$3:$IB$112,$B28,0)=AH$1,AH$3," - ")</f>
        <v xml:space="preserve"> - </v>
      </c>
      <c r="AI28" t="str">
        <f>IF(HLOOKUP(AI$1,'Datenbank Aktoren'!$F$3:$IB$112,$B28,0)=AI$1,AI$3," - ")</f>
        <v>F4USM61B Fensterkontakt D5-00-01</v>
      </c>
      <c r="AJ28" t="str">
        <f>IF(HLOOKUP(AJ$1,'Datenbank Aktoren'!$F$3:$IB$112,$B28,0)=AJ$1,AJ$3," - ")</f>
        <v>F4USM61B RPS 4-fach Taster F6-02-01</v>
      </c>
      <c r="AK28" t="str">
        <f>IF(HLOOKUP(AK$1,'Datenbank Aktoren'!$F$3:$IB$112,$B28,0)=AK$1,AK$3," - ")</f>
        <v>F5PT55 RPS 4-fach Taster F6-02-01</v>
      </c>
      <c r="AL28" t="str">
        <f>IF(HLOOKUP(AL$1,'Datenbank Aktoren'!$F$3:$IB$112,$B28,0)=AL$1,AL$3," - ")</f>
        <v xml:space="preserve"> - </v>
      </c>
      <c r="AM28" t="str">
        <f>IF(HLOOKUP(AM$1,'Datenbank Aktoren'!$F$3:$IB$112,$B28,0)=AM$1,AM$3," - ")</f>
        <v>F6T55B RPS 4-fach Taster F6-02-01</v>
      </c>
      <c r="AN28" t="str">
        <f>IF(HLOOKUP(AN$1,'Datenbank Aktoren'!$F$3:$IB$112,$B28,0)=AN$1,AN$3," - ")</f>
        <v xml:space="preserve"> - </v>
      </c>
      <c r="AO28" t="str">
        <f>IF(HLOOKUP(AO$1,'Datenbank Aktoren'!$F$3:$IB$112,$B28,0)=AO$1,AO$3," - ")</f>
        <v>F6T65B RPS 4-fach Taster F6-02-01</v>
      </c>
      <c r="AP28" t="str">
        <f>IF(HLOOKUP(AP$1,'Datenbank Aktoren'!$F$3:$IB$112,$B28,0)=AP$1,AP$3," - ")</f>
        <v>FABH130 RPS 4-fach Taster F6-02-01</v>
      </c>
      <c r="AQ28" t="str">
        <f>IF(HLOOKUP(AQ$1,'Datenbank Aktoren'!$F$3:$IB$112,$B28,0)=AQ$1,AQ$3," - ")</f>
        <v>FABH65S FBH A5-08-01</v>
      </c>
      <c r="AR28" t="str">
        <f>IF(HLOOKUP(AR$1,'Datenbank Aktoren'!$F$3:$IB$112,$B28,0)=AR$1,AR$3," - ")</f>
        <v xml:space="preserve"> - </v>
      </c>
      <c r="AS28" t="str">
        <f>IF(HLOOKUP(AS$1,'Datenbank Aktoren'!$F$3:$IB$112,$B28,0)=AS$1,AS$3," - ")</f>
        <v xml:space="preserve"> - </v>
      </c>
      <c r="AT28" t="str">
        <f>IF(HLOOKUP(AT$1,'Datenbank Aktoren'!$F$3:$IB$112,$B28,0)=AT$1,AT$3," - ")</f>
        <v>FASM60 RPS 4-fach Taster F6-02-01</v>
      </c>
      <c r="AU28" t="str">
        <f>IF(HLOOKUP(AU$1,'Datenbank Aktoren'!$F$3:$IB$112,$B28,0)=AU$1,AU$3," - ")</f>
        <v xml:space="preserve"> - </v>
      </c>
      <c r="AV28" t="str">
        <f>IF(HLOOKUP(AV$1,'Datenbank Aktoren'!$F$3:$IB$112,$B28,0)=AV$1,AV$3," - ")</f>
        <v xml:space="preserve"> - </v>
      </c>
      <c r="AW28" t="str">
        <f>IF(HLOOKUP(AW$1,'Datenbank Aktoren'!$F$3:$IB$112,$B28,0)=AW$1,AW$3," - ")</f>
        <v xml:space="preserve"> - </v>
      </c>
      <c r="AX28" t="str">
        <f>IF(HLOOKUP(AX$1,'Datenbank Aktoren'!$F$3:$IB$112,$B28,0)=AX$1,AX$3," - ")</f>
        <v xml:space="preserve"> - </v>
      </c>
      <c r="AY28" t="str">
        <f>IF(HLOOKUP(AY$1,'Datenbank Aktoren'!$F$3:$IB$112,$B28,0)=AY$1,AY$3," - ")</f>
        <v xml:space="preserve"> - </v>
      </c>
      <c r="AZ28" t="str">
        <f>IF(HLOOKUP(AZ$1,'Datenbank Aktoren'!$F$3:$IB$112,$B28,0)=AZ$1,AZ$3," - ")</f>
        <v>FBH55ESB FBH A5-08-01</v>
      </c>
      <c r="BA28" t="str">
        <f>IF(HLOOKUP(BA$1,'Datenbank Aktoren'!$F$3:$IB$112,$B28,0)=BA$1,BA$3," - ")</f>
        <v xml:space="preserve"> - </v>
      </c>
      <c r="BB28" t="str">
        <f>IF(HLOOKUP(BB$1,'Datenbank Aktoren'!$F$3:$IB$112,$B28,0)=BB$1,BB$3," - ")</f>
        <v>FBH55SB FBH A5-08-01</v>
      </c>
      <c r="BC28" t="str">
        <f>IF(HLOOKUP(BC$1,'Datenbank Aktoren'!$F$3:$IB$112,$B28,0)=BC$1,BC$3," - ")</f>
        <v>FBH65 FBH A5-08-01</v>
      </c>
      <c r="BD28" t="str">
        <f>IF(HLOOKUP(BD$1,'Datenbank Aktoren'!$F$3:$IB$112,$B28,0)=BD$1,BD$3," - ")</f>
        <v>FBH65S FBH A5-08-01</v>
      </c>
      <c r="BE28" t="str">
        <f>IF(HLOOKUP(BE$1,'Datenbank Aktoren'!$F$3:$IB$112,$B28,0)=BE$1,BE$3," - ")</f>
        <v xml:space="preserve"> - </v>
      </c>
      <c r="BF28" t="str">
        <f>IF(HLOOKUP(BF$1,'Datenbank Aktoren'!$F$3:$IB$112,$B28,0)=BF$1,BF$3," - ")</f>
        <v>FBH65SB FBH A5-08-01</v>
      </c>
      <c r="BG28" t="str">
        <f>IF(HLOOKUP(BG$1,'Datenbank Aktoren'!$F$3:$IB$112,$B28,0)=BG$1,BG$3," - ")</f>
        <v xml:space="preserve"> - </v>
      </c>
      <c r="BH28" t="str">
        <f>IF(HLOOKUP(BH$1,'Datenbank Aktoren'!$F$3:$IB$112,$B28,0)=BH$1,BH$3," - ")</f>
        <v>FBH65TF Feuchte/Temp. A5-04-02</v>
      </c>
      <c r="BI28" t="str">
        <f>IF(HLOOKUP(BI$1,'Datenbank Aktoren'!$F$3:$IB$112,$B28,0)=BI$1,BI$3," - ")</f>
        <v>FBH65TF FBH A5-08-01</v>
      </c>
      <c r="BJ28" t="str">
        <f>IF(HLOOKUP(BJ$1,'Datenbank Aktoren'!$F$3:$IB$112,$B28,0)=BJ$1,BJ$3," - ")</f>
        <v xml:space="preserve"> - </v>
      </c>
      <c r="BK28" t="str">
        <f>IF(HLOOKUP(BK$1,'Datenbank Aktoren'!$F$3:$IB$112,$B28,0)=BK$1,BK$3," - ")</f>
        <v>FBHF65SB FBH A5-08-01</v>
      </c>
      <c r="BL28" t="str">
        <f>IF(HLOOKUP(BL$1,'Datenbank Aktoren'!$F$3:$IB$112,$B28,0)=BL$1,BL$3," - ")</f>
        <v xml:space="preserve"> - </v>
      </c>
      <c r="BM28" t="str">
        <f>IF(HLOOKUP(BM$1,'Datenbank Aktoren'!$F$3:$IB$112,$B28,0)=BM$1,BM$3," - ")</f>
        <v xml:space="preserve"> - </v>
      </c>
      <c r="BN28" t="str">
        <f>IF(HLOOKUP(BN$1,'Datenbank Aktoren'!$F$3:$IB$112,$B28,0)=BN$1,BN$3," - ")</f>
        <v xml:space="preserve"> - </v>
      </c>
      <c r="BO28" t="str">
        <f>IF(HLOOKUP(BO$1,'Datenbank Aktoren'!$F$3:$IB$112,$B28,0)=BO$1,BO$3," - ")</f>
        <v xml:space="preserve"> - </v>
      </c>
      <c r="BP28" t="str">
        <f>IF(HLOOKUP(BP$1,'Datenbank Aktoren'!$F$3:$IB$112,$B28,0)=BP$1,BP$3," - ")</f>
        <v xml:space="preserve"> - </v>
      </c>
      <c r="BQ28" t="str">
        <f>IF(HLOOKUP(BQ$1,'Datenbank Aktoren'!$F$3:$IB$112,$B28,0)=BQ$1,BQ$3," - ")</f>
        <v xml:space="preserve"> - </v>
      </c>
      <c r="BR28" t="str">
        <f>IF(HLOOKUP(BR$1,'Datenbank Aktoren'!$F$3:$IB$112,$B28,0)=BR$1,BR$3," - ")</f>
        <v xml:space="preserve"> - </v>
      </c>
      <c r="BS28" t="str">
        <f>IF(HLOOKUP(BS$1,'Datenbank Aktoren'!$F$3:$IB$112,$B28,0)=BS$1,BS$3," - ")</f>
        <v>FF8 RPS 4-fach Taster F6-02-01</v>
      </c>
      <c r="BT28" t="str">
        <f>IF(HLOOKUP(BT$1,'Datenbank Aktoren'!$F$3:$IB$112,$B28,0)=BT$1,BT$3," - ")</f>
        <v xml:space="preserve"> - </v>
      </c>
      <c r="BU28" t="str">
        <f>IF(HLOOKUP(BU$1,'Datenbank Aktoren'!$F$3:$IB$112,$B28,0)=BU$1,BU$3," - ")</f>
        <v>FFD RPS 4-fach Taster F6-02-01</v>
      </c>
      <c r="BV28" t="str">
        <f>IF(HLOOKUP(BV$1,'Datenbank Aktoren'!$F$3:$IB$112,$B28,0)=BV$1,BV$3," - ")</f>
        <v xml:space="preserve"> - </v>
      </c>
      <c r="BW28" t="str">
        <f>IF(HLOOKUP(BW$1,'Datenbank Aktoren'!$F$3:$IB$112,$B28,0)=BW$1,BW$3," - ")</f>
        <v>FFG7B Fenstergriff F6-10-00</v>
      </c>
      <c r="BX28" t="str">
        <f>IF(HLOOKUP(BX$1,'Datenbank Aktoren'!$F$3:$IB$112,$B28,0)=BX$1,BX$3," - ")</f>
        <v xml:space="preserve"> - </v>
      </c>
      <c r="BY28" t="str">
        <f>IF(HLOOKUP(BY$1,'Datenbank Aktoren'!$F$3:$IB$112,$B28,0)=BY$1,BY$3," - ")</f>
        <v xml:space="preserve"> - </v>
      </c>
      <c r="BZ28" t="str">
        <f>IF(HLOOKUP(BZ$1,'Datenbank Aktoren'!$F$3:$IB$112,$B28,0)=BZ$1,BZ$3," - ")</f>
        <v xml:space="preserve"> - </v>
      </c>
      <c r="CA28" t="str">
        <f>IF(HLOOKUP(CA$1,'Datenbank Aktoren'!$F$3:$IB$112,$B28,0)=CA$1,CA$3," - ")</f>
        <v xml:space="preserve"> - </v>
      </c>
      <c r="CB28" t="str">
        <f>IF(HLOOKUP(CB$1,'Datenbank Aktoren'!$F$3:$IB$112,$B28,0)=CB$1,CB$3," - ")</f>
        <v xml:space="preserve"> - </v>
      </c>
      <c r="CC28" s="25" t="str">
        <f>IF(HLOOKUP(CC$1,'Datenbank Aktoren'!$F$3:$IB$112,$B28,0)=CC$1,CC$3," - ")</f>
        <v xml:space="preserve"> - </v>
      </c>
      <c r="CD28" t="str">
        <f>IF(HLOOKUP(CD$1,'Datenbank Aktoren'!$F$3:$IB$112,$B28,0)=CD$1,CD$3," - ")</f>
        <v>FFGB-hg Fenstergriff F6-10-00</v>
      </c>
      <c r="CE28" t="str">
        <f>IF(HLOOKUP(CE$1,'Datenbank Aktoren'!$F$3:$IB$112,$B28,0)=CE$1,CE$3," - ")</f>
        <v>FFKB Fensterkontakt D5-00-01</v>
      </c>
      <c r="CF28" t="str">
        <f>IF(HLOOKUP(CF$1,'Datenbank Aktoren'!$F$3:$IB$112,$B28,0)=CF$1,CF$3," - ")</f>
        <v>FFT55B Feuchte/Temp. A5-04-02</v>
      </c>
      <c r="CG28" t="str">
        <f>IF(HLOOKUP(CG$1,'Datenbank Aktoren'!$F$3:$IB$112,$B28,0)=CG$1,CG$3," - ")</f>
        <v xml:space="preserve"> - </v>
      </c>
      <c r="CH28" t="str">
        <f>IF(HLOOKUP(CH$1,'Datenbank Aktoren'!$F$3:$IB$112,$B28,0)=CH$1,CH$3," - ")</f>
        <v>FFT55EB Feuchte/Temp. A5-04-02</v>
      </c>
      <c r="CI28" t="str">
        <f>IF(HLOOKUP(CI$1,'Datenbank Aktoren'!$F$3:$IB$112,$B28,0)=CI$1,CI$3," - ")</f>
        <v xml:space="preserve"> - </v>
      </c>
      <c r="CJ28" t="str">
        <f>IF(HLOOKUP(CJ$1,'Datenbank Aktoren'!$F$3:$IB$112,$B28,0)=CJ$1,CJ$3," - ")</f>
        <v>FFT60SB Feuchte/Temp. A5-04-02</v>
      </c>
      <c r="CK28" t="str">
        <f>IF(HLOOKUP(CK$1,'Datenbank Aktoren'!$F$3:$IB$112,$B28,0)=CK$1,CK$3," - ")</f>
        <v xml:space="preserve"> - </v>
      </c>
      <c r="CL28" t="str">
        <f>IF(HLOOKUP(CL$1,'Datenbank Aktoren'!$F$3:$IB$112,$B28,0)=CL$1,CL$3," - ")</f>
        <v>FFT65B Feuchte/Temp. A5-04-02</v>
      </c>
      <c r="CM28" t="str">
        <f>IF(HLOOKUP(CM$1,'Datenbank Aktoren'!$F$3:$IB$112,$B28,0)=CM$1,CM$3," - ")</f>
        <v xml:space="preserve"> - </v>
      </c>
      <c r="CN28" t="str">
        <f>IF(HLOOKUP(CN$1,'Datenbank Aktoren'!$F$3:$IB$112,$B28,0)=CN$1,CN$3," - ")</f>
        <v>FFTE Fenstergriff F6-10-00</v>
      </c>
      <c r="CO28" t="str">
        <f>IF(HLOOKUP(CO$1,'Datenbank Aktoren'!$F$3:$IB$112,$B28,0)=CO$1,CO$3," - ")</f>
        <v>FFTF65B Feuchte/Temp. A5-04-02</v>
      </c>
      <c r="CP28" t="str">
        <f>IF(HLOOKUP(CP$1,'Datenbank Aktoren'!$F$3:$IB$112,$B28,0)=CP$1,CP$3," - ")</f>
        <v xml:space="preserve"> - </v>
      </c>
      <c r="CQ28" t="str">
        <f>IF(HLOOKUP(CQ$1,'Datenbank Aktoren'!$F$3:$IB$112,$B28,0)=CQ$1,CQ$3," - ")</f>
        <v xml:space="preserve"> - </v>
      </c>
      <c r="CR28" t="str">
        <f>IF(HLOOKUP(CR$1,'Datenbank Aktoren'!$F$3:$IB$112,$B28,0)=CR$1,CR$3," - ")</f>
        <v xml:space="preserve"> - </v>
      </c>
      <c r="CS28" t="str">
        <f>IF(HLOOKUP(CS$1,'Datenbank Aktoren'!$F$3:$IB$112,$B28,0)=CS$1,CS$3," - ")</f>
        <v xml:space="preserve"> - </v>
      </c>
      <c r="CT28" t="str">
        <f>IF(HLOOKUP(CT$1,'Datenbank Aktoren'!$F$3:$IB$112,$B28,0)=CT$1,CT$3," - ")</f>
        <v>FHM2 RPS 4-fach Taster F6-02-01</v>
      </c>
      <c r="CU28" t="str">
        <f>IF(HLOOKUP(CU$1,'Datenbank Aktoren'!$F$3:$IB$112,$B28,0)=CU$1,CU$3," - ")</f>
        <v xml:space="preserve"> - </v>
      </c>
      <c r="CV28" t="str">
        <f>IF(HLOOKUP(CV$1,'Datenbank Aktoren'!$F$3:$IB$112,$B28,0)=CV$1,CV$3," - ")</f>
        <v>FHS2 RPS 4-fach Taster F6-02-01</v>
      </c>
      <c r="CW28" t="str">
        <f>IF(HLOOKUP(CW$1,'Datenbank Aktoren'!$F$3:$IB$112,$B28,0)=CW$1,CW$3," - ")</f>
        <v>FHS4 RPS 4-fach Taster F6-02-01</v>
      </c>
      <c r="CX28" t="str">
        <f>IF(HLOOKUP(CX$1,'Datenbank Aktoren'!$F$3:$IB$112,$B28,0)=CX$1,CX$3," - ")</f>
        <v xml:space="preserve"> - </v>
      </c>
      <c r="CY28" t="str">
        <f>IF(HLOOKUP(CY$1,'Datenbank Aktoren'!$F$3:$IB$112,$B28,0)=CY$1,CY$3," - ")</f>
        <v xml:space="preserve"> - </v>
      </c>
      <c r="CZ28" t="str">
        <f>IF(HLOOKUP(CZ$1,'Datenbank Aktoren'!$F$3:$IB$112,$B28,0)=CZ$1,CZ$3," - ")</f>
        <v xml:space="preserve"> - </v>
      </c>
      <c r="DA28" t="str">
        <f>IF(HLOOKUP(DA$1,'Datenbank Aktoren'!$F$3:$IB$112,$B28,0)=DA$1,DA$3," - ")</f>
        <v xml:space="preserve"> - </v>
      </c>
      <c r="DB28" t="str">
        <f>IF(HLOOKUP(DB$1,'Datenbank Aktoren'!$F$3:$IB$112,$B28,0)=DB$1,DB$3," - ")</f>
        <v xml:space="preserve"> - </v>
      </c>
      <c r="DC28" t="str">
        <f>IF(HLOOKUP(DC$1,'Datenbank Aktoren'!$F$3:$IB$112,$B28,0)=DC$1,DC$3," - ")</f>
        <v xml:space="preserve"> - </v>
      </c>
      <c r="DD28" t="str">
        <f>IF(HLOOKUP(DD$1,'Datenbank Aktoren'!$F$3:$IB$112,$B28,0)=DD$1,DD$3," - ")</f>
        <v xml:space="preserve"> - </v>
      </c>
      <c r="DE28" t="str">
        <f>IF(HLOOKUP(DE$1,'Datenbank Aktoren'!$F$3:$IB$112,$B28,0)=DE$1,DE$3," - ")</f>
        <v>FLGTF55E Feuchte/Temp. A5-04-02</v>
      </c>
      <c r="DF28" t="str">
        <f>IF(HLOOKUP(DF$1,'Datenbank Aktoren'!$F$3:$IB$112,$B28,0)=DF$1,DF$3," - ")</f>
        <v xml:space="preserve"> - </v>
      </c>
      <c r="DG28" t="str">
        <f>IF(HLOOKUP(DG$1,'Datenbank Aktoren'!$F$3:$IB$112,$B28,0)=DG$1,DG$3," - ")</f>
        <v>FLGTF55 Feuchte/Temp. A5-04-02</v>
      </c>
      <c r="DH28" t="str">
        <f>IF(HLOOKUP(DH$1,'Datenbank Aktoren'!$F$3:$IB$112,$B28,0)=DH$1,DH$3," - ")</f>
        <v xml:space="preserve"> - </v>
      </c>
      <c r="DI28" t="str">
        <f>IF(HLOOKUP(DI$1,'Datenbank Aktoren'!$F$3:$IB$112,$B28,0)=DI$1,DI$3," - ")</f>
        <v>FLGTF65 Feuchte/Temp. A5-04-02</v>
      </c>
      <c r="DJ28" t="str">
        <f>IF(HLOOKUP(DJ$1,'Datenbank Aktoren'!$F$3:$IB$112,$B28,0)=DJ$1,DJ$3," - ")</f>
        <v xml:space="preserve"> - </v>
      </c>
      <c r="DK28" t="str">
        <f>IF(HLOOKUP(DK$1,'Datenbank Aktoren'!$F$3:$IB$112,$B28,0)=DK$1,DK$3," - ")</f>
        <v>FLT58 VOC A5-09-05</v>
      </c>
      <c r="DL28" t="str">
        <f>IF(HLOOKUP(DL$1,'Datenbank Aktoren'!$F$3:$IB$112,$B28,0)=DL$1,DL$3," - ")</f>
        <v xml:space="preserve"> - </v>
      </c>
      <c r="DM28" t="str">
        <f>IF(HLOOKUP(DM$1,'Datenbank Aktoren'!$F$3:$IB$112,$B28,0)=DM$1,DM$3," - ")</f>
        <v xml:space="preserve"> - </v>
      </c>
      <c r="DN28" t="str">
        <f>IF(HLOOKUP(DN$1,'Datenbank Aktoren'!$F$3:$IB$112,$B28,0)=DN$1,DN$3," - ")</f>
        <v>FMH2S RPS 4-fach Taster F6-02-01</v>
      </c>
      <c r="DO28" t="str">
        <f>IF(HLOOKUP(DO$1,'Datenbank Aktoren'!$F$3:$IB$112,$B28,0)=DO$1,DO$3," - ")</f>
        <v>FMH4 RPS 4-fach Taster F6-02-01</v>
      </c>
      <c r="DP28" t="str">
        <f>IF(HLOOKUP(DP$1,'Datenbank Aktoren'!$F$3:$IB$112,$B28,0)=DP$1,DP$3," - ")</f>
        <v>FMH4S RPS 4-fach Taster F6-02-01</v>
      </c>
      <c r="DQ28" t="str">
        <f>IF(HLOOKUP(DQ$1,'Datenbank Aktoren'!$F$3:$IB$112,$B28,0)=DQ$1,DQ$3," - ")</f>
        <v>FMH8 RPS 4-fach Taster F6-02-01</v>
      </c>
      <c r="DR28" t="str">
        <f>IF(HLOOKUP(DR$1,'Datenbank Aktoren'!$F$3:$IB$112,$B28,0)=DR$1,DR$3," - ")</f>
        <v>FMMS44SB Temp.Fühler A5-02-05</v>
      </c>
      <c r="DS28" t="str">
        <f>IF(HLOOKUP(DS$1,'Datenbank Aktoren'!$F$3:$IB$112,$B28,0)=DS$1,DS$3," - ")</f>
        <v xml:space="preserve"> - </v>
      </c>
      <c r="DT28" t="str">
        <f>IF(HLOOKUP(DT$1,'Datenbank Aktoren'!$F$3:$IB$112,$B28,0)=DT$1,DT$3," - ")</f>
        <v xml:space="preserve"> - </v>
      </c>
      <c r="DU28" t="str">
        <f>IF(HLOOKUP(DU$1,'Datenbank Aktoren'!$F$3:$IB$112,$B28,0)=DU$1,DU$3," - ")</f>
        <v xml:space="preserve"> - </v>
      </c>
      <c r="DV28" t="str">
        <f>IF(HLOOKUP(DV$1,'Datenbank Aktoren'!$F$3:$IB$112,$B28,0)=DV$1,DV$3," - ")</f>
        <v xml:space="preserve"> - </v>
      </c>
      <c r="DW28" t="str">
        <f>IF(HLOOKUP(DW$1,'Datenbank Aktoren'!$F$3:$IB$112,$B28,0)=DW$1,DW$3," - ")</f>
        <v xml:space="preserve"> - </v>
      </c>
      <c r="DX28" t="str">
        <f>IF(HLOOKUP(DX$1,'Datenbank Aktoren'!$F$3:$IB$112,$B28,0)=DX$1,DX$3," - ")</f>
        <v xml:space="preserve"> - </v>
      </c>
      <c r="DY28" t="str">
        <f>IF(HLOOKUP(DY$1,'Datenbank Aktoren'!$F$3:$IB$112,$B28,0)=DY$1,DY$3," - ")</f>
        <v xml:space="preserve"> - </v>
      </c>
      <c r="DZ28" t="str">
        <f>IF(HLOOKUP(DZ$1,'Datenbank Aktoren'!$F$3:$IB$112,$B28,0)=DZ$1,DZ$3," - ")</f>
        <v xml:space="preserve"> - </v>
      </c>
      <c r="EA28" t="str">
        <f>IF(HLOOKUP(EA$1,'Datenbank Aktoren'!$F$3:$IB$112,$B28,0)=EA$1,EA$3," - ")</f>
        <v>FMMS44SB Fensterkontakt D5-00-01</v>
      </c>
      <c r="EB28" t="str">
        <f>IF(HLOOKUP(EB$1,'Datenbank Aktoren'!$F$3:$IB$112,$B28,0)=EB$1,EB$3," - ")</f>
        <v xml:space="preserve"> - </v>
      </c>
      <c r="EC28" t="str">
        <f>IF(HLOOKUP(EC$1,'Datenbank Aktoren'!$F$3:$IB$112,$B28,0)=EC$1,EC$3," - ")</f>
        <v>FMS55ESB Temp.Fühler A5-02-05</v>
      </c>
      <c r="ED28" t="str">
        <f>IF(HLOOKUP(ED$1,'Datenbank Aktoren'!$F$3:$IB$112,$B28,0)=ED$1,ED$3," - ")</f>
        <v xml:space="preserve"> - </v>
      </c>
      <c r="EE28" t="str">
        <f>IF(HLOOKUP(EE$1,'Datenbank Aktoren'!$F$3:$IB$112,$B28,0)=EE$1,EE$3," - ")</f>
        <v xml:space="preserve"> - </v>
      </c>
      <c r="EF28" t="str">
        <f>IF(HLOOKUP(EF$1,'Datenbank Aktoren'!$F$3:$IB$112,$B28,0)=EF$1,EF$3," - ")</f>
        <v xml:space="preserve"> - </v>
      </c>
      <c r="EG28" t="str">
        <f>IF(HLOOKUP(EG$1,'Datenbank Aktoren'!$F$3:$IB$112,$B28,0)=EG$1,EG$3," - ")</f>
        <v xml:space="preserve"> - </v>
      </c>
      <c r="EH28" t="str">
        <f>IF(HLOOKUP(EH$1,'Datenbank Aktoren'!$F$3:$IB$112,$B28,0)=EH$1,EH$3," - ")</f>
        <v xml:space="preserve"> - </v>
      </c>
      <c r="EI28" t="str">
        <f>IF(HLOOKUP(EI$1,'Datenbank Aktoren'!$F$3:$IB$112,$B28,0)=EI$1,EI$3," - ")</f>
        <v xml:space="preserve"> - </v>
      </c>
      <c r="EJ28" t="str">
        <f>IF(HLOOKUP(EJ$1,'Datenbank Aktoren'!$F$3:$IB$112,$B28,0)=EJ$1,EJ$3," - ")</f>
        <v xml:space="preserve"> - </v>
      </c>
      <c r="EK28" t="str">
        <f>IF(HLOOKUP(EK$1,'Datenbank Aktoren'!$F$3:$IB$112,$B28,0)=EK$1,EK$3," - ")</f>
        <v>FMS55SB Temp.Fühler A5-02-05</v>
      </c>
      <c r="EL28" t="str">
        <f>IF(HLOOKUP(EL$1,'Datenbank Aktoren'!$F$3:$IB$112,$B28,0)=EL$1,EL$3," - ")</f>
        <v xml:space="preserve"> - </v>
      </c>
      <c r="EM28" t="str">
        <f>IF(HLOOKUP(EM$1,'Datenbank Aktoren'!$F$3:$IB$112,$B28,0)=EM$1,EM$3," - ")</f>
        <v xml:space="preserve"> - </v>
      </c>
      <c r="EN28" t="str">
        <f>IF(HLOOKUP(EN$1,'Datenbank Aktoren'!$F$3:$IB$112,$B28,0)=EN$1,EN$3," - ")</f>
        <v xml:space="preserve"> - </v>
      </c>
      <c r="EO28" t="str">
        <f>IF(HLOOKUP(EO$1,'Datenbank Aktoren'!$F$3:$IB$112,$B28,0)=EO$1,EO$3," - ")</f>
        <v xml:space="preserve"> - </v>
      </c>
      <c r="EP28" t="str">
        <f>IF(HLOOKUP(EP$1,'Datenbank Aktoren'!$F$3:$IB$112,$B28,0)=EP$1,EP$3," - ")</f>
        <v xml:space="preserve"> - </v>
      </c>
      <c r="EQ28" t="str">
        <f>IF(HLOOKUP(EQ$1,'Datenbank Aktoren'!$F$3:$IB$112,$B28,0)=EQ$1,EQ$3," - ")</f>
        <v xml:space="preserve"> - </v>
      </c>
      <c r="ER28" t="str">
        <f>IF(HLOOKUP(ER$1,'Datenbank Aktoren'!$F$3:$IB$112,$B28,0)=ER$1,ER$3," - ")</f>
        <v xml:space="preserve"> - </v>
      </c>
      <c r="ES28" t="str">
        <f>IF(HLOOKUP(ES$1,'Datenbank Aktoren'!$F$3:$IB$112,$B28,0)=ES$1,ES$3," - ")</f>
        <v>FMS65ESB Temp.Fühler A5-02-05</v>
      </c>
      <c r="ET28" t="str">
        <f>IF(HLOOKUP(ET$1,'Datenbank Aktoren'!$F$3:$IB$112,$B28,0)=ET$1,ET$3," - ")</f>
        <v xml:space="preserve"> - </v>
      </c>
      <c r="EU28" t="str">
        <f>IF(HLOOKUP(EU$1,'Datenbank Aktoren'!$F$3:$IB$112,$B28,0)=EU$1,EU$3," - ")</f>
        <v xml:space="preserve"> - </v>
      </c>
      <c r="EV28" t="str">
        <f>IF(HLOOKUP(EV$1,'Datenbank Aktoren'!$F$3:$IB$112,$B28,0)=EV$1,EV$3," - ")</f>
        <v xml:space="preserve"> - </v>
      </c>
      <c r="EW28" t="str">
        <f>IF(HLOOKUP(EW$1,'Datenbank Aktoren'!$F$3:$IB$112,$B28,0)=EW$1,EW$3," - ")</f>
        <v xml:space="preserve"> - </v>
      </c>
      <c r="EX28" t="str">
        <f>IF(HLOOKUP(EX$1,'Datenbank Aktoren'!$F$3:$IB$112,$B28,0)=EX$1,EX$3," - ")</f>
        <v xml:space="preserve"> - </v>
      </c>
      <c r="EY28" t="str">
        <f>IF(HLOOKUP(EY$1,'Datenbank Aktoren'!$F$3:$IB$112,$B28,0)=EY$1,EY$3," - ")</f>
        <v xml:space="preserve"> - </v>
      </c>
      <c r="EZ28" t="str">
        <f>IF(HLOOKUP(EZ$1,'Datenbank Aktoren'!$F$3:$IB$112,$B28,0)=EZ$1,EZ$3," - ")</f>
        <v xml:space="preserve"> - </v>
      </c>
      <c r="FA28" t="str">
        <f>IF(HLOOKUP(FA$1,'Datenbank Aktoren'!$F$3:$IB$112,$B28,0)=FA$1,FA$3," - ")</f>
        <v xml:space="preserve"> - </v>
      </c>
      <c r="FB28" t="str">
        <f>IF(HLOOKUP(FB$1,'Datenbank Aktoren'!$F$3:$IB$112,$B28,0)=FB$1,FB$3," - ")</f>
        <v xml:space="preserve"> - </v>
      </c>
      <c r="FC28" t="str">
        <f>IF(HLOOKUP(FC$1,'Datenbank Aktoren'!$F$3:$IB$112,$B28,0)=FC$1,FC$3," - ")</f>
        <v xml:space="preserve"> - </v>
      </c>
      <c r="FD28" t="str">
        <f>IF(HLOOKUP(FD$1,'Datenbank Aktoren'!$F$3:$IB$112,$B28,0)=FD$1,FD$3," - ")</f>
        <v xml:space="preserve"> - </v>
      </c>
      <c r="FE28" t="str">
        <f>IF(HLOOKUP(FE$1,'Datenbank Aktoren'!$F$3:$IB$112,$B28,0)=FE$1,FE$3," - ")</f>
        <v xml:space="preserve"> - </v>
      </c>
      <c r="FF28" t="str">
        <f>IF(HLOOKUP(FF$1,'Datenbank Aktoren'!$F$3:$IB$112,$B28,0)=FF$1,FF$3," - ")</f>
        <v xml:space="preserve"> - </v>
      </c>
      <c r="FG28" t="str">
        <f>IF(HLOOKUP(FG$1,'Datenbank Aktoren'!$F$3:$IB$112,$B28,0)=FG$1,FG$3," - ")</f>
        <v xml:space="preserve"> - </v>
      </c>
      <c r="FH28" t="str">
        <f>IF(HLOOKUP(FH$1,'Datenbank Aktoren'!$F$3:$IB$112,$B28,0)=FH$1,FH$3," - ")</f>
        <v>FSM14 RPS 4-fach Taster F6-02-01</v>
      </c>
      <c r="FI28" t="str">
        <f>IF(HLOOKUP(FI$1,'Datenbank Aktoren'!$F$3:$IB$112,$B28,0)=FI$1,FI$3," - ")</f>
        <v xml:space="preserve"> - </v>
      </c>
      <c r="FJ28" t="str">
        <f>IF(HLOOKUP(FJ$1,'Datenbank Aktoren'!$F$3:$IB$112,$B28,0)=FJ$1,FJ$3," - ")</f>
        <v xml:space="preserve"> - </v>
      </c>
      <c r="FK28" t="str">
        <f>IF(HLOOKUP(FK$1,'Datenbank Aktoren'!$F$3:$IB$112,$B28,0)=FK$1,FK$3," - ")</f>
        <v>FSM60B RPS 4-fach Taster F6-02-01</v>
      </c>
      <c r="FL28" t="str">
        <f>IF(HLOOKUP(FL$1,'Datenbank Aktoren'!$F$3:$IB$112,$B28,0)=FL$1,FL$3," - ")</f>
        <v>FSM61 RPS 4-fach Taster F6-02-01</v>
      </c>
      <c r="FM28" t="str">
        <f>IF(HLOOKUP(FM$1,'Datenbank Aktoren'!$F$3:$IB$112,$B28,0)=FM$1,FM$3," - ")</f>
        <v>FSMTB RPS 4-fach Taster F6-02-01</v>
      </c>
      <c r="FN28" t="str">
        <f>IF(HLOOKUP(FN$1,'Datenbank Aktoren'!$F$3:$IB$112,$B28,0)=FN$1,FN$3," - ")</f>
        <v xml:space="preserve"> - </v>
      </c>
      <c r="FO28" t="str">
        <f>IF(HLOOKUP(FO$1,'Datenbank Aktoren'!$F$3:$IB$112,$B28,0)=FO$1,FO$3," - ")</f>
        <v>FSTAP RPS 4-fach Taster F6-02-01</v>
      </c>
      <c r="FP28" t="str">
        <f>IF(HLOOKUP(FP$1,'Datenbank Aktoren'!$F$3:$IB$112,$B28,0)=FP$1,FP$3," - ")</f>
        <v xml:space="preserve"> - </v>
      </c>
      <c r="FQ28" t="str">
        <f>IF(HLOOKUP(FQ$1,'Datenbank Aktoren'!$F$3:$IB$112,$B28,0)=FQ$1,FQ$3," - ")</f>
        <v xml:space="preserve"> - </v>
      </c>
      <c r="FR28" t="str">
        <f>IF(HLOOKUP(FR$1,'Datenbank Aktoren'!$F$3:$IB$112,$B28,0)=FR$1,FR$3," - ")</f>
        <v>FSU55D RPS 4-fach Taster F6-02-01</v>
      </c>
      <c r="FS28" t="str">
        <f>IF(HLOOKUP(FS$1,'Datenbank Aktoren'!$F$3:$IB$112,$B28,0)=FS$1,FS$3," - ")</f>
        <v xml:space="preserve"> - </v>
      </c>
      <c r="FT28" t="str">
        <f>IF(HLOOKUP(FT$1,'Datenbank Aktoren'!$F$3:$IB$112,$B28,0)=FT$1,FT$3," - ")</f>
        <v xml:space="preserve"> - </v>
      </c>
      <c r="FU28" t="str">
        <f>IF(HLOOKUP(FU$1,'Datenbank Aktoren'!$F$3:$IB$112,$B28,0)=FU$1,FU$3," - ")</f>
        <v>FSU55ED RPS 4-fach Taster F6-02-01</v>
      </c>
      <c r="FV28" t="str">
        <f>IF(HLOOKUP(FV$1,'Datenbank Aktoren'!$F$3:$IB$112,$B28,0)=FV$1,FV$3," - ")</f>
        <v xml:space="preserve"> - </v>
      </c>
      <c r="FW28" t="str">
        <f>IF(HLOOKUP(FW$1,'Datenbank Aktoren'!$F$3:$IB$112,$B28,0)=FW$1,FW$3," - ")</f>
        <v xml:space="preserve"> - </v>
      </c>
      <c r="FX28" t="str">
        <f>IF(HLOOKUP(FX$1,'Datenbank Aktoren'!$F$3:$IB$112,$B28,0)=FX$1,FX$3," - ")</f>
        <v>FSU65D RPS 4-fach Taster F6-02-01</v>
      </c>
      <c r="FY28" t="str">
        <f>IF(HLOOKUP(FY$1,'Datenbank Aktoren'!$F$3:$IB$112,$B28,0)=FY$1,FY$3," - ")</f>
        <v xml:space="preserve"> - </v>
      </c>
      <c r="FZ28" t="str">
        <f>IF(HLOOKUP(FZ$1,'Datenbank Aktoren'!$F$3:$IB$112,$B28,0)=FZ$1,FZ$3," - ")</f>
        <v>FT4F RPS 4-fach Taster F6-02-01</v>
      </c>
      <c r="GA28" t="str">
        <f>IF(HLOOKUP(GA$1,'Datenbank Aktoren'!$F$3:$IB$112,$B28,0)=GA$1,GA$3," - ")</f>
        <v>FT55 RPS 4-fach Taster F6-02-01</v>
      </c>
      <c r="GB28" s="14" t="s">
        <v>692</v>
      </c>
      <c r="GC28" s="14" t="s">
        <v>692</v>
      </c>
      <c r="GD28" s="14" t="s">
        <v>692</v>
      </c>
      <c r="GE28" s="14" t="s">
        <v>692</v>
      </c>
      <c r="GF28" t="str">
        <f>IF(HLOOKUP(GF$1,'Datenbank Aktoren'!$F$3:$IB$112,$B28,0)=GF$1,GF$3," - ")</f>
        <v>FTAF55D Raumregler F6-02-01</v>
      </c>
      <c r="GG28" t="str">
        <f>IF(HLOOKUP(GG$1,'Datenbank Aktoren'!$F$3:$IB$112,$B28,0)=GG$1,GG$3," - ")</f>
        <v>FTAF55ED Raumregler F6-02-01</v>
      </c>
      <c r="GH28" t="str">
        <f>IF(HLOOKUP(GH$1,'Datenbank Aktoren'!$F$3:$IB$112,$B28,0)=GH$1,GH$3," - ")</f>
        <v>FTAF65D Raumregler F6-02-01</v>
      </c>
      <c r="GI28" t="str">
        <f>IF(HLOOKUP(GI$1,'Datenbank Aktoren'!$F$3:$IB$112,$B28,0)=GI$1,GI$3," - ")</f>
        <v>FTF65S Temp.Fühler A5-02-05</v>
      </c>
      <c r="GJ28" t="str">
        <f>IF(HLOOKUP(GJ$1,'Datenbank Aktoren'!$F$3:$IB$112,$B28,0)=GJ$1,GJ$3," - ")</f>
        <v>FTFB Feuchte/Temp. A5-04-02</v>
      </c>
      <c r="GK28" t="str">
        <f>IF(HLOOKUP(GK$1,'Datenbank Aktoren'!$F$3:$IB$112,$B28,0)=GK$1,GK$3," - ")</f>
        <v xml:space="preserve"> - </v>
      </c>
      <c r="GL28" t="str">
        <f>IF(HLOOKUP(GL$1,'Datenbank Aktoren'!$F$3:$IB$112,$B28,0)=GL$1,GL$3," - ")</f>
        <v>FTFSB Feuchte/Temp. A5-04-02</v>
      </c>
      <c r="GM28" t="str">
        <f>IF(HLOOKUP(GM$1,'Datenbank Aktoren'!$F$3:$IB$112,$B28,0)=GM$1,GM$3," - ")</f>
        <v xml:space="preserve"> - </v>
      </c>
      <c r="GN28" t="str">
        <f>IF(HLOOKUP(GN$1,'Datenbank Aktoren'!$F$3:$IB$112,$B28,0)=GN$1,GN$3," - ")</f>
        <v>FTK Fensterkontakt D5-00-01</v>
      </c>
      <c r="GO28" t="str">
        <f>IF(HLOOKUP(GO$1,'Datenbank Aktoren'!$F$3:$IB$112,$B28,0)=GO$1,GO$3," - ")</f>
        <v>FTKB-GR Fensterkontakt D5-00-01</v>
      </c>
      <c r="GP28" t="str">
        <f>IF(HLOOKUP(GP$1,'Datenbank Aktoren'!$F$3:$IB$112,$B28,0)=GP$1,GP$3," - ")</f>
        <v xml:space="preserve"> - </v>
      </c>
      <c r="GQ28" t="str">
        <f>IF(HLOOKUP(GQ$1,'Datenbank Aktoren'!$F$3:$IB$112,$B28,0)=GQ$1,GQ$3," - ")</f>
        <v>FTKB-wg Fensterkontakt D5-00-01</v>
      </c>
      <c r="GR28" t="str">
        <f>IF(HLOOKUP(GR$1,'Datenbank Aktoren'!$F$3:$IB$112,$B28,0)=GR$1,GR$3," - ")</f>
        <v>FTKE Fenstergriff F6-10-00 Griff</v>
      </c>
      <c r="GS28" t="str">
        <f>IF(HLOOKUP(GS$1,'Datenbank Aktoren'!$F$3:$IB$112,$B28,0)=GS$1,GS$3," - ")</f>
        <v>FTR55DSB Temp.-Regler A5-10-06 12-28°</v>
      </c>
      <c r="GT28" t="str">
        <f>IF(HLOOKUP(GT$1,'Datenbank Aktoren'!$F$3:$IB$112,$B28,0)=GT$1,GT$3," - ")</f>
        <v xml:space="preserve"> - </v>
      </c>
      <c r="GU28" t="str">
        <f>IF(HLOOKUP(GU$1,'Datenbank Aktoren'!$F$3:$IB$112,$B28,0)=GU$1,GU$3," - ")</f>
        <v>FTR55EHB Temp.-Regler A5-10-06 12-28°</v>
      </c>
      <c r="GV28" t="str">
        <f>IF(HLOOKUP(GV$1,'Datenbank Aktoren'!$F$3:$IB$112,$B28,0)=GV$1,GV$3," - ")</f>
        <v xml:space="preserve"> - </v>
      </c>
      <c r="GW28" t="str">
        <f>IF(HLOOKUP(GW$1,'Datenbank Aktoren'!$F$3:$IB$112,$B28,0)=GW$1,GW$3," - ")</f>
        <v>FTR55HB Temp.-Regler A5-10-06 12-28°</v>
      </c>
      <c r="GX28" t="str">
        <f>IF(HLOOKUP(GX$1,'Datenbank Aktoren'!$F$3:$IB$112,$B28,0)=GX$1,GX$3," - ")</f>
        <v xml:space="preserve"> - </v>
      </c>
      <c r="GY28" t="str">
        <f>IF(HLOOKUP(GY$1,'Datenbank Aktoren'!$F$3:$IB$112,$B28,0)=GY$1,GY$3," - ")</f>
        <v>FTR55ESB Temp.-Regler A5-10-06 12-28°</v>
      </c>
      <c r="GZ28" t="str">
        <f>IF(HLOOKUP(GZ$1,'Datenbank Aktoren'!$F$3:$IB$112,$B28,0)=GZ$1,GZ$3," - ")</f>
        <v xml:space="preserve"> - </v>
      </c>
      <c r="HA28" t="str">
        <f>IF(HLOOKUP(HA$1,'Datenbank Aktoren'!$F$3:$IB$112,$B28,0)=HA$1,HA$3," - ")</f>
        <v>FTR55SB Temp.-Regler A5-10-06 12-28°</v>
      </c>
      <c r="HB28" t="str">
        <f>IF(HLOOKUP(HB$1,'Datenbank Aktoren'!$F$3:$IB$112,$B28,0)=HB$1,HB$3," - ")</f>
        <v xml:space="preserve"> - </v>
      </c>
      <c r="HC28" t="str">
        <f>IF(HLOOKUP(HC$1,'Datenbank Aktoren'!$F$3:$IB$112,$B28,0)=HC$1,HC$3," - ")</f>
        <v>FTR65DSB Temp.-Regler A5-10-06 12-28°</v>
      </c>
      <c r="HD28" t="str">
        <f>IF(HLOOKUP(HD$1,'Datenbank Aktoren'!$F$3:$IB$112,$B28,0)=HD$1,HD$3," - ")</f>
        <v xml:space="preserve"> - </v>
      </c>
      <c r="HE28" t="str">
        <f>IF(HLOOKUP(HE$1,'Datenbank Aktoren'!$F$3:$IB$112,$B28,0)=HE$1,HE$3," - ")</f>
        <v>FTR65HB Temp.-Regler A5-10-06 12-28°</v>
      </c>
      <c r="HF28" t="str">
        <f>IF(HLOOKUP(HF$1,'Datenbank Aktoren'!$F$3:$IB$112,$B28,0)=HF$1,HF$3," - ")</f>
        <v xml:space="preserve"> - </v>
      </c>
      <c r="HG28" t="str">
        <f>IF(HLOOKUP(HG$1,'Datenbank Aktoren'!$F$3:$IB$112,$B28,0)=HG$1,HG$3," - ")</f>
        <v>FTR65HS Temp.-Regler A5-10-06 12-28°</v>
      </c>
      <c r="HH28" t="str">
        <f>IF(HLOOKUP(HH$1,'Datenbank Aktoren'!$F$3:$IB$112,$B28,0)=HH$1,HH$3," - ")</f>
        <v>FTR65HS Temp.-Regler m. Schalter A5-10-06 12-28° Data_byte3</v>
      </c>
      <c r="HI28" t="str">
        <f>IF(HLOOKUP(HI$1,'Datenbank Aktoren'!$F$3:$IB$112,$B28,0)=HI$1,HI$3," - ")</f>
        <v>FTR65SB Temp.-Regler A5-10-06 12-28°</v>
      </c>
      <c r="HJ28" t="str">
        <f>IF(HLOOKUP(HJ$1,'Datenbank Aktoren'!$F$3:$IB$112,$B28,0)=HJ$1,HJ$3," - ")</f>
        <v xml:space="preserve"> - </v>
      </c>
      <c r="HK28" t="str">
        <f>IF(HLOOKUP(HK$1,'Datenbank Aktoren'!$F$3:$IB$112,$B28,0)=HK$1,HK$3," - ")</f>
        <v xml:space="preserve"> - </v>
      </c>
      <c r="HL28" t="str">
        <f>IF(HLOOKUP(HL$1,'Datenbank Aktoren'!$F$3:$IB$112,$B28,0)=HL$1,HL$3," - ")</f>
        <v>FTR86B Temp.-Regler A5-10-06 12-28°</v>
      </c>
      <c r="HM28" t="str">
        <f>IF(HLOOKUP(HM$1,'Datenbank Aktoren'!$F$3:$IB$112,$B28,0)=HM$1,HM$3," - ")</f>
        <v>FTRF65HB Temp.-Regler A5-10-06 12-28°</v>
      </c>
      <c r="HN28" t="str">
        <f>IF(HLOOKUP(HN$1,'Datenbank Aktoren'!$F$3:$IB$112,$B28,0)=HN$1,HN$3," - ")</f>
        <v xml:space="preserve"> - </v>
      </c>
      <c r="HO28" t="str">
        <f>IF(HLOOKUP(HO$1,'Datenbank Aktoren'!$F$3:$IB$112,$B28,0)=HO$1,HO$3," - ")</f>
        <v>FTRF65SB Temp.-Regler A5-10-06 12-28°</v>
      </c>
      <c r="HP28" t="str">
        <f>IF(HLOOKUP(HP$1,'Datenbank Aktoren'!$F$3:$IB$112,$B28,0)=HP$1,HP$3," - ")</f>
        <v xml:space="preserve"> - </v>
      </c>
      <c r="HQ28" t="str">
        <f>IF(HLOOKUP(HQ$1,'Datenbank Aktoren'!$F$3:$IB$112,$B28,0)=HQ$1,HQ$3," - ")</f>
        <v>FTS14EM FBH A5-08-01</v>
      </c>
      <c r="HR28" t="str">
        <f>IF(HLOOKUP(HR$1,'Datenbank Aktoren'!$F$3:$IB$112,$B28,0)=HR$1,HR$3," - ")</f>
        <v>FTS14EM Fensterkontakt D5-00-01</v>
      </c>
      <c r="HS28" t="str">
        <f>IF(HLOOKUP(HS$1,'Datenbank Aktoren'!$F$3:$IB$112,$B28,0)=HS$1,HS$3," - ")</f>
        <v>FTS14EM RPS 4-fach Taster F6-02-01</v>
      </c>
      <c r="HT28" t="str">
        <f>IF(HLOOKUP(HT$1,'Datenbank Aktoren'!$F$3:$IB$112,$B28,0)=HT$1,HT$3," - ")</f>
        <v xml:space="preserve"> - </v>
      </c>
      <c r="HU28" t="str">
        <f>IF(HLOOKUP(HU$1,'Datenbank Aktoren'!$F$3:$IB$112,$B28,0)=HU$1,HU$3," - ")</f>
        <v>FUTH55D Temp.-Regler A5-10-06 12-28°</v>
      </c>
      <c r="HV28" t="str">
        <f>IF(HLOOKUP(HV$1,'Datenbank Aktoren'!$F$3:$IB$112,$B28,0)=HV$1,HV$3," - ")</f>
        <v xml:space="preserve"> - </v>
      </c>
      <c r="HW28" t="str">
        <f>IF(HLOOKUP(HW$1,'Datenbank Aktoren'!$F$3:$IB$112,$B28,0)=HW$1,HW$3," - ")</f>
        <v>FUTH55ED Temp.-Regler A5-10-06 12-28°</v>
      </c>
      <c r="HX28" t="str">
        <f>IF(HLOOKUP(HX$1,'Datenbank Aktoren'!$F$3:$IB$112,$B28,0)=HX$1,HX$3," - ")</f>
        <v xml:space="preserve"> - </v>
      </c>
      <c r="HY28" t="str">
        <f>IF(HLOOKUP(HY$1,'Datenbank Aktoren'!$F$3:$IB$112,$B28,0)=HY$1,HY$3," - ")</f>
        <v>FUTH65D Temp.-Regler A5-10-06 12-28°</v>
      </c>
      <c r="HZ28" t="str">
        <f>IF(HLOOKUP(HZ$1,'Datenbank Aktoren'!$F$3:$IB$112,$B28,0)=HZ$1,HZ$3," - ")</f>
        <v xml:space="preserve"> - </v>
      </c>
      <c r="IA28" t="str">
        <f>IF(HLOOKUP(IA$1,'Datenbank Aktoren'!$F$3:$IB$112,$B28,0)=IA$1,IA$3," - ")</f>
        <v xml:space="preserve"> - </v>
      </c>
      <c r="IB28" t="str">
        <f>IF(HLOOKUP(IB$1,'Datenbank Aktoren'!$F$3:$IB$112,$B28,0)=IB$1,IB$3," - ")</f>
        <v xml:space="preserve"> - </v>
      </c>
      <c r="IC28" t="str">
        <f>IF(HLOOKUP(IC$1,'Datenbank Aktoren'!$F$3:$IB$112,$B28,0)=IC$1,IC$3," - ")</f>
        <v xml:space="preserve"> - </v>
      </c>
      <c r="ID28" t="str">
        <f>IF(HLOOKUP(ID$1,'Datenbank Aktoren'!$F$3:$IB$112,$B28,0)=ID$1,ID$3," - ")</f>
        <v xml:space="preserve"> - </v>
      </c>
      <c r="IE28" t="str">
        <f>IF(HLOOKUP(IE$1,'Datenbank Aktoren'!$F$3:$IB$112,$B28,0)=IE$1,IE$3," - ")</f>
        <v xml:space="preserve"> - </v>
      </c>
      <c r="IF28" t="str">
        <f>IF(HLOOKUP(IF$1,'Datenbank Aktoren'!$F$3:$IB$112,$B28,0)=IF$1,IF$3," - ")</f>
        <v xml:space="preserve"> - </v>
      </c>
      <c r="IG28" t="str">
        <f>IF(HLOOKUP(IG$1,'Datenbank Aktoren'!$F$3:$IB$112,$B28,0)=IG$1,IG$3," - ")</f>
        <v xml:space="preserve"> - </v>
      </c>
      <c r="IH28" t="str">
        <f>IF(HLOOKUP(IH$1,'Datenbank Aktoren'!$F$3:$IB$112,$B28,0)=IH$1,IH$3," - ")</f>
        <v>FZT55 RPS 4-fach Taster F6-02-01</v>
      </c>
      <c r="II28" t="str">
        <f>IF(HLOOKUP(II$1,'Datenbank Aktoren'!$F$3:$IB$112,$B28,0)=II$1,II$3," - ")</f>
        <v xml:space="preserve"> - </v>
      </c>
      <c r="IJ28" t="e">
        <f>IF(HLOOKUP(IJ$1,'Datenbank Aktoren'!$F$3:$IB$112,$B28,0)=IJ$1,IJ$3," - ")</f>
        <v>#N/A</v>
      </c>
      <c r="IK28" t="e">
        <f>IF(HLOOKUP(IK$1,'Datenbank Aktoren'!$F$3:$IB$112,$B28,0)=IK$1,IK$3," - ")</f>
        <v>#N/A</v>
      </c>
      <c r="IL28" t="e">
        <f>IF(HLOOKUP(IL$1,'Datenbank Aktoren'!$F$3:$IB$112,$B28,0)=IL$1,IL$3," - ")</f>
        <v>#N/A</v>
      </c>
      <c r="IM28" t="e">
        <f>IF(HLOOKUP(IM$1,'Datenbank Aktoren'!$F$3:$IB$112,$B28,0)=IM$1,IM$3," - ")</f>
        <v>#N/A</v>
      </c>
      <c r="IN28" t="e">
        <f>IF(HLOOKUP(IN$1,'Datenbank Aktoren'!$F$3:$IB$112,$B28,0)=IN$1,IN$3," - ")</f>
        <v>#N/A</v>
      </c>
      <c r="IO28" t="e">
        <f>IF(HLOOKUP(IO$1,'Datenbank Aktoren'!$F$3:$IB$112,$B28,0)=IO$1,IO$3," - ")</f>
        <v>#N/A</v>
      </c>
      <c r="IP28" t="e">
        <f>IF(HLOOKUP(IP$1,'Datenbank Aktoren'!$F$3:$IB$112,$B28,0)=IP$1,IP$3," - ")</f>
        <v>#N/A</v>
      </c>
      <c r="IQ28" t="e">
        <f>IF(HLOOKUP(IQ$1,'Datenbank Aktoren'!$F$3:$IB$112,$B28,0)=IQ$1,IQ$3," - ")</f>
        <v>#N/A</v>
      </c>
      <c r="IR28" t="e">
        <f>IF(HLOOKUP(IR$1,'Datenbank Aktoren'!$F$3:$IB$112,$B28,0)=IR$1,IR$3," - ")</f>
        <v>#N/A</v>
      </c>
      <c r="IS28" t="e">
        <f>IF(HLOOKUP(IS$1,'Datenbank Aktoren'!$F$3:$IB$112,$B28,0)=IS$1,IS$3," - ")</f>
        <v>#N/A</v>
      </c>
      <c r="IT28" t="e">
        <f>IF(HLOOKUP(IT$1,'Datenbank Aktoren'!$F$3:$IB$112,$B28,0)=IT$1,IT$3," - ")</f>
        <v>#N/A</v>
      </c>
      <c r="IU28" t="e">
        <f>IF(HLOOKUP(IU$1,'Datenbank Aktoren'!$F$3:$IB$112,$B28,0)=IU$1,IU$3," - ")</f>
        <v>#N/A</v>
      </c>
    </row>
    <row r="29" spans="1:255" x14ac:dyDescent="0.25">
      <c r="A29" t="s">
        <v>60</v>
      </c>
      <c r="B29">
        <v>27</v>
      </c>
      <c r="D29" t="s">
        <v>60</v>
      </c>
      <c r="E29" s="3" t="s">
        <v>453</v>
      </c>
      <c r="F29" t="str">
        <f>IF(HLOOKUP(F$1,'Datenbank Aktoren'!$F$3:$IB$112,$B29,0)=F$1,F$3," - ")</f>
        <v xml:space="preserve"> - </v>
      </c>
      <c r="G29" t="str">
        <f>IF(HLOOKUP(G$1,'Datenbank Aktoren'!$F$3:$IB$112,$B29,0)=G$1,G$3," - ")</f>
        <v xml:space="preserve"> - </v>
      </c>
      <c r="H29" t="str">
        <f>IF(HLOOKUP(H$1,'Datenbank Aktoren'!$F$3:$IB$112,$B29,0)=H$1,H$3," - ")</f>
        <v>F1FT65 RPS 1-fach Taster F6-01-01</v>
      </c>
      <c r="I29" t="str">
        <f>IF(HLOOKUP(I$1,'Datenbank Aktoren'!$F$3:$IB$112,$B29,0)=I$1,I$3," - ")</f>
        <v>F1ITAP RPS 1-fach Taster F6-01-01</v>
      </c>
      <c r="J29" t="str">
        <f>IF(HLOOKUP(J$1,'Datenbank Aktoren'!$F$3:$IB$112,$B29,0)=J$1,J$3," - ")</f>
        <v>F1T55E RPS 1-fach Taster F6-01-01</v>
      </c>
      <c r="K29" t="str">
        <f>IF(HLOOKUP(K$1,'Datenbank Aktoren'!$F$3:$IB$112,$B29,0)=K$1,K$3," - ")</f>
        <v>F1T65 RPS 1-fach Taster F6-01-01</v>
      </c>
      <c r="L29" t="str">
        <f>IF(HLOOKUP(L$1,'Datenbank Aktoren'!$F$3:$IB$112,$B29,0)=L$1,L$3," - ")</f>
        <v>F265B RPS 4-fach Taster F6-02-01</v>
      </c>
      <c r="M29" t="str">
        <f>IF(HLOOKUP(M$1,'Datenbank Aktoren'!$F$3:$IB$112,$B29,0)=M$1,M$3," - ")</f>
        <v>F2FT65 RPS 4-fach Taster F6-02-01</v>
      </c>
      <c r="N29" t="str">
        <f>IF(HLOOKUP(N$1,'Datenbank Aktoren'!$F$3:$IB$112,$B29,0)=N$1,N$3," - ")</f>
        <v>F2FT65B RPS 4-fach Taster F6-02-01</v>
      </c>
      <c r="O29" t="str">
        <f>IF(HLOOKUP(O$1,'Datenbank Aktoren'!$F$3:$IB$112,$B29,0)=O$1,O$3," - ")</f>
        <v>F2FZT65B RPS 4-fach Taster F6-02-01</v>
      </c>
      <c r="P29" t="str">
        <f>IF(HLOOKUP(P$1,'Datenbank Aktoren'!$F$3:$IB$112,$B29,0)=P$1,P$3," - ")</f>
        <v>F2T55E RPS 4-fach Taster F6-02-01</v>
      </c>
      <c r="Q29" t="str">
        <f>IF(HLOOKUP(Q$1,'Datenbank Aktoren'!$F$3:$IB$112,$B29,0)=Q$1,Q$3," - ")</f>
        <v>F2T55EB RPS 4-fach Taster F6-02-01</v>
      </c>
      <c r="R29" t="str">
        <f>IF(HLOOKUP(R$1,'Datenbank Aktoren'!$F$3:$IB$112,$B29,0)=R$1,R$3," - ")</f>
        <v>F2T65 RPS 4-fach Taster F6-02-01</v>
      </c>
      <c r="S29" t="str">
        <f>IF(HLOOKUP(S$1,'Datenbank Aktoren'!$F$3:$IB$112,$B29,0)=S$1,S$3," - ")</f>
        <v>F2ZT55E RPS 4-fach Taster F6-02-01</v>
      </c>
      <c r="T29" t="str">
        <f>IF(HLOOKUP(T$1,'Datenbank Aktoren'!$F$3:$IB$112,$B29,0)=T$1,T$3," - ")</f>
        <v>F2ZT65 RPS 4-fach Taster F6-02-01</v>
      </c>
      <c r="U29" t="str">
        <f>IF(HLOOKUP(U$1,'Datenbank Aktoren'!$F$3:$IB$112,$B29,0)=U$1,U$3," - ")</f>
        <v xml:space="preserve"> - </v>
      </c>
      <c r="V29" t="str">
        <f>IF(HLOOKUP(V$1,'Datenbank Aktoren'!$F$3:$IB$112,$B29,0)=V$1,V$3," - ")</f>
        <v xml:space="preserve"> - </v>
      </c>
      <c r="W29" t="str">
        <f>IF(HLOOKUP(W$1,'Datenbank Aktoren'!$F$3:$IB$112,$B29,0)=W$1,W$3," - ")</f>
        <v xml:space="preserve"> - </v>
      </c>
      <c r="X29" t="str">
        <f>IF(HLOOKUP(X$1,'Datenbank Aktoren'!$F$3:$IB$112,$B29,0)=X$1,X$3," - ")</f>
        <v>F4FT65 RPS 4-fach Taster F6-02-01</v>
      </c>
      <c r="Y29" t="str">
        <f>IF(HLOOKUP(Y$1,'Datenbank Aktoren'!$F$3:$IB$112,$B29,0)=Y$1,Y$3," - ")</f>
        <v>F4FT65B RPS 4-fach Taster F6-02-01</v>
      </c>
      <c r="Z29" t="str">
        <f>IF(HLOOKUP(Z$1,'Datenbank Aktoren'!$F$3:$IB$112,$B29,0)=Z$1,Z$3," - ")</f>
        <v>F4PT RPS 4-fach Taster F6-02-01</v>
      </c>
      <c r="AA29" t="str">
        <f>IF(HLOOKUP(AA$1,'Datenbank Aktoren'!$F$3:$IB$112,$B29,0)=AA$1,AA$3," - ")</f>
        <v>F4T55B RPS 4-fach Taster F6-02-01</v>
      </c>
      <c r="AB29" t="str">
        <f>IF(HLOOKUP(AB$1,'Datenbank Aktoren'!$F$3:$IB$112,$B29,0)=AB$1,AB$3," - ")</f>
        <v>F4T55E RPS 4-fach Taster F6-02-01</v>
      </c>
      <c r="AC29" t="str">
        <f>IF(HLOOKUP(AC$1,'Datenbank Aktoren'!$F$3:$IB$112,$B29,0)=AC$1,AC$3," - ")</f>
        <v>F4T55EB RPS 4-fach Taster F6-02-01</v>
      </c>
      <c r="AD29" t="str">
        <f>IF(HLOOKUP(AD$1,'Datenbank Aktoren'!$F$3:$IB$112,$B29,0)=AD$1,AD$3," - ")</f>
        <v>F4T65 RPS 4-fach Taster F6-02-01</v>
      </c>
      <c r="AE29" t="str">
        <f>IF(HLOOKUP(AE$1,'Datenbank Aktoren'!$F$3:$IB$112,$B29,0)=AE$1,AE$3," - ")</f>
        <v>F4T65B RPS 4-fach Taster F6-02-01</v>
      </c>
      <c r="AF29" t="str">
        <f>IF(HLOOKUP(AF$1,'Datenbank Aktoren'!$F$3:$IB$112,$B29,0)=AF$1,AF$3," - ")</f>
        <v>F4USM61B Bewegungsm. A5-07-01</v>
      </c>
      <c r="AG29" t="str">
        <f>IF(HLOOKUP(AG$1,'Datenbank Aktoren'!$F$3:$IB$112,$B29,0)=AG$1,AG$3," - ")</f>
        <v xml:space="preserve"> - </v>
      </c>
      <c r="AH29" t="str">
        <f>IF(HLOOKUP(AH$1,'Datenbank Aktoren'!$F$3:$IB$112,$B29,0)=AH$1,AH$3," - ")</f>
        <v>F4USM61B Software/Drehtaster A5-38-08</v>
      </c>
      <c r="AI29" t="str">
        <f>IF(HLOOKUP(AI$1,'Datenbank Aktoren'!$F$3:$IB$112,$B29,0)=AI$1,AI$3," - ")</f>
        <v>F4USM61B Fensterkontakt D5-00-01</v>
      </c>
      <c r="AJ29" t="str">
        <f>IF(HLOOKUP(AJ$1,'Datenbank Aktoren'!$F$3:$IB$112,$B29,0)=AJ$1,AJ$3," - ")</f>
        <v>F4USM61B RPS 4-fach Taster F6-02-01</v>
      </c>
      <c r="AK29" t="str">
        <f>IF(HLOOKUP(AK$1,'Datenbank Aktoren'!$F$3:$IB$112,$B29,0)=AK$1,AK$3," - ")</f>
        <v>F5PT55 RPS 4-fach Taster F6-02-01</v>
      </c>
      <c r="AL29" t="str">
        <f>IF(HLOOKUP(AL$1,'Datenbank Aktoren'!$F$3:$IB$112,$B29,0)=AL$1,AL$3," - ")</f>
        <v>F6T55B Bewegungsm. A5-07-01</v>
      </c>
      <c r="AM29" t="str">
        <f>IF(HLOOKUP(AM$1,'Datenbank Aktoren'!$F$3:$IB$112,$B29,0)=AM$1,AM$3," - ")</f>
        <v>F6T55B RPS 4-fach Taster F6-02-01</v>
      </c>
      <c r="AN29" t="str">
        <f>IF(HLOOKUP(AN$1,'Datenbank Aktoren'!$F$3:$IB$112,$B29,0)=AN$1,AN$3," - ")</f>
        <v>F6T65B Bewegungsm. A5-07-01</v>
      </c>
      <c r="AO29" t="str">
        <f>IF(HLOOKUP(AO$1,'Datenbank Aktoren'!$F$3:$IB$112,$B29,0)=AO$1,AO$3," - ")</f>
        <v>F6T65B RPS 4-fach Taster F6-02-01</v>
      </c>
      <c r="AP29" t="str">
        <f>IF(HLOOKUP(AP$1,'Datenbank Aktoren'!$F$3:$IB$112,$B29,0)=AP$1,AP$3," - ")</f>
        <v>FABH130 RPS 4-fach Taster F6-02-01</v>
      </c>
      <c r="AQ29" t="str">
        <f>IF(HLOOKUP(AQ$1,'Datenbank Aktoren'!$F$3:$IB$112,$B29,0)=AQ$1,AQ$3," - ")</f>
        <v xml:space="preserve"> - </v>
      </c>
      <c r="AR29" t="str">
        <f>IF(HLOOKUP(AR$1,'Datenbank Aktoren'!$F$3:$IB$112,$B29,0)=AR$1,AR$3," - ")</f>
        <v xml:space="preserve"> - </v>
      </c>
      <c r="AS29" t="str">
        <f>IF(HLOOKUP(AS$1,'Datenbank Aktoren'!$F$3:$IB$112,$B29,0)=AS$1,AS$3," - ")</f>
        <v xml:space="preserve"> - </v>
      </c>
      <c r="AT29" t="str">
        <f>IF(HLOOKUP(AT$1,'Datenbank Aktoren'!$F$3:$IB$112,$B29,0)=AT$1,AT$3," - ")</f>
        <v>FASM60 RPS 4-fach Taster F6-02-01</v>
      </c>
      <c r="AU29" t="str">
        <f>IF(HLOOKUP(AU$1,'Datenbank Aktoren'!$F$3:$IB$112,$B29,0)=AU$1,AU$3," - ")</f>
        <v xml:space="preserve"> - </v>
      </c>
      <c r="AV29" t="str">
        <f>IF(HLOOKUP(AV$1,'Datenbank Aktoren'!$F$3:$IB$112,$B29,0)=AV$1,AV$3," - ")</f>
        <v>FB55B Bewegungsm. A5-07-01</v>
      </c>
      <c r="AW29" t="str">
        <f>IF(HLOOKUP(AW$1,'Datenbank Aktoren'!$F$3:$IB$112,$B29,0)=AW$1,AW$3," - ")</f>
        <v>FB55EB Bewegungsm. A5-07-01</v>
      </c>
      <c r="AX29" t="str">
        <f>IF(HLOOKUP(AX$1,'Datenbank Aktoren'!$F$3:$IB$112,$B29,0)=AX$1,AX$3," - ")</f>
        <v>FB65B Bewegungsm. A5-07-01</v>
      </c>
      <c r="AY29" t="str">
        <f>IF(HLOOKUP(AY$1,'Datenbank Aktoren'!$F$3:$IB$112,$B29,0)=AY$1,AY$3," - ")</f>
        <v>FBH55ESB Bewegungsm. A5-07-01</v>
      </c>
      <c r="AZ29" t="str">
        <f>IF(HLOOKUP(AZ$1,'Datenbank Aktoren'!$F$3:$IB$112,$B29,0)=AZ$1,AZ$3," - ")</f>
        <v xml:space="preserve"> - </v>
      </c>
      <c r="BA29" t="str">
        <f>IF(HLOOKUP(BA$1,'Datenbank Aktoren'!$F$3:$IB$112,$B29,0)=BA$1,BA$3," - ")</f>
        <v>FBH55SB Bewegungsm. A5-07-01</v>
      </c>
      <c r="BB29" t="str">
        <f>IF(HLOOKUP(BB$1,'Datenbank Aktoren'!$F$3:$IB$112,$B29,0)=BB$1,BB$3," - ")</f>
        <v xml:space="preserve"> - </v>
      </c>
      <c r="BC29" t="str">
        <f>IF(HLOOKUP(BC$1,'Datenbank Aktoren'!$F$3:$IB$112,$B29,0)=BC$1,BC$3," - ")</f>
        <v xml:space="preserve"> - </v>
      </c>
      <c r="BD29" t="str">
        <f>IF(HLOOKUP(BD$1,'Datenbank Aktoren'!$F$3:$IB$112,$B29,0)=BD$1,BD$3," - ")</f>
        <v xml:space="preserve"> - </v>
      </c>
      <c r="BE29" t="str">
        <f>IF(HLOOKUP(BE$1,'Datenbank Aktoren'!$F$3:$IB$112,$B29,0)=BE$1,BE$3," - ")</f>
        <v>FBH65SB Bewegungsm. A5-07-01</v>
      </c>
      <c r="BF29" t="str">
        <f>IF(HLOOKUP(BF$1,'Datenbank Aktoren'!$F$3:$IB$112,$B29,0)=BF$1,BF$3," - ")</f>
        <v xml:space="preserve"> - </v>
      </c>
      <c r="BG29" t="str">
        <f>IF(HLOOKUP(BG$1,'Datenbank Aktoren'!$F$3:$IB$112,$B29,0)=BG$1,BG$3," - ")</f>
        <v xml:space="preserve"> - </v>
      </c>
      <c r="BH29" t="str">
        <f>IF(HLOOKUP(BH$1,'Datenbank Aktoren'!$F$3:$IB$112,$B29,0)=BH$1,BH$3," - ")</f>
        <v xml:space="preserve"> - </v>
      </c>
      <c r="BI29" t="str">
        <f>IF(HLOOKUP(BI$1,'Datenbank Aktoren'!$F$3:$IB$112,$B29,0)=BI$1,BI$3," - ")</f>
        <v xml:space="preserve"> - </v>
      </c>
      <c r="BJ29" t="str">
        <f>IF(HLOOKUP(BJ$1,'Datenbank Aktoren'!$F$3:$IB$112,$B29,0)=BJ$1,BJ$3," - ")</f>
        <v>FBHF65SB Bewegungsm. A5-07-01</v>
      </c>
      <c r="BK29" t="str">
        <f>IF(HLOOKUP(BK$1,'Datenbank Aktoren'!$F$3:$IB$112,$B29,0)=BK$1,BK$3," - ")</f>
        <v xml:space="preserve"> - </v>
      </c>
      <c r="BL29" t="str">
        <f>IF(HLOOKUP(BL$1,'Datenbank Aktoren'!$F$3:$IB$112,$B29,0)=BL$1,BL$3," - ")</f>
        <v xml:space="preserve"> - </v>
      </c>
      <c r="BM29" t="str">
        <f>IF(HLOOKUP(BM$1,'Datenbank Aktoren'!$F$3:$IB$112,$B29,0)=BM$1,BM$3," - ")</f>
        <v xml:space="preserve"> - </v>
      </c>
      <c r="BN29" s="14" t="s">
        <v>692</v>
      </c>
      <c r="BO29" s="14" t="s">
        <v>692</v>
      </c>
      <c r="BP29" s="14" t="s">
        <v>692</v>
      </c>
      <c r="BQ29" s="14" t="s">
        <v>692</v>
      </c>
      <c r="BR29" t="str">
        <f>IF(HLOOKUP(BR$1,'Datenbank Aktoren'!$F$3:$IB$112,$B29,0)=BR$1,BR$3," - ")</f>
        <v>FET55E RPS 1-fach Taster F6-01-01</v>
      </c>
      <c r="BS29" t="str">
        <f>IF(HLOOKUP(BS$1,'Datenbank Aktoren'!$F$3:$IB$112,$B29,0)=BS$1,BS$3," - ")</f>
        <v>FF8 RPS 4-fach Taster F6-02-01</v>
      </c>
      <c r="BT29" t="str">
        <f>IF(HLOOKUP(BT$1,'Datenbank Aktoren'!$F$3:$IB$112,$B29,0)=BT$1,BT$3," - ")</f>
        <v>FFD Software/Drehtaster A5-38-08</v>
      </c>
      <c r="BU29" t="str">
        <f>IF(HLOOKUP(BU$1,'Datenbank Aktoren'!$F$3:$IB$112,$B29,0)=BU$1,BU$3," - ")</f>
        <v>FFD RPS 4-fach Taster F6-02-01</v>
      </c>
      <c r="BV29" t="str">
        <f>IF(HLOOKUP(BV$1,'Datenbank Aktoren'!$F$3:$IB$112,$B29,0)=BV$1,BV$3," - ")</f>
        <v>FFG7B Fenstergriff A5-14-09</v>
      </c>
      <c r="BW29" t="str">
        <f>IF(HLOOKUP(BW$1,'Datenbank Aktoren'!$F$3:$IB$112,$B29,0)=BW$1,BW$3," - ")</f>
        <v>FFG7B Fenstergriff F6-10-00</v>
      </c>
      <c r="BX29" t="str">
        <f>IF(HLOOKUP(BX$1,'Datenbank Aktoren'!$F$3:$IB$112,$B29,0)=BX$1,BX$3," - ")</f>
        <v xml:space="preserve"> - </v>
      </c>
      <c r="BY29" t="str">
        <f>IF(HLOOKUP(BY$1,'Datenbank Aktoren'!$F$3:$IB$112,$B29,0)=BY$1,BY$3," - ")</f>
        <v xml:space="preserve"> - </v>
      </c>
      <c r="BZ29" t="str">
        <f>IF(HLOOKUP(BZ$1,'Datenbank Aktoren'!$F$3:$IB$112,$B29,0)=BZ$1,BZ$3," - ")</f>
        <v xml:space="preserve"> - </v>
      </c>
      <c r="CA29" t="str">
        <f>IF(HLOOKUP(CA$1,'Datenbank Aktoren'!$F$3:$IB$112,$B29,0)=CA$1,CA$3," - ")</f>
        <v xml:space="preserve"> - </v>
      </c>
      <c r="CB29" t="str">
        <f>IF(HLOOKUP(CB$1,'Datenbank Aktoren'!$F$3:$IB$112,$B29,0)=CB$1,CB$3," - ")</f>
        <v>FFGB-hg Fenstergriff A5-14-09</v>
      </c>
      <c r="CC29" s="25" t="str">
        <f>IF(HLOOKUP(CC$1,'Datenbank Aktoren'!$F$3:$IB$112,$B29,0)=CC$1,CC$3," - ")</f>
        <v>FFGB-hg Fenstergriff A5-14-0A</v>
      </c>
      <c r="CD29" t="str">
        <f>IF(HLOOKUP(CD$1,'Datenbank Aktoren'!$F$3:$IB$112,$B29,0)=CD$1,CD$3," - ")</f>
        <v>FFGB-hg Fenstergriff F6-10-00</v>
      </c>
      <c r="CE29" t="str">
        <f>IF(HLOOKUP(CE$1,'Datenbank Aktoren'!$F$3:$IB$112,$B29,0)=CE$1,CE$3," - ")</f>
        <v>FFKB Fensterkontakt D5-00-01</v>
      </c>
      <c r="CF29" t="str">
        <f>IF(HLOOKUP(CF$1,'Datenbank Aktoren'!$F$3:$IB$112,$B29,0)=CF$1,CF$3," - ")</f>
        <v xml:space="preserve"> - </v>
      </c>
      <c r="CG29" t="str">
        <f>IF(HLOOKUP(CG$1,'Datenbank Aktoren'!$F$3:$IB$112,$B29,0)=CG$1,CG$3," - ")</f>
        <v xml:space="preserve"> - </v>
      </c>
      <c r="CH29" t="str">
        <f>IF(HLOOKUP(CH$1,'Datenbank Aktoren'!$F$3:$IB$112,$B29,0)=CH$1,CH$3," - ")</f>
        <v xml:space="preserve"> - </v>
      </c>
      <c r="CI29" t="str">
        <f>IF(HLOOKUP(CI$1,'Datenbank Aktoren'!$F$3:$IB$112,$B29,0)=CI$1,CI$3," - ")</f>
        <v xml:space="preserve"> - </v>
      </c>
      <c r="CJ29" t="str">
        <f>IF(HLOOKUP(CJ$1,'Datenbank Aktoren'!$F$3:$IB$112,$B29,0)=CJ$1,CJ$3," - ")</f>
        <v xml:space="preserve"> - </v>
      </c>
      <c r="CK29" t="str">
        <f>IF(HLOOKUP(CK$1,'Datenbank Aktoren'!$F$3:$IB$112,$B29,0)=CK$1,CK$3," - ")</f>
        <v xml:space="preserve"> - </v>
      </c>
      <c r="CL29" t="str">
        <f>IF(HLOOKUP(CL$1,'Datenbank Aktoren'!$F$3:$IB$112,$B29,0)=CL$1,CL$3," - ")</f>
        <v xml:space="preserve"> - </v>
      </c>
      <c r="CM29" t="str">
        <f>IF(HLOOKUP(CM$1,'Datenbank Aktoren'!$F$3:$IB$112,$B29,0)=CM$1,CM$3," - ")</f>
        <v xml:space="preserve"> - </v>
      </c>
      <c r="CN29" t="str">
        <f>IF(HLOOKUP(CN$1,'Datenbank Aktoren'!$F$3:$IB$112,$B29,0)=CN$1,CN$3," - ")</f>
        <v>FFTE Fenstergriff F6-10-00</v>
      </c>
      <c r="CO29" t="str">
        <f>IF(HLOOKUP(CO$1,'Datenbank Aktoren'!$F$3:$IB$112,$B29,0)=CO$1,CO$3," - ")</f>
        <v xml:space="preserve"> - </v>
      </c>
      <c r="CP29" t="str">
        <f>IF(HLOOKUP(CP$1,'Datenbank Aktoren'!$F$3:$IB$112,$B29,0)=CP$1,CP$3," - ")</f>
        <v xml:space="preserve"> - </v>
      </c>
      <c r="CQ29" t="str">
        <f>IF(HLOOKUP(CQ$1,'Datenbank Aktoren'!$F$3:$IB$112,$B29,0)=CQ$1,CQ$3," - ")</f>
        <v xml:space="preserve"> - </v>
      </c>
      <c r="CR29" t="str">
        <f>IF(HLOOKUP(CR$1,'Datenbank Aktoren'!$F$3:$IB$112,$B29,0)=CR$1,CR$3," - ")</f>
        <v>FHD60SB Software/Drehtaster A5-38-08</v>
      </c>
      <c r="CS29" t="str">
        <f>IF(HLOOKUP(CS$1,'Datenbank Aktoren'!$F$3:$IB$112,$B29,0)=CS$1,CS$3," - ")</f>
        <v xml:space="preserve"> - </v>
      </c>
      <c r="CT29" t="str">
        <f>IF(HLOOKUP(CT$1,'Datenbank Aktoren'!$F$3:$IB$112,$B29,0)=CT$1,CT$3," - ")</f>
        <v>FHM2 RPS 4-fach Taster F6-02-01</v>
      </c>
      <c r="CU29" t="str">
        <f>IF(HLOOKUP(CU$1,'Datenbank Aktoren'!$F$3:$IB$112,$B29,0)=CU$1,CU$3," - ")</f>
        <v>FHMB Wasser/Rauch/Hitze A5-30-03</v>
      </c>
      <c r="CV29" t="str">
        <f>IF(HLOOKUP(CV$1,'Datenbank Aktoren'!$F$3:$IB$112,$B29,0)=CV$1,CV$3," - ")</f>
        <v>FHS2 RPS 4-fach Taster F6-02-01</v>
      </c>
      <c r="CW29" t="str">
        <f>IF(HLOOKUP(CW$1,'Datenbank Aktoren'!$F$3:$IB$112,$B29,0)=CW$1,CW$3," - ")</f>
        <v>FHS4 RPS 4-fach Taster F6-02-01</v>
      </c>
      <c r="CX29" t="str">
        <f>IF(HLOOKUP(CX$1,'Datenbank Aktoren'!$F$3:$IB$112,$B29,0)=CX$1,CX$3," - ")</f>
        <v xml:space="preserve"> - </v>
      </c>
      <c r="CY29" t="str">
        <f>IF(HLOOKUP(CY$1,'Datenbank Aktoren'!$F$3:$IB$112,$B29,0)=CY$1,CY$3," - ")</f>
        <v xml:space="preserve"> - </v>
      </c>
      <c r="CZ29" t="str">
        <f>IF(HLOOKUP(CZ$1,'Datenbank Aktoren'!$F$3:$IB$112,$B29,0)=CZ$1,CZ$3," - ")</f>
        <v>FKD RPS 1-fach Taster F6-01-01</v>
      </c>
      <c r="DA29" t="str">
        <f>IF(HLOOKUP(DA$1,'Datenbank Aktoren'!$F$3:$IB$112,$B29,0)=DA$1,DA$3," - ")</f>
        <v>FKF65 Kartenschalter F6-02-01</v>
      </c>
      <c r="DB29" t="str">
        <f>IF(HLOOKUP(DB$1,'Datenbank Aktoren'!$F$3:$IB$112,$B29,0)=DB$1,DB$3," - ")</f>
        <v xml:space="preserve"> - </v>
      </c>
      <c r="DC29" t="str">
        <f>IF(HLOOKUP(DC$1,'Datenbank Aktoren'!$F$3:$IB$112,$B29,0)=DC$1,DC$3," - ")</f>
        <v xml:space="preserve"> - </v>
      </c>
      <c r="DD29" t="str">
        <f>IF(HLOOKUP(DD$1,'Datenbank Aktoren'!$F$3:$IB$112,$B29,0)=DD$1,DD$3," - ")</f>
        <v xml:space="preserve"> - </v>
      </c>
      <c r="DE29" t="str">
        <f>IF(HLOOKUP(DE$1,'Datenbank Aktoren'!$F$3:$IB$112,$B29,0)=DE$1,DE$3," - ")</f>
        <v xml:space="preserve"> - </v>
      </c>
      <c r="DF29" t="str">
        <f>IF(HLOOKUP(DF$1,'Datenbank Aktoren'!$F$3:$IB$112,$B29,0)=DF$1,DF$3," - ")</f>
        <v xml:space="preserve"> - </v>
      </c>
      <c r="DG29" t="str">
        <f>IF(HLOOKUP(DG$1,'Datenbank Aktoren'!$F$3:$IB$112,$B29,0)=DG$1,DG$3," - ")</f>
        <v xml:space="preserve"> - </v>
      </c>
      <c r="DH29" t="str">
        <f>IF(HLOOKUP(DH$1,'Datenbank Aktoren'!$F$3:$IB$112,$B29,0)=DH$1,DH$3," - ")</f>
        <v xml:space="preserve"> - </v>
      </c>
      <c r="DI29" t="str">
        <f>IF(HLOOKUP(DI$1,'Datenbank Aktoren'!$F$3:$IB$112,$B29,0)=DI$1,DI$3," - ")</f>
        <v xml:space="preserve"> - </v>
      </c>
      <c r="DJ29" t="str">
        <f>IF(HLOOKUP(DJ$1,'Datenbank Aktoren'!$F$3:$IB$112,$B29,0)=DJ$1,DJ$3," - ")</f>
        <v xml:space="preserve"> - </v>
      </c>
      <c r="DK29" t="str">
        <f>IF(HLOOKUP(DK$1,'Datenbank Aktoren'!$F$3:$IB$112,$B29,0)=DK$1,DK$3," - ")</f>
        <v xml:space="preserve"> - </v>
      </c>
      <c r="DL29" t="str">
        <f>IF(HLOOKUP(DL$1,'Datenbank Aktoren'!$F$3:$IB$112,$B29,0)=DL$1,DL$3," - ")</f>
        <v xml:space="preserve"> - </v>
      </c>
      <c r="DM29" t="str">
        <f>IF(HLOOKUP(DM$1,'Datenbank Aktoren'!$F$3:$IB$112,$B29,0)=DM$1,DM$3," - ")</f>
        <v>FMH1W RPS 1-fach Taster F6-01-01</v>
      </c>
      <c r="DN29" t="str">
        <f>IF(HLOOKUP(DN$1,'Datenbank Aktoren'!$F$3:$IB$112,$B29,0)=DN$1,DN$3," - ")</f>
        <v>FMH2S RPS 4-fach Taster F6-02-01</v>
      </c>
      <c r="DO29" t="str">
        <f>IF(HLOOKUP(DO$1,'Datenbank Aktoren'!$F$3:$IB$112,$B29,0)=DO$1,DO$3," - ")</f>
        <v>FMH4 RPS 4-fach Taster F6-02-01</v>
      </c>
      <c r="DP29" t="str">
        <f>IF(HLOOKUP(DP$1,'Datenbank Aktoren'!$F$3:$IB$112,$B29,0)=DP$1,DP$3," - ")</f>
        <v>FMH4S RPS 4-fach Taster F6-02-01</v>
      </c>
      <c r="DQ29" t="str">
        <f>IF(HLOOKUP(DQ$1,'Datenbank Aktoren'!$F$3:$IB$112,$B29,0)=DQ$1,DQ$3," - ")</f>
        <v>FMH8 RPS 4-fach Taster F6-02-01</v>
      </c>
      <c r="DR29" t="str">
        <f>IF(HLOOKUP(DR$1,'Datenbank Aktoren'!$F$3:$IB$112,$B29,0)=DR$1,DR$3," - ")</f>
        <v xml:space="preserve"> - </v>
      </c>
      <c r="DS29" t="str">
        <f>IF(HLOOKUP(DS$1,'Datenbank Aktoren'!$F$3:$IB$112,$B29,0)=DS$1,DS$3," - ")</f>
        <v xml:space="preserve"> - </v>
      </c>
      <c r="DT29" t="str">
        <f>IF(HLOOKUP(DT$1,'Datenbank Aktoren'!$F$3:$IB$112,$B29,0)=DT$1,DT$3," - ")</f>
        <v xml:space="preserve"> - </v>
      </c>
      <c r="DU29" t="str">
        <f>IF(HLOOKUP(DU$1,'Datenbank Aktoren'!$F$3:$IB$112,$B29,0)=DU$1,DU$3," - ")</f>
        <v xml:space="preserve"> - </v>
      </c>
      <c r="DV29" t="str">
        <f>IF(HLOOKUP(DV$1,'Datenbank Aktoren'!$F$3:$IB$112,$B29,0)=DV$1,DV$3," - ")</f>
        <v xml:space="preserve"> - </v>
      </c>
      <c r="DW29" t="str">
        <f>IF(HLOOKUP(DW$1,'Datenbank Aktoren'!$F$3:$IB$112,$B29,0)=DW$1,DW$3," - ")</f>
        <v xml:space="preserve"> - </v>
      </c>
      <c r="DX29" t="str">
        <f>IF(HLOOKUP(DX$1,'Datenbank Aktoren'!$F$3:$IB$112,$B29,0)=DX$1,DX$3," - ")</f>
        <v xml:space="preserve"> - </v>
      </c>
      <c r="DY29" t="str">
        <f>IF(HLOOKUP(DY$1,'Datenbank Aktoren'!$F$3:$IB$112,$B29,0)=DY$1,DY$3," - ")</f>
        <v xml:space="preserve"> - </v>
      </c>
      <c r="DZ29" t="str">
        <f>IF(HLOOKUP(DZ$1,'Datenbank Aktoren'!$F$3:$IB$112,$B29,0)=DZ$1,DZ$3," - ")</f>
        <v xml:space="preserve"> - </v>
      </c>
      <c r="EA29" t="str">
        <f>IF(HLOOKUP(EA$1,'Datenbank Aktoren'!$F$3:$IB$112,$B29,0)=EA$1,EA$3," - ")</f>
        <v>FMMS44SB Fensterkontakt D5-00-01</v>
      </c>
      <c r="EB29" t="str">
        <f>IF(HLOOKUP(EB$1,'Datenbank Aktoren'!$F$3:$IB$112,$B29,0)=EB$1,EB$3," - ")</f>
        <v xml:space="preserve"> - </v>
      </c>
      <c r="EC29" t="str">
        <f>IF(HLOOKUP(EC$1,'Datenbank Aktoren'!$F$3:$IB$112,$B29,0)=EC$1,EC$3," - ")</f>
        <v xml:space="preserve"> - </v>
      </c>
      <c r="ED29" t="str">
        <f>IF(HLOOKUP(ED$1,'Datenbank Aktoren'!$F$3:$IB$112,$B29,0)=ED$1,ED$3," - ")</f>
        <v xml:space="preserve"> - </v>
      </c>
      <c r="EE29" t="str">
        <f>IF(HLOOKUP(EE$1,'Datenbank Aktoren'!$F$3:$IB$112,$B29,0)=EE$1,EE$3," - ")</f>
        <v xml:space="preserve"> - </v>
      </c>
      <c r="EF29" t="str">
        <f>IF(HLOOKUP(EF$1,'Datenbank Aktoren'!$F$3:$IB$112,$B29,0)=EF$1,EF$3," - ")</f>
        <v xml:space="preserve"> - </v>
      </c>
      <c r="EG29" t="str">
        <f>IF(HLOOKUP(EG$1,'Datenbank Aktoren'!$F$3:$IB$112,$B29,0)=EG$1,EG$3," - ")</f>
        <v xml:space="preserve"> - </v>
      </c>
      <c r="EH29" t="str">
        <f>IF(HLOOKUP(EH$1,'Datenbank Aktoren'!$F$3:$IB$112,$B29,0)=EH$1,EH$3," - ")</f>
        <v xml:space="preserve"> - </v>
      </c>
      <c r="EI29" t="str">
        <f>IF(HLOOKUP(EI$1,'Datenbank Aktoren'!$F$3:$IB$112,$B29,0)=EI$1,EI$3," - ")</f>
        <v xml:space="preserve"> - </v>
      </c>
      <c r="EJ29" t="str">
        <f>IF(HLOOKUP(EJ$1,'Datenbank Aktoren'!$F$3:$IB$112,$B29,0)=EJ$1,EJ$3," - ")</f>
        <v xml:space="preserve"> - </v>
      </c>
      <c r="EK29" t="str">
        <f>IF(HLOOKUP(EK$1,'Datenbank Aktoren'!$F$3:$IB$112,$B29,0)=EK$1,EK$3," - ")</f>
        <v xml:space="preserve"> - </v>
      </c>
      <c r="EL29" t="str">
        <f>IF(HLOOKUP(EL$1,'Datenbank Aktoren'!$F$3:$IB$112,$B29,0)=EL$1,EL$3," - ")</f>
        <v xml:space="preserve"> - </v>
      </c>
      <c r="EM29" t="str">
        <f>IF(HLOOKUP(EM$1,'Datenbank Aktoren'!$F$3:$IB$112,$B29,0)=EM$1,EM$3," - ")</f>
        <v xml:space="preserve"> - </v>
      </c>
      <c r="EN29" t="str">
        <f>IF(HLOOKUP(EN$1,'Datenbank Aktoren'!$F$3:$IB$112,$B29,0)=EN$1,EN$3," - ")</f>
        <v xml:space="preserve"> - </v>
      </c>
      <c r="EO29" t="str">
        <f>IF(HLOOKUP(EO$1,'Datenbank Aktoren'!$F$3:$IB$112,$B29,0)=EO$1,EO$3," - ")</f>
        <v xml:space="preserve"> - </v>
      </c>
      <c r="EP29" t="str">
        <f>IF(HLOOKUP(EP$1,'Datenbank Aktoren'!$F$3:$IB$112,$B29,0)=EP$1,EP$3," - ")</f>
        <v xml:space="preserve"> - </v>
      </c>
      <c r="EQ29" t="str">
        <f>IF(HLOOKUP(EQ$1,'Datenbank Aktoren'!$F$3:$IB$112,$B29,0)=EQ$1,EQ$3," - ")</f>
        <v xml:space="preserve"> - </v>
      </c>
      <c r="ER29" t="str">
        <f>IF(HLOOKUP(ER$1,'Datenbank Aktoren'!$F$3:$IB$112,$B29,0)=ER$1,ER$3," - ")</f>
        <v xml:space="preserve"> - </v>
      </c>
      <c r="ES29" t="str">
        <f>IF(HLOOKUP(ES$1,'Datenbank Aktoren'!$F$3:$IB$112,$B29,0)=ES$1,ES$3," - ")</f>
        <v xml:space="preserve"> - </v>
      </c>
      <c r="ET29" t="str">
        <f>IF(HLOOKUP(ET$1,'Datenbank Aktoren'!$F$3:$IB$112,$B29,0)=ET$1,ET$3," - ")</f>
        <v xml:space="preserve"> - </v>
      </c>
      <c r="EU29" t="str">
        <f>IF(HLOOKUP(EU$1,'Datenbank Aktoren'!$F$3:$IB$112,$B29,0)=EU$1,EU$3," - ")</f>
        <v xml:space="preserve"> - </v>
      </c>
      <c r="EV29" t="str">
        <f>IF(HLOOKUP(EV$1,'Datenbank Aktoren'!$F$3:$IB$112,$B29,0)=EV$1,EV$3," - ")</f>
        <v xml:space="preserve"> - </v>
      </c>
      <c r="EW29" t="str">
        <f>IF(HLOOKUP(EW$1,'Datenbank Aktoren'!$F$3:$IB$112,$B29,0)=EW$1,EW$3," - ")</f>
        <v xml:space="preserve"> - </v>
      </c>
      <c r="EX29" t="str">
        <f>IF(HLOOKUP(EX$1,'Datenbank Aktoren'!$F$3:$IB$112,$B29,0)=EX$1,EX$3," - ")</f>
        <v xml:space="preserve"> - </v>
      </c>
      <c r="EY29" t="str">
        <f>IF(HLOOKUP(EY$1,'Datenbank Aktoren'!$F$3:$IB$112,$B29,0)=EY$1,EY$3," - ")</f>
        <v xml:space="preserve"> - </v>
      </c>
      <c r="EZ29" t="str">
        <f>IF(HLOOKUP(EZ$1,'Datenbank Aktoren'!$F$3:$IB$112,$B29,0)=EZ$1,EZ$3," - ")</f>
        <v xml:space="preserve"> - </v>
      </c>
      <c r="FA29" t="str">
        <f>IF(HLOOKUP(FA$1,'Datenbank Aktoren'!$F$3:$IB$112,$B29,0)=FA$1,FA$3," - ")</f>
        <v>FNS55B RPS 1-fach Taster F6-01-01</v>
      </c>
      <c r="FB29" t="str">
        <f>IF(HLOOKUP(FB$1,'Datenbank Aktoren'!$F$3:$IB$112,$B29,0)=FB$1,FB$3," - ")</f>
        <v>FNS55EB RPS 1-fach Taster F6-01-01</v>
      </c>
      <c r="FC29" t="str">
        <f>IF(HLOOKUP(FC$1,'Datenbank Aktoren'!$F$3:$IB$112,$B29,0)=FC$1,FC$3," - ")</f>
        <v>FNS65EB RPS 1-fach Taster F6-01-01</v>
      </c>
      <c r="FD29" t="str">
        <f>IF(HLOOKUP(FD$1,'Datenbank Aktoren'!$F$3:$IB$112,$B29,0)=FD$1,FD$3," - ")</f>
        <v>FPE-1 RPS 1-fach Taster F6-01-01</v>
      </c>
      <c r="FE29" t="str">
        <f>IF(HLOOKUP(FE$1,'Datenbank Aktoren'!$F$3:$IB$112,$B29,0)=FE$1,FE$3," - ")</f>
        <v>FRW RPS Rauchmelder F6-02-01</v>
      </c>
      <c r="FF29" t="str">
        <f>IF(HLOOKUP(FF$1,'Datenbank Aktoren'!$F$3:$IB$112,$B29,0)=FF$1,FF$3," - ")</f>
        <v>FRWB Wasser/Rauch/Hitze A5-30-03</v>
      </c>
      <c r="FG29" t="str">
        <f>IF(HLOOKUP(FG$1,'Datenbank Aktoren'!$F$3:$IB$112,$B29,0)=FG$1,FG$3," - ")</f>
        <v xml:space="preserve"> - </v>
      </c>
      <c r="FH29" t="str">
        <f>IF(HLOOKUP(FH$1,'Datenbank Aktoren'!$F$3:$IB$112,$B29,0)=FH$1,FH$3," - ")</f>
        <v>FSM14 RPS 4-fach Taster F6-02-01</v>
      </c>
      <c r="FI29" t="str">
        <f>IF(HLOOKUP(FI$1,'Datenbank Aktoren'!$F$3:$IB$112,$B29,0)=FI$1,FI$3," - ")</f>
        <v xml:space="preserve"> - </v>
      </c>
      <c r="FJ29" t="str">
        <f>IF(HLOOKUP(FJ$1,'Datenbank Aktoren'!$F$3:$IB$112,$B29,0)=FJ$1,FJ$3," - ")</f>
        <v>FSM60B Wasser/Rauch/Hitze A5-30-03</v>
      </c>
      <c r="FK29" t="str">
        <f>IF(HLOOKUP(FK$1,'Datenbank Aktoren'!$F$3:$IB$112,$B29,0)=FK$1,FK$3," - ")</f>
        <v>FSM60B RPS 4-fach Taster F6-02-01</v>
      </c>
      <c r="FL29" t="str">
        <f>IF(HLOOKUP(FL$1,'Datenbank Aktoren'!$F$3:$IB$112,$B29,0)=FL$1,FL$3," - ")</f>
        <v>FSM61 RPS 4-fach Taster F6-02-01</v>
      </c>
      <c r="FM29" t="str">
        <f>IF(HLOOKUP(FM$1,'Datenbank Aktoren'!$F$3:$IB$112,$B29,0)=FM$1,FM$3," - ")</f>
        <v>FSMTB RPS 4-fach Taster F6-02-01</v>
      </c>
      <c r="FN29" t="str">
        <f>IF(HLOOKUP(FN$1,'Datenbank Aktoren'!$F$3:$IB$112,$B29,0)=FN$1,FN$3," - ")</f>
        <v xml:space="preserve"> - </v>
      </c>
      <c r="FO29" t="str">
        <f>IF(HLOOKUP(FO$1,'Datenbank Aktoren'!$F$3:$IB$112,$B29,0)=FO$1,FO$3," - ")</f>
        <v>FSTAP RPS 4-fach Taster F6-02-01</v>
      </c>
      <c r="FP29" t="str">
        <f>IF(HLOOKUP(FP$1,'Datenbank Aktoren'!$F$3:$IB$112,$B29,0)=FP$1,FP$3," - ")</f>
        <v xml:space="preserve"> - </v>
      </c>
      <c r="FQ29" s="14" t="s">
        <v>692</v>
      </c>
      <c r="FR29" t="str">
        <f>IF(HLOOKUP(FR$1,'Datenbank Aktoren'!$F$3:$IB$112,$B29,0)=FR$1,FR$3," - ")</f>
        <v>FSU55D RPS 4-fach Taster F6-02-01</v>
      </c>
      <c r="FS29" t="str">
        <f>IF(HLOOKUP(FS$1,'Datenbank Aktoren'!$F$3:$IB$112,$B29,0)=FS$1,FS$3," - ")</f>
        <v xml:space="preserve"> - </v>
      </c>
      <c r="FT29" s="14" t="s">
        <v>692</v>
      </c>
      <c r="FU29" t="str">
        <f>IF(HLOOKUP(FU$1,'Datenbank Aktoren'!$F$3:$IB$112,$B29,0)=FU$1,FU$3," - ")</f>
        <v>FSU55ED RPS 4-fach Taster F6-02-01</v>
      </c>
      <c r="FV29" t="str">
        <f>IF(HLOOKUP(FV$1,'Datenbank Aktoren'!$F$3:$IB$112,$B29,0)=FV$1,FV$3," - ")</f>
        <v xml:space="preserve"> - </v>
      </c>
      <c r="FW29" s="14" t="s">
        <v>692</v>
      </c>
      <c r="FX29" t="str">
        <f>IF(HLOOKUP(FX$1,'Datenbank Aktoren'!$F$3:$IB$112,$B29,0)=FX$1,FX$3," - ")</f>
        <v>FSU65D RPS 4-fach Taster F6-02-01</v>
      </c>
      <c r="FY29" t="str">
        <f>IF(HLOOKUP(FY$1,'Datenbank Aktoren'!$F$3:$IB$112,$B29,0)=FY$1,FY$3," - ")</f>
        <v xml:space="preserve"> - </v>
      </c>
      <c r="FZ29" t="str">
        <f>IF(HLOOKUP(FZ$1,'Datenbank Aktoren'!$F$3:$IB$112,$B29,0)=FZ$1,FZ$3," - ")</f>
        <v>FT4F RPS 4-fach Taster F6-02-01</v>
      </c>
      <c r="GA29" t="str">
        <f>IF(HLOOKUP(GA$1,'Datenbank Aktoren'!$F$3:$IB$112,$B29,0)=GA$1,GA$3," - ")</f>
        <v>FT55 RPS 4-fach Taster F6-02-01</v>
      </c>
      <c r="GB29" t="str">
        <f>IF(HLOOKUP(GB$1,'Datenbank Aktoren'!$F$3:$IB$112,$B29,0)=GB$1,GB$3," - ")</f>
        <v xml:space="preserve"> - </v>
      </c>
      <c r="GC29" t="str">
        <f>IF(HLOOKUP(GC$1,'Datenbank Aktoren'!$F$3:$IB$112,$B29,0)=GC$1,GC$3," - ")</f>
        <v xml:space="preserve"> - </v>
      </c>
      <c r="GD29" t="str">
        <f>IF(HLOOKUP(GD$1,'Datenbank Aktoren'!$F$3:$IB$112,$B29,0)=GD$1,GD$3," - ")</f>
        <v xml:space="preserve"> - </v>
      </c>
      <c r="GE29" t="str">
        <f>IF(HLOOKUP(GE$1,'Datenbank Aktoren'!$F$3:$IB$112,$B29,0)=GE$1,GE$3," - ")</f>
        <v xml:space="preserve"> - </v>
      </c>
      <c r="GF29" t="str">
        <f>IF(HLOOKUP(GF$1,'Datenbank Aktoren'!$F$3:$IB$112,$B29,0)=GF$1,GF$3," - ")</f>
        <v>FTAF55D Raumregler F6-02-01</v>
      </c>
      <c r="GG29" t="str">
        <f>IF(HLOOKUP(GG$1,'Datenbank Aktoren'!$F$3:$IB$112,$B29,0)=GG$1,GG$3," - ")</f>
        <v>FTAF55ED Raumregler F6-02-01</v>
      </c>
      <c r="GH29" t="str">
        <f>IF(HLOOKUP(GH$1,'Datenbank Aktoren'!$F$3:$IB$112,$B29,0)=GH$1,GH$3," - ")</f>
        <v>FTAF65D Raumregler F6-02-01</v>
      </c>
      <c r="GI29" t="str">
        <f>IF(HLOOKUP(GI$1,'Datenbank Aktoren'!$F$3:$IB$112,$B29,0)=GI$1,GI$3," - ")</f>
        <v xml:space="preserve"> - </v>
      </c>
      <c r="GJ29" t="str">
        <f>IF(HLOOKUP(GJ$1,'Datenbank Aktoren'!$F$3:$IB$112,$B29,0)=GJ$1,GJ$3," - ")</f>
        <v xml:space="preserve"> - </v>
      </c>
      <c r="GK29" t="str">
        <f>IF(HLOOKUP(GK$1,'Datenbank Aktoren'!$F$3:$IB$112,$B29,0)=GK$1,GK$3," - ")</f>
        <v xml:space="preserve"> - </v>
      </c>
      <c r="GL29" t="str">
        <f>IF(HLOOKUP(GL$1,'Datenbank Aktoren'!$F$3:$IB$112,$B29,0)=GL$1,GL$3," - ")</f>
        <v xml:space="preserve"> - </v>
      </c>
      <c r="GM29" t="str">
        <f>IF(HLOOKUP(GM$1,'Datenbank Aktoren'!$F$3:$IB$112,$B29,0)=GM$1,GM$3," - ")</f>
        <v xml:space="preserve"> - </v>
      </c>
      <c r="GN29" t="str">
        <f>IF(HLOOKUP(GN$1,'Datenbank Aktoren'!$F$3:$IB$112,$B29,0)=GN$1,GN$3," - ")</f>
        <v>FTK Fensterkontakt D5-00-01</v>
      </c>
      <c r="GO29" t="str">
        <f>IF(HLOOKUP(GO$1,'Datenbank Aktoren'!$F$3:$IB$112,$B29,0)=GO$1,GO$3," - ")</f>
        <v>FTKB-GR Fensterkontakt D5-00-01</v>
      </c>
      <c r="GP29" t="str">
        <f>IF(HLOOKUP(GP$1,'Datenbank Aktoren'!$F$3:$IB$112,$B29,0)=GP$1,GP$3," - ")</f>
        <v>FTKB-hg FTKB Fenstergriff A5-14-0A</v>
      </c>
      <c r="GQ29" t="str">
        <f>IF(HLOOKUP(GQ$1,'Datenbank Aktoren'!$F$3:$IB$112,$B29,0)=GQ$1,GQ$3," - ")</f>
        <v>FTKB-wg Fensterkontakt D5-00-01</v>
      </c>
      <c r="GR29" t="str">
        <f>IF(HLOOKUP(GR$1,'Datenbank Aktoren'!$F$3:$IB$112,$B29,0)=GR$1,GR$3," - ")</f>
        <v>FTKE Fenstergriff F6-10-00 Griff</v>
      </c>
      <c r="GS29" t="str">
        <f>IF(HLOOKUP(GS$1,'Datenbank Aktoren'!$F$3:$IB$112,$B29,0)=GS$1,GS$3," - ")</f>
        <v xml:space="preserve"> - </v>
      </c>
      <c r="GT29" s="14" t="s">
        <v>692</v>
      </c>
      <c r="GU29" t="str">
        <f>IF(HLOOKUP(GU$1,'Datenbank Aktoren'!$F$3:$IB$112,$B29,0)=GU$1,GU$3," - ")</f>
        <v xml:space="preserve"> - </v>
      </c>
      <c r="GV29" s="14" t="s">
        <v>692</v>
      </c>
      <c r="GW29" t="str">
        <f>IF(HLOOKUP(GW$1,'Datenbank Aktoren'!$F$3:$IB$112,$B29,0)=GW$1,GW$3," - ")</f>
        <v xml:space="preserve"> - </v>
      </c>
      <c r="GX29" s="14" t="s">
        <v>692</v>
      </c>
      <c r="GY29" t="str">
        <f>IF(HLOOKUP(GY$1,'Datenbank Aktoren'!$F$3:$IB$112,$B29,0)=GY$1,GY$3," - ")</f>
        <v xml:space="preserve"> - </v>
      </c>
      <c r="GZ29" s="14" t="s">
        <v>692</v>
      </c>
      <c r="HA29" t="str">
        <f>IF(HLOOKUP(HA$1,'Datenbank Aktoren'!$F$3:$IB$112,$B29,0)=HA$1,HA$3," - ")</f>
        <v xml:space="preserve"> - </v>
      </c>
      <c r="HB29" s="14" t="s">
        <v>692</v>
      </c>
      <c r="HC29" t="str">
        <f>IF(HLOOKUP(HC$1,'Datenbank Aktoren'!$F$3:$IB$112,$B29,0)=HC$1,HC$3," - ")</f>
        <v xml:space="preserve"> - </v>
      </c>
      <c r="HD29" s="14" t="s">
        <v>692</v>
      </c>
      <c r="HE29" t="str">
        <f>IF(HLOOKUP(HE$1,'Datenbank Aktoren'!$F$3:$IB$112,$B29,0)=HE$1,HE$3," - ")</f>
        <v xml:space="preserve"> - </v>
      </c>
      <c r="HF29" s="14" t="s">
        <v>692</v>
      </c>
      <c r="HG29" t="str">
        <f>IF(HLOOKUP(HG$1,'Datenbank Aktoren'!$F$3:$IB$112,$B29,0)=HG$1,HG$3," - ")</f>
        <v xml:space="preserve"> - </v>
      </c>
      <c r="HH29" t="str">
        <f>IF(HLOOKUP(HH$1,'Datenbank Aktoren'!$F$3:$IB$112,$B29,0)=HH$1,HH$3," - ")</f>
        <v xml:space="preserve"> - </v>
      </c>
      <c r="HI29" t="str">
        <f>IF(HLOOKUP(HI$1,'Datenbank Aktoren'!$F$3:$IB$112,$B29,0)=HI$1,HI$3," - ")</f>
        <v xml:space="preserve"> - </v>
      </c>
      <c r="HJ29" s="14" t="s">
        <v>692</v>
      </c>
      <c r="HK29" t="str">
        <f>IF(HLOOKUP(HK$1,'Datenbank Aktoren'!$F$3:$IB$112,$B29,0)=HK$1,HK$3," - ")</f>
        <v xml:space="preserve"> - </v>
      </c>
      <c r="HL29" t="str">
        <f>IF(HLOOKUP(HL$1,'Datenbank Aktoren'!$F$3:$IB$112,$B29,0)=HL$1,HL$3," - ")</f>
        <v xml:space="preserve"> - </v>
      </c>
      <c r="HM29" t="str">
        <f>IF(HLOOKUP(HM$1,'Datenbank Aktoren'!$F$3:$IB$112,$B29,0)=HM$1,HM$3," - ")</f>
        <v xml:space="preserve"> - </v>
      </c>
      <c r="HN29" s="14" t="s">
        <v>692</v>
      </c>
      <c r="HO29" t="str">
        <f>IF(HLOOKUP(HO$1,'Datenbank Aktoren'!$F$3:$IB$112,$B29,0)=HO$1,HO$3," - ")</f>
        <v xml:space="preserve"> - </v>
      </c>
      <c r="HP29" s="14" t="s">
        <v>692</v>
      </c>
      <c r="HQ29" t="str">
        <f>IF(HLOOKUP(HQ$1,'Datenbank Aktoren'!$F$3:$IB$112,$B29,0)=HQ$1,HQ$3," - ")</f>
        <v xml:space="preserve"> - </v>
      </c>
      <c r="HR29" t="str">
        <f>IF(HLOOKUP(HR$1,'Datenbank Aktoren'!$F$3:$IB$112,$B29,0)=HR$1,HR$3," - ")</f>
        <v>FTS14EM Fensterkontakt D5-00-01</v>
      </c>
      <c r="HS29" t="str">
        <f>IF(HLOOKUP(HS$1,'Datenbank Aktoren'!$F$3:$IB$112,$B29,0)=HS$1,HS$3," - ")</f>
        <v>FTS14EM RPS 4-fach Taster F6-02-01</v>
      </c>
      <c r="HT29" t="str">
        <f>IF(HLOOKUP(HT$1,'Datenbank Aktoren'!$F$3:$IB$112,$B29,0)=HT$1,HT$3," - ")</f>
        <v>FTTB Bewegungsm. A5-07-01</v>
      </c>
      <c r="HU29" t="str">
        <f>IF(HLOOKUP(HU$1,'Datenbank Aktoren'!$F$3:$IB$112,$B29,0)=HU$1,HU$3," - ")</f>
        <v xml:space="preserve"> - </v>
      </c>
      <c r="HV29" t="str">
        <f>IF(HLOOKUP(HV$1,'Datenbank Aktoren'!$F$3:$IB$112,$B29,0)=HV$1,HV$3," - ")</f>
        <v xml:space="preserve"> - </v>
      </c>
      <c r="HW29" t="str">
        <f>IF(HLOOKUP(HW$1,'Datenbank Aktoren'!$F$3:$IB$112,$B29,0)=HW$1,HW$3," - ")</f>
        <v xml:space="preserve"> - </v>
      </c>
      <c r="HX29" t="str">
        <f>IF(HLOOKUP(HX$1,'Datenbank Aktoren'!$F$3:$IB$112,$B29,0)=HX$1,HX$3," - ")</f>
        <v xml:space="preserve"> - </v>
      </c>
      <c r="HY29" t="str">
        <f>IF(HLOOKUP(HY$1,'Datenbank Aktoren'!$F$3:$IB$112,$B29,0)=HY$1,HY$3," - ")</f>
        <v xml:space="preserve"> - </v>
      </c>
      <c r="HZ29" t="str">
        <f>IF(HLOOKUP(HZ$1,'Datenbank Aktoren'!$F$3:$IB$112,$B29,0)=HZ$1,HZ$3," - ")</f>
        <v xml:space="preserve"> - </v>
      </c>
      <c r="IA29" t="str">
        <f>IF(HLOOKUP(IA$1,'Datenbank Aktoren'!$F$3:$IB$112,$B29,0)=IA$1,IA$3," - ")</f>
        <v xml:space="preserve"> - </v>
      </c>
      <c r="IB29" t="str">
        <f>IF(HLOOKUP(IB$1,'Datenbank Aktoren'!$F$3:$IB$112,$B29,0)=IB$1,IB$3," - ")</f>
        <v xml:space="preserve"> - </v>
      </c>
      <c r="IC29" t="str">
        <f>IF(HLOOKUP(IC$1,'Datenbank Aktoren'!$F$3:$IB$112,$B29,0)=IC$1,IC$3," - ")</f>
        <v xml:space="preserve"> - </v>
      </c>
      <c r="ID29" t="str">
        <f>IF(HLOOKUP(ID$1,'Datenbank Aktoren'!$F$3:$IB$112,$B29,0)=ID$1,ID$3," - ")</f>
        <v>FWS81 Kartenschalter F6-02-01</v>
      </c>
      <c r="IE29" t="str">
        <f>IF(HLOOKUP(IE$1,'Datenbank Aktoren'!$F$3:$IB$112,$B29,0)=IE$1,IE$3," - ")</f>
        <v xml:space="preserve"> - </v>
      </c>
      <c r="IF29" t="str">
        <f>IF(HLOOKUP(IF$1,'Datenbank Aktoren'!$F$3:$IB$112,$B29,0)=IF$1,IF$3," - ")</f>
        <v xml:space="preserve"> - </v>
      </c>
      <c r="IG29" t="str">
        <f>IF(HLOOKUP(IG$1,'Datenbank Aktoren'!$F$3:$IB$112,$B29,0)=IG$1,IG$3," - ")</f>
        <v>FZS65 RPS Rauchmelder F6-02-01</v>
      </c>
      <c r="IH29" t="str">
        <f>IF(HLOOKUP(IH$1,'Datenbank Aktoren'!$F$3:$IB$112,$B29,0)=IH$1,IH$3," - ")</f>
        <v>FZT55 RPS 4-fach Taster F6-02-01</v>
      </c>
      <c r="II29" t="str">
        <f>IF(HLOOKUP(II$1,'Datenbank Aktoren'!$F$3:$IB$112,$B29,0)=II$1,II$3," - ")</f>
        <v xml:space="preserve"> - </v>
      </c>
      <c r="IJ29" t="e">
        <f>IF(HLOOKUP(IJ$1,'Datenbank Aktoren'!$F$3:$IB$112,$B29,0)=IJ$1,IJ$3," - ")</f>
        <v>#N/A</v>
      </c>
      <c r="IK29" t="e">
        <f>IF(HLOOKUP(IK$1,'Datenbank Aktoren'!$F$3:$IB$112,$B29,0)=IK$1,IK$3," - ")</f>
        <v>#N/A</v>
      </c>
      <c r="IL29" t="e">
        <f>IF(HLOOKUP(IL$1,'Datenbank Aktoren'!$F$3:$IB$112,$B29,0)=IL$1,IL$3," - ")</f>
        <v>#N/A</v>
      </c>
      <c r="IM29" t="e">
        <f>IF(HLOOKUP(IM$1,'Datenbank Aktoren'!$F$3:$IB$112,$B29,0)=IM$1,IM$3," - ")</f>
        <v>#N/A</v>
      </c>
      <c r="IN29" t="e">
        <f>IF(HLOOKUP(IN$1,'Datenbank Aktoren'!$F$3:$IB$112,$B29,0)=IN$1,IN$3," - ")</f>
        <v>#N/A</v>
      </c>
      <c r="IO29" t="e">
        <f>IF(HLOOKUP(IO$1,'Datenbank Aktoren'!$F$3:$IB$112,$B29,0)=IO$1,IO$3," - ")</f>
        <v>#N/A</v>
      </c>
      <c r="IP29" t="e">
        <f>IF(HLOOKUP(IP$1,'Datenbank Aktoren'!$F$3:$IB$112,$B29,0)=IP$1,IP$3," - ")</f>
        <v>#N/A</v>
      </c>
      <c r="IQ29" t="e">
        <f>IF(HLOOKUP(IQ$1,'Datenbank Aktoren'!$F$3:$IB$112,$B29,0)=IQ$1,IQ$3," - ")</f>
        <v>#N/A</v>
      </c>
      <c r="IR29" t="e">
        <f>IF(HLOOKUP(IR$1,'Datenbank Aktoren'!$F$3:$IB$112,$B29,0)=IR$1,IR$3," - ")</f>
        <v>#N/A</v>
      </c>
      <c r="IS29" t="e">
        <f>IF(HLOOKUP(IS$1,'Datenbank Aktoren'!$F$3:$IB$112,$B29,0)=IS$1,IS$3," - ")</f>
        <v>#N/A</v>
      </c>
      <c r="IT29" t="e">
        <f>IF(HLOOKUP(IT$1,'Datenbank Aktoren'!$F$3:$IB$112,$B29,0)=IT$1,IT$3," - ")</f>
        <v>#N/A</v>
      </c>
      <c r="IU29" t="e">
        <f>IF(HLOOKUP(IU$1,'Datenbank Aktoren'!$F$3:$IB$112,$B29,0)=IU$1,IU$3," - ")</f>
        <v>#N/A</v>
      </c>
    </row>
    <row r="30" spans="1:255" x14ac:dyDescent="0.25">
      <c r="A30" t="s">
        <v>62</v>
      </c>
      <c r="B30">
        <v>28</v>
      </c>
      <c r="D30" t="s">
        <v>62</v>
      </c>
      <c r="E30" s="3" t="s">
        <v>453</v>
      </c>
      <c r="F30" t="str">
        <f>IF(HLOOKUP(F$1,'Datenbank Aktoren'!$F$3:$IB$112,$B30,0)=F$1,F$3," - ")</f>
        <v xml:space="preserve"> - </v>
      </c>
      <c r="G30" t="str">
        <f>IF(HLOOKUP(G$1,'Datenbank Aktoren'!$F$3:$IB$112,$B30,0)=G$1,G$3," - ")</f>
        <v xml:space="preserve"> - </v>
      </c>
      <c r="H30" t="str">
        <f>IF(HLOOKUP(H$1,'Datenbank Aktoren'!$F$3:$IB$112,$B30,0)=H$1,H$3," - ")</f>
        <v>F1FT65 RPS 1-fach Taster F6-01-01</v>
      </c>
      <c r="I30" t="str">
        <f>IF(HLOOKUP(I$1,'Datenbank Aktoren'!$F$3:$IB$112,$B30,0)=I$1,I$3," - ")</f>
        <v>F1ITAP RPS 1-fach Taster F6-01-01</v>
      </c>
      <c r="J30" t="str">
        <f>IF(HLOOKUP(J$1,'Datenbank Aktoren'!$F$3:$IB$112,$B30,0)=J$1,J$3," - ")</f>
        <v>F1T55E RPS 1-fach Taster F6-01-01</v>
      </c>
      <c r="K30" t="str">
        <f>IF(HLOOKUP(K$1,'Datenbank Aktoren'!$F$3:$IB$112,$B30,0)=K$1,K$3," - ")</f>
        <v>F1T65 RPS 1-fach Taster F6-01-01</v>
      </c>
      <c r="L30" t="str">
        <f>IF(HLOOKUP(L$1,'Datenbank Aktoren'!$F$3:$IB$112,$B30,0)=L$1,L$3," - ")</f>
        <v>F265B RPS 4-fach Taster F6-02-01</v>
      </c>
      <c r="M30" t="str">
        <f>IF(HLOOKUP(M$1,'Datenbank Aktoren'!$F$3:$IB$112,$B30,0)=M$1,M$3," - ")</f>
        <v>F2FT65 RPS 4-fach Taster F6-02-01</v>
      </c>
      <c r="N30" t="str">
        <f>IF(HLOOKUP(N$1,'Datenbank Aktoren'!$F$3:$IB$112,$B30,0)=N$1,N$3," - ")</f>
        <v>F2FT65B RPS 4-fach Taster F6-02-01</v>
      </c>
      <c r="O30" t="str">
        <f>IF(HLOOKUP(O$1,'Datenbank Aktoren'!$F$3:$IB$112,$B30,0)=O$1,O$3," - ")</f>
        <v>F2FZT65B RPS 4-fach Taster F6-02-01</v>
      </c>
      <c r="P30" t="str">
        <f>IF(HLOOKUP(P$1,'Datenbank Aktoren'!$F$3:$IB$112,$B30,0)=P$1,P$3," - ")</f>
        <v>F2T55E RPS 4-fach Taster F6-02-01</v>
      </c>
      <c r="Q30" t="str">
        <f>IF(HLOOKUP(Q$1,'Datenbank Aktoren'!$F$3:$IB$112,$B30,0)=Q$1,Q$3," - ")</f>
        <v>F2T55EB RPS 4-fach Taster F6-02-01</v>
      </c>
      <c r="R30" t="str">
        <f>IF(HLOOKUP(R$1,'Datenbank Aktoren'!$F$3:$IB$112,$B30,0)=R$1,R$3," - ")</f>
        <v>F2T65 RPS 4-fach Taster F6-02-01</v>
      </c>
      <c r="S30" t="str">
        <f>IF(HLOOKUP(S$1,'Datenbank Aktoren'!$F$3:$IB$112,$B30,0)=S$1,S$3," - ")</f>
        <v>F2ZT55E RPS 4-fach Taster F6-02-01</v>
      </c>
      <c r="T30" t="str">
        <f>IF(HLOOKUP(T$1,'Datenbank Aktoren'!$F$3:$IB$112,$B30,0)=T$1,T$3," - ")</f>
        <v>F2ZT65 RPS 4-fach Taster F6-02-01</v>
      </c>
      <c r="U30" t="str">
        <f>IF(HLOOKUP(U$1,'Datenbank Aktoren'!$F$3:$IB$112,$B30,0)=U$1,U$3," - ")</f>
        <v xml:space="preserve"> - </v>
      </c>
      <c r="V30" t="str">
        <f>IF(HLOOKUP(V$1,'Datenbank Aktoren'!$F$3:$IB$112,$B30,0)=V$1,V$3," - ")</f>
        <v xml:space="preserve"> - </v>
      </c>
      <c r="W30" t="str">
        <f>IF(HLOOKUP(W$1,'Datenbank Aktoren'!$F$3:$IB$112,$B30,0)=W$1,W$3," - ")</f>
        <v xml:space="preserve"> - </v>
      </c>
      <c r="X30" t="str">
        <f>IF(HLOOKUP(X$1,'Datenbank Aktoren'!$F$3:$IB$112,$B30,0)=X$1,X$3," - ")</f>
        <v>F4FT65 RPS 4-fach Taster F6-02-01</v>
      </c>
      <c r="Y30" t="str">
        <f>IF(HLOOKUP(Y$1,'Datenbank Aktoren'!$F$3:$IB$112,$B30,0)=Y$1,Y$3," - ")</f>
        <v>F4FT65B RPS 4-fach Taster F6-02-01</v>
      </c>
      <c r="Z30" t="str">
        <f>IF(HLOOKUP(Z$1,'Datenbank Aktoren'!$F$3:$IB$112,$B30,0)=Z$1,Z$3," - ")</f>
        <v>F4PT RPS 4-fach Taster F6-02-01</v>
      </c>
      <c r="AA30" t="str">
        <f>IF(HLOOKUP(AA$1,'Datenbank Aktoren'!$F$3:$IB$112,$B30,0)=AA$1,AA$3," - ")</f>
        <v>F4T55B RPS 4-fach Taster F6-02-01</v>
      </c>
      <c r="AB30" t="str">
        <f>IF(HLOOKUP(AB$1,'Datenbank Aktoren'!$F$3:$IB$112,$B30,0)=AB$1,AB$3," - ")</f>
        <v>F4T55E RPS 4-fach Taster F6-02-01</v>
      </c>
      <c r="AC30" t="str">
        <f>IF(HLOOKUP(AC$1,'Datenbank Aktoren'!$F$3:$IB$112,$B30,0)=AC$1,AC$3," - ")</f>
        <v>F4T55EB RPS 4-fach Taster F6-02-01</v>
      </c>
      <c r="AD30" t="str">
        <f>IF(HLOOKUP(AD$1,'Datenbank Aktoren'!$F$3:$IB$112,$B30,0)=AD$1,AD$3," - ")</f>
        <v>F4T65 RPS 4-fach Taster F6-02-01</v>
      </c>
      <c r="AE30" t="str">
        <f>IF(HLOOKUP(AE$1,'Datenbank Aktoren'!$F$3:$IB$112,$B30,0)=AE$1,AE$3," - ")</f>
        <v>F4T65B RPS 4-fach Taster F6-02-01</v>
      </c>
      <c r="AF30" t="str">
        <f>IF(HLOOKUP(AF$1,'Datenbank Aktoren'!$F$3:$IB$112,$B30,0)=AF$1,AF$3," - ")</f>
        <v>F4USM61B Bewegungsm. A5-07-01</v>
      </c>
      <c r="AG30" t="str">
        <f>IF(HLOOKUP(AG$1,'Datenbank Aktoren'!$F$3:$IB$112,$B30,0)=AG$1,AG$3," - ")</f>
        <v xml:space="preserve"> - </v>
      </c>
      <c r="AH30" t="str">
        <f>IF(HLOOKUP(AH$1,'Datenbank Aktoren'!$F$3:$IB$112,$B30,0)=AH$1,AH$3," - ")</f>
        <v>F4USM61B Software/Drehtaster A5-38-08</v>
      </c>
      <c r="AI30" t="str">
        <f>IF(HLOOKUP(AI$1,'Datenbank Aktoren'!$F$3:$IB$112,$B30,0)=AI$1,AI$3," - ")</f>
        <v>F4USM61B Fensterkontakt D5-00-01</v>
      </c>
      <c r="AJ30" t="str">
        <f>IF(HLOOKUP(AJ$1,'Datenbank Aktoren'!$F$3:$IB$112,$B30,0)=AJ$1,AJ$3," - ")</f>
        <v>F4USM61B RPS 4-fach Taster F6-02-01</v>
      </c>
      <c r="AK30" t="str">
        <f>IF(HLOOKUP(AK$1,'Datenbank Aktoren'!$F$3:$IB$112,$B30,0)=AK$1,AK$3," - ")</f>
        <v>F5PT55 RPS 4-fach Taster F6-02-01</v>
      </c>
      <c r="AL30" t="str">
        <f>IF(HLOOKUP(AL$1,'Datenbank Aktoren'!$F$3:$IB$112,$B30,0)=AL$1,AL$3," - ")</f>
        <v>F6T55B Bewegungsm. A5-07-01</v>
      </c>
      <c r="AM30" t="str">
        <f>IF(HLOOKUP(AM$1,'Datenbank Aktoren'!$F$3:$IB$112,$B30,0)=AM$1,AM$3," - ")</f>
        <v>F6T55B RPS 4-fach Taster F6-02-01</v>
      </c>
      <c r="AN30" t="str">
        <f>IF(HLOOKUP(AN$1,'Datenbank Aktoren'!$F$3:$IB$112,$B30,0)=AN$1,AN$3," - ")</f>
        <v>F6T65B Bewegungsm. A5-07-01</v>
      </c>
      <c r="AO30" t="str">
        <f>IF(HLOOKUP(AO$1,'Datenbank Aktoren'!$F$3:$IB$112,$B30,0)=AO$1,AO$3," - ")</f>
        <v>F6T65B RPS 4-fach Taster F6-02-01</v>
      </c>
      <c r="AP30" t="str">
        <f>IF(HLOOKUP(AP$1,'Datenbank Aktoren'!$F$3:$IB$112,$B30,0)=AP$1,AP$3," - ")</f>
        <v>FABH130 RPS 4-fach Taster F6-02-01</v>
      </c>
      <c r="AQ30" t="str">
        <f>IF(HLOOKUP(AQ$1,'Datenbank Aktoren'!$F$3:$IB$112,$B30,0)=AQ$1,AQ$3," - ")</f>
        <v xml:space="preserve"> - </v>
      </c>
      <c r="AR30" t="str">
        <f>IF(HLOOKUP(AR$1,'Datenbank Aktoren'!$F$3:$IB$112,$B30,0)=AR$1,AR$3," - ")</f>
        <v xml:space="preserve"> - </v>
      </c>
      <c r="AS30" t="str">
        <f>IF(HLOOKUP(AS$1,'Datenbank Aktoren'!$F$3:$IB$112,$B30,0)=AS$1,AS$3," - ")</f>
        <v xml:space="preserve"> - </v>
      </c>
      <c r="AT30" t="str">
        <f>IF(HLOOKUP(AT$1,'Datenbank Aktoren'!$F$3:$IB$112,$B30,0)=AT$1,AT$3," - ")</f>
        <v>FASM60 RPS 4-fach Taster F6-02-01</v>
      </c>
      <c r="AU30" t="str">
        <f>IF(HLOOKUP(AU$1,'Datenbank Aktoren'!$F$3:$IB$112,$B30,0)=AU$1,AU$3," - ")</f>
        <v xml:space="preserve"> - </v>
      </c>
      <c r="AV30" t="str">
        <f>IF(HLOOKUP(AV$1,'Datenbank Aktoren'!$F$3:$IB$112,$B30,0)=AV$1,AV$3," - ")</f>
        <v>FB55B Bewegungsm. A5-07-01</v>
      </c>
      <c r="AW30" t="str">
        <f>IF(HLOOKUP(AW$1,'Datenbank Aktoren'!$F$3:$IB$112,$B30,0)=AW$1,AW$3," - ")</f>
        <v>FB55EB Bewegungsm. A5-07-01</v>
      </c>
      <c r="AX30" t="str">
        <f>IF(HLOOKUP(AX$1,'Datenbank Aktoren'!$F$3:$IB$112,$B30,0)=AX$1,AX$3," - ")</f>
        <v>FB65B Bewegungsm. A5-07-01</v>
      </c>
      <c r="AY30" t="str">
        <f>IF(HLOOKUP(AY$1,'Datenbank Aktoren'!$F$3:$IB$112,$B30,0)=AY$1,AY$3," - ")</f>
        <v>FBH55ESB Bewegungsm. A5-07-01</v>
      </c>
      <c r="AZ30" t="str">
        <f>IF(HLOOKUP(AZ$1,'Datenbank Aktoren'!$F$3:$IB$112,$B30,0)=AZ$1,AZ$3," - ")</f>
        <v xml:space="preserve"> - </v>
      </c>
      <c r="BA30" t="str">
        <f>IF(HLOOKUP(BA$1,'Datenbank Aktoren'!$F$3:$IB$112,$B30,0)=BA$1,BA$3," - ")</f>
        <v>FBH55SB Bewegungsm. A5-07-01</v>
      </c>
      <c r="BB30" t="str">
        <f>IF(HLOOKUP(BB$1,'Datenbank Aktoren'!$F$3:$IB$112,$B30,0)=BB$1,BB$3," - ")</f>
        <v xml:space="preserve"> - </v>
      </c>
      <c r="BC30" t="str">
        <f>IF(HLOOKUP(BC$1,'Datenbank Aktoren'!$F$3:$IB$112,$B30,0)=BC$1,BC$3," - ")</f>
        <v xml:space="preserve"> - </v>
      </c>
      <c r="BD30" t="str">
        <f>IF(HLOOKUP(BD$1,'Datenbank Aktoren'!$F$3:$IB$112,$B30,0)=BD$1,BD$3," - ")</f>
        <v xml:space="preserve"> - </v>
      </c>
      <c r="BE30" t="str">
        <f>IF(HLOOKUP(BE$1,'Datenbank Aktoren'!$F$3:$IB$112,$B30,0)=BE$1,BE$3," - ")</f>
        <v>FBH65SB Bewegungsm. A5-07-01</v>
      </c>
      <c r="BF30" t="str">
        <f>IF(HLOOKUP(BF$1,'Datenbank Aktoren'!$F$3:$IB$112,$B30,0)=BF$1,BF$3," - ")</f>
        <v xml:space="preserve"> - </v>
      </c>
      <c r="BG30" t="str">
        <f>IF(HLOOKUP(BG$1,'Datenbank Aktoren'!$F$3:$IB$112,$B30,0)=BG$1,BG$3," - ")</f>
        <v xml:space="preserve"> - </v>
      </c>
      <c r="BH30" t="str">
        <f>IF(HLOOKUP(BH$1,'Datenbank Aktoren'!$F$3:$IB$112,$B30,0)=BH$1,BH$3," - ")</f>
        <v xml:space="preserve"> - </v>
      </c>
      <c r="BI30" t="str">
        <f>IF(HLOOKUP(BI$1,'Datenbank Aktoren'!$F$3:$IB$112,$B30,0)=BI$1,BI$3," - ")</f>
        <v xml:space="preserve"> - </v>
      </c>
      <c r="BJ30" t="str">
        <f>IF(HLOOKUP(BJ$1,'Datenbank Aktoren'!$F$3:$IB$112,$B30,0)=BJ$1,BJ$3," - ")</f>
        <v>FBHF65SB Bewegungsm. A5-07-01</v>
      </c>
      <c r="BK30" t="str">
        <f>IF(HLOOKUP(BK$1,'Datenbank Aktoren'!$F$3:$IB$112,$B30,0)=BK$1,BK$3," - ")</f>
        <v xml:space="preserve"> - </v>
      </c>
      <c r="BL30" t="str">
        <f>IF(HLOOKUP(BL$1,'Datenbank Aktoren'!$F$3:$IB$112,$B30,0)=BL$1,BL$3," - ")</f>
        <v xml:space="preserve"> - </v>
      </c>
      <c r="BM30" t="str">
        <f>IF(HLOOKUP(BM$1,'Datenbank Aktoren'!$F$3:$IB$112,$B30,0)=BM$1,BM$3," - ")</f>
        <v xml:space="preserve"> - </v>
      </c>
      <c r="BN30" s="14" t="s">
        <v>692</v>
      </c>
      <c r="BO30" s="14" t="s">
        <v>692</v>
      </c>
      <c r="BP30" s="14" t="s">
        <v>692</v>
      </c>
      <c r="BQ30" s="14" t="s">
        <v>692</v>
      </c>
      <c r="BR30" t="str">
        <f>IF(HLOOKUP(BR$1,'Datenbank Aktoren'!$F$3:$IB$112,$B30,0)=BR$1,BR$3," - ")</f>
        <v>FET55E RPS 1-fach Taster F6-01-01</v>
      </c>
      <c r="BS30" t="str">
        <f>IF(HLOOKUP(BS$1,'Datenbank Aktoren'!$F$3:$IB$112,$B30,0)=BS$1,BS$3," - ")</f>
        <v>FF8 RPS 4-fach Taster F6-02-01</v>
      </c>
      <c r="BT30" t="str">
        <f>IF(HLOOKUP(BT$1,'Datenbank Aktoren'!$F$3:$IB$112,$B30,0)=BT$1,BT$3," - ")</f>
        <v>FFD Software/Drehtaster A5-38-08</v>
      </c>
      <c r="BU30" t="str">
        <f>IF(HLOOKUP(BU$1,'Datenbank Aktoren'!$F$3:$IB$112,$B30,0)=BU$1,BU$3," - ")</f>
        <v>FFD RPS 4-fach Taster F6-02-01</v>
      </c>
      <c r="BV30" t="str">
        <f>IF(HLOOKUP(BV$1,'Datenbank Aktoren'!$F$3:$IB$112,$B30,0)=BV$1,BV$3," - ")</f>
        <v>FFG7B Fenstergriff A5-14-09</v>
      </c>
      <c r="BW30" t="str">
        <f>IF(HLOOKUP(BW$1,'Datenbank Aktoren'!$F$3:$IB$112,$B30,0)=BW$1,BW$3," - ")</f>
        <v>FFG7B Fenstergriff F6-10-00</v>
      </c>
      <c r="BX30" t="str">
        <f>IF(HLOOKUP(BX$1,'Datenbank Aktoren'!$F$3:$IB$112,$B30,0)=BX$1,BX$3," - ")</f>
        <v xml:space="preserve"> - </v>
      </c>
      <c r="BY30" t="str">
        <f>IF(HLOOKUP(BY$1,'Datenbank Aktoren'!$F$3:$IB$112,$B30,0)=BY$1,BY$3," - ")</f>
        <v xml:space="preserve"> - </v>
      </c>
      <c r="BZ30" t="str">
        <f>IF(HLOOKUP(BZ$1,'Datenbank Aktoren'!$F$3:$IB$112,$B30,0)=BZ$1,BZ$3," - ")</f>
        <v xml:space="preserve"> - </v>
      </c>
      <c r="CA30" t="str">
        <f>IF(HLOOKUP(CA$1,'Datenbank Aktoren'!$F$3:$IB$112,$B30,0)=CA$1,CA$3," - ")</f>
        <v xml:space="preserve"> - </v>
      </c>
      <c r="CB30" t="str">
        <f>IF(HLOOKUP(CB$1,'Datenbank Aktoren'!$F$3:$IB$112,$B30,0)=CB$1,CB$3," - ")</f>
        <v>FFGB-hg Fenstergriff A5-14-09</v>
      </c>
      <c r="CC30" s="25" t="str">
        <f>IF(HLOOKUP(CC$1,'Datenbank Aktoren'!$F$3:$IB$112,$B30,0)=CC$1,CC$3," - ")</f>
        <v>FFGB-hg Fenstergriff A5-14-0A</v>
      </c>
      <c r="CD30" t="str">
        <f>IF(HLOOKUP(CD$1,'Datenbank Aktoren'!$F$3:$IB$112,$B30,0)=CD$1,CD$3," - ")</f>
        <v>FFGB-hg Fenstergriff F6-10-00</v>
      </c>
      <c r="CE30" t="str">
        <f>IF(HLOOKUP(CE$1,'Datenbank Aktoren'!$F$3:$IB$112,$B30,0)=CE$1,CE$3," - ")</f>
        <v>FFKB Fensterkontakt D5-00-01</v>
      </c>
      <c r="CF30" t="str">
        <f>IF(HLOOKUP(CF$1,'Datenbank Aktoren'!$F$3:$IB$112,$B30,0)=CF$1,CF$3," - ")</f>
        <v xml:space="preserve"> - </v>
      </c>
      <c r="CG30" t="str">
        <f>IF(HLOOKUP(CG$1,'Datenbank Aktoren'!$F$3:$IB$112,$B30,0)=CG$1,CG$3," - ")</f>
        <v xml:space="preserve"> - </v>
      </c>
      <c r="CH30" t="str">
        <f>IF(HLOOKUP(CH$1,'Datenbank Aktoren'!$F$3:$IB$112,$B30,0)=CH$1,CH$3," - ")</f>
        <v xml:space="preserve"> - </v>
      </c>
      <c r="CI30" t="str">
        <f>IF(HLOOKUP(CI$1,'Datenbank Aktoren'!$F$3:$IB$112,$B30,0)=CI$1,CI$3," - ")</f>
        <v xml:space="preserve"> - </v>
      </c>
      <c r="CJ30" t="str">
        <f>IF(HLOOKUP(CJ$1,'Datenbank Aktoren'!$F$3:$IB$112,$B30,0)=CJ$1,CJ$3," - ")</f>
        <v xml:space="preserve"> - </v>
      </c>
      <c r="CK30" t="str">
        <f>IF(HLOOKUP(CK$1,'Datenbank Aktoren'!$F$3:$IB$112,$B30,0)=CK$1,CK$3," - ")</f>
        <v xml:space="preserve"> - </v>
      </c>
      <c r="CL30" t="str">
        <f>IF(HLOOKUP(CL$1,'Datenbank Aktoren'!$F$3:$IB$112,$B30,0)=CL$1,CL$3," - ")</f>
        <v xml:space="preserve"> - </v>
      </c>
      <c r="CM30" t="str">
        <f>IF(HLOOKUP(CM$1,'Datenbank Aktoren'!$F$3:$IB$112,$B30,0)=CM$1,CM$3," - ")</f>
        <v xml:space="preserve"> - </v>
      </c>
      <c r="CN30" t="str">
        <f>IF(HLOOKUP(CN$1,'Datenbank Aktoren'!$F$3:$IB$112,$B30,0)=CN$1,CN$3," - ")</f>
        <v>FFTE Fenstergriff F6-10-00</v>
      </c>
      <c r="CO30" t="str">
        <f>IF(HLOOKUP(CO$1,'Datenbank Aktoren'!$F$3:$IB$112,$B30,0)=CO$1,CO$3," - ")</f>
        <v xml:space="preserve"> - </v>
      </c>
      <c r="CP30" t="str">
        <f>IF(HLOOKUP(CP$1,'Datenbank Aktoren'!$F$3:$IB$112,$B30,0)=CP$1,CP$3," - ")</f>
        <v xml:space="preserve"> - </v>
      </c>
      <c r="CQ30" t="str">
        <f>IF(HLOOKUP(CQ$1,'Datenbank Aktoren'!$F$3:$IB$112,$B30,0)=CQ$1,CQ$3," - ")</f>
        <v xml:space="preserve"> - </v>
      </c>
      <c r="CR30" t="str">
        <f>IF(HLOOKUP(CR$1,'Datenbank Aktoren'!$F$3:$IB$112,$B30,0)=CR$1,CR$3," - ")</f>
        <v>FHD60SB Software/Drehtaster A5-38-08</v>
      </c>
      <c r="CS30" t="str">
        <f>IF(HLOOKUP(CS$1,'Datenbank Aktoren'!$F$3:$IB$112,$B30,0)=CS$1,CS$3," - ")</f>
        <v xml:space="preserve"> - </v>
      </c>
      <c r="CT30" t="str">
        <f>IF(HLOOKUP(CT$1,'Datenbank Aktoren'!$F$3:$IB$112,$B30,0)=CT$1,CT$3," - ")</f>
        <v>FHM2 RPS 4-fach Taster F6-02-01</v>
      </c>
      <c r="CU30" t="str">
        <f>IF(HLOOKUP(CU$1,'Datenbank Aktoren'!$F$3:$IB$112,$B30,0)=CU$1,CU$3," - ")</f>
        <v>FHMB Wasser/Rauch/Hitze A5-30-03</v>
      </c>
      <c r="CV30" t="str">
        <f>IF(HLOOKUP(CV$1,'Datenbank Aktoren'!$F$3:$IB$112,$B30,0)=CV$1,CV$3," - ")</f>
        <v>FHS2 RPS 4-fach Taster F6-02-01</v>
      </c>
      <c r="CW30" t="str">
        <f>IF(HLOOKUP(CW$1,'Datenbank Aktoren'!$F$3:$IB$112,$B30,0)=CW$1,CW$3," - ")</f>
        <v>FHS4 RPS 4-fach Taster F6-02-01</v>
      </c>
      <c r="CX30" t="str">
        <f>IF(HLOOKUP(CX$1,'Datenbank Aktoren'!$F$3:$IB$112,$B30,0)=CX$1,CX$3," - ")</f>
        <v xml:space="preserve"> - </v>
      </c>
      <c r="CY30" t="str">
        <f>IF(HLOOKUP(CY$1,'Datenbank Aktoren'!$F$3:$IB$112,$B30,0)=CY$1,CY$3," - ")</f>
        <v xml:space="preserve"> - </v>
      </c>
      <c r="CZ30" t="str">
        <f>IF(HLOOKUP(CZ$1,'Datenbank Aktoren'!$F$3:$IB$112,$B30,0)=CZ$1,CZ$3," - ")</f>
        <v>FKD RPS 1-fach Taster F6-01-01</v>
      </c>
      <c r="DA30" t="str">
        <f>IF(HLOOKUP(DA$1,'Datenbank Aktoren'!$F$3:$IB$112,$B30,0)=DA$1,DA$3," - ")</f>
        <v>FKF65 Kartenschalter F6-02-01</v>
      </c>
      <c r="DB30" t="str">
        <f>IF(HLOOKUP(DB$1,'Datenbank Aktoren'!$F$3:$IB$112,$B30,0)=DB$1,DB$3," - ")</f>
        <v xml:space="preserve"> - </v>
      </c>
      <c r="DC30" t="str">
        <f>IF(HLOOKUP(DC$1,'Datenbank Aktoren'!$F$3:$IB$112,$B30,0)=DC$1,DC$3," - ")</f>
        <v xml:space="preserve"> - </v>
      </c>
      <c r="DD30" t="str">
        <f>IF(HLOOKUP(DD$1,'Datenbank Aktoren'!$F$3:$IB$112,$B30,0)=DD$1,DD$3," - ")</f>
        <v xml:space="preserve"> - </v>
      </c>
      <c r="DE30" t="str">
        <f>IF(HLOOKUP(DE$1,'Datenbank Aktoren'!$F$3:$IB$112,$B30,0)=DE$1,DE$3," - ")</f>
        <v xml:space="preserve"> - </v>
      </c>
      <c r="DF30" t="str">
        <f>IF(HLOOKUP(DF$1,'Datenbank Aktoren'!$F$3:$IB$112,$B30,0)=DF$1,DF$3," - ")</f>
        <v xml:space="preserve"> - </v>
      </c>
      <c r="DG30" t="str">
        <f>IF(HLOOKUP(DG$1,'Datenbank Aktoren'!$F$3:$IB$112,$B30,0)=DG$1,DG$3," - ")</f>
        <v xml:space="preserve"> - </v>
      </c>
      <c r="DH30" t="str">
        <f>IF(HLOOKUP(DH$1,'Datenbank Aktoren'!$F$3:$IB$112,$B30,0)=DH$1,DH$3," - ")</f>
        <v xml:space="preserve"> - </v>
      </c>
      <c r="DI30" t="str">
        <f>IF(HLOOKUP(DI$1,'Datenbank Aktoren'!$F$3:$IB$112,$B30,0)=DI$1,DI$3," - ")</f>
        <v xml:space="preserve"> - </v>
      </c>
      <c r="DJ30" t="str">
        <f>IF(HLOOKUP(DJ$1,'Datenbank Aktoren'!$F$3:$IB$112,$B30,0)=DJ$1,DJ$3," - ")</f>
        <v xml:space="preserve"> - </v>
      </c>
      <c r="DK30" t="str">
        <f>IF(HLOOKUP(DK$1,'Datenbank Aktoren'!$F$3:$IB$112,$B30,0)=DK$1,DK$3," - ")</f>
        <v xml:space="preserve"> - </v>
      </c>
      <c r="DL30" t="str">
        <f>IF(HLOOKUP(DL$1,'Datenbank Aktoren'!$F$3:$IB$112,$B30,0)=DL$1,DL$3," - ")</f>
        <v xml:space="preserve"> - </v>
      </c>
      <c r="DM30" t="str">
        <f>IF(HLOOKUP(DM$1,'Datenbank Aktoren'!$F$3:$IB$112,$B30,0)=DM$1,DM$3," - ")</f>
        <v>FMH1W RPS 1-fach Taster F6-01-01</v>
      </c>
      <c r="DN30" t="str">
        <f>IF(HLOOKUP(DN$1,'Datenbank Aktoren'!$F$3:$IB$112,$B30,0)=DN$1,DN$3," - ")</f>
        <v>FMH2S RPS 4-fach Taster F6-02-01</v>
      </c>
      <c r="DO30" t="str">
        <f>IF(HLOOKUP(DO$1,'Datenbank Aktoren'!$F$3:$IB$112,$B30,0)=DO$1,DO$3," - ")</f>
        <v>FMH4 RPS 4-fach Taster F6-02-01</v>
      </c>
      <c r="DP30" t="str">
        <f>IF(HLOOKUP(DP$1,'Datenbank Aktoren'!$F$3:$IB$112,$B30,0)=DP$1,DP$3," - ")</f>
        <v>FMH4S RPS 4-fach Taster F6-02-01</v>
      </c>
      <c r="DQ30" t="str">
        <f>IF(HLOOKUP(DQ$1,'Datenbank Aktoren'!$F$3:$IB$112,$B30,0)=DQ$1,DQ$3," - ")</f>
        <v>FMH8 RPS 4-fach Taster F6-02-01</v>
      </c>
      <c r="DR30" t="str">
        <f>IF(HLOOKUP(DR$1,'Datenbank Aktoren'!$F$3:$IB$112,$B30,0)=DR$1,DR$3," - ")</f>
        <v xml:space="preserve"> - </v>
      </c>
      <c r="DS30" t="str">
        <f>IF(HLOOKUP(DS$1,'Datenbank Aktoren'!$F$3:$IB$112,$B30,0)=DS$1,DS$3," - ")</f>
        <v xml:space="preserve"> - </v>
      </c>
      <c r="DT30" t="str">
        <f>IF(HLOOKUP(DT$1,'Datenbank Aktoren'!$F$3:$IB$112,$B30,0)=DT$1,DT$3," - ")</f>
        <v xml:space="preserve"> - </v>
      </c>
      <c r="DU30" t="str">
        <f>IF(HLOOKUP(DU$1,'Datenbank Aktoren'!$F$3:$IB$112,$B30,0)=DU$1,DU$3," - ")</f>
        <v xml:space="preserve"> - </v>
      </c>
      <c r="DV30" t="str">
        <f>IF(HLOOKUP(DV$1,'Datenbank Aktoren'!$F$3:$IB$112,$B30,0)=DV$1,DV$3," - ")</f>
        <v xml:space="preserve"> - </v>
      </c>
      <c r="DW30" t="str">
        <f>IF(HLOOKUP(DW$1,'Datenbank Aktoren'!$F$3:$IB$112,$B30,0)=DW$1,DW$3," - ")</f>
        <v xml:space="preserve"> - </v>
      </c>
      <c r="DX30" t="str">
        <f>IF(HLOOKUP(DX$1,'Datenbank Aktoren'!$F$3:$IB$112,$B30,0)=DX$1,DX$3," - ")</f>
        <v xml:space="preserve"> - </v>
      </c>
      <c r="DY30" t="str">
        <f>IF(HLOOKUP(DY$1,'Datenbank Aktoren'!$F$3:$IB$112,$B30,0)=DY$1,DY$3," - ")</f>
        <v xml:space="preserve"> - </v>
      </c>
      <c r="DZ30" t="str">
        <f>IF(HLOOKUP(DZ$1,'Datenbank Aktoren'!$F$3:$IB$112,$B30,0)=DZ$1,DZ$3," - ")</f>
        <v xml:space="preserve"> - </v>
      </c>
      <c r="EA30" t="str">
        <f>IF(HLOOKUP(EA$1,'Datenbank Aktoren'!$F$3:$IB$112,$B30,0)=EA$1,EA$3," - ")</f>
        <v>FMMS44SB Fensterkontakt D5-00-01</v>
      </c>
      <c r="EB30" t="str">
        <f>IF(HLOOKUP(EB$1,'Datenbank Aktoren'!$F$3:$IB$112,$B30,0)=EB$1,EB$3," - ")</f>
        <v xml:space="preserve"> - </v>
      </c>
      <c r="EC30" t="str">
        <f>IF(HLOOKUP(EC$1,'Datenbank Aktoren'!$F$3:$IB$112,$B30,0)=EC$1,EC$3," - ")</f>
        <v xml:space="preserve"> - </v>
      </c>
      <c r="ED30" t="str">
        <f>IF(HLOOKUP(ED$1,'Datenbank Aktoren'!$F$3:$IB$112,$B30,0)=ED$1,ED$3," - ")</f>
        <v xml:space="preserve"> - </v>
      </c>
      <c r="EE30" t="str">
        <f>IF(HLOOKUP(EE$1,'Datenbank Aktoren'!$F$3:$IB$112,$B30,0)=EE$1,EE$3," - ")</f>
        <v xml:space="preserve"> - </v>
      </c>
      <c r="EF30" t="str">
        <f>IF(HLOOKUP(EF$1,'Datenbank Aktoren'!$F$3:$IB$112,$B30,0)=EF$1,EF$3," - ")</f>
        <v xml:space="preserve"> - </v>
      </c>
      <c r="EG30" t="str">
        <f>IF(HLOOKUP(EG$1,'Datenbank Aktoren'!$F$3:$IB$112,$B30,0)=EG$1,EG$3," - ")</f>
        <v xml:space="preserve"> - </v>
      </c>
      <c r="EH30" t="str">
        <f>IF(HLOOKUP(EH$1,'Datenbank Aktoren'!$F$3:$IB$112,$B30,0)=EH$1,EH$3," - ")</f>
        <v xml:space="preserve"> - </v>
      </c>
      <c r="EI30" t="str">
        <f>IF(HLOOKUP(EI$1,'Datenbank Aktoren'!$F$3:$IB$112,$B30,0)=EI$1,EI$3," - ")</f>
        <v xml:space="preserve"> - </v>
      </c>
      <c r="EJ30" t="str">
        <f>IF(HLOOKUP(EJ$1,'Datenbank Aktoren'!$F$3:$IB$112,$B30,0)=EJ$1,EJ$3," - ")</f>
        <v xml:space="preserve"> - </v>
      </c>
      <c r="EK30" t="str">
        <f>IF(HLOOKUP(EK$1,'Datenbank Aktoren'!$F$3:$IB$112,$B30,0)=EK$1,EK$3," - ")</f>
        <v xml:space="preserve"> - </v>
      </c>
      <c r="EL30" t="str">
        <f>IF(HLOOKUP(EL$1,'Datenbank Aktoren'!$F$3:$IB$112,$B30,0)=EL$1,EL$3," - ")</f>
        <v xml:space="preserve"> - </v>
      </c>
      <c r="EM30" t="str">
        <f>IF(HLOOKUP(EM$1,'Datenbank Aktoren'!$F$3:$IB$112,$B30,0)=EM$1,EM$3," - ")</f>
        <v xml:space="preserve"> - </v>
      </c>
      <c r="EN30" t="str">
        <f>IF(HLOOKUP(EN$1,'Datenbank Aktoren'!$F$3:$IB$112,$B30,0)=EN$1,EN$3," - ")</f>
        <v xml:space="preserve"> - </v>
      </c>
      <c r="EO30" t="str">
        <f>IF(HLOOKUP(EO$1,'Datenbank Aktoren'!$F$3:$IB$112,$B30,0)=EO$1,EO$3," - ")</f>
        <v xml:space="preserve"> - </v>
      </c>
      <c r="EP30" t="str">
        <f>IF(HLOOKUP(EP$1,'Datenbank Aktoren'!$F$3:$IB$112,$B30,0)=EP$1,EP$3," - ")</f>
        <v xml:space="preserve"> - </v>
      </c>
      <c r="EQ30" t="str">
        <f>IF(HLOOKUP(EQ$1,'Datenbank Aktoren'!$F$3:$IB$112,$B30,0)=EQ$1,EQ$3," - ")</f>
        <v xml:space="preserve"> - </v>
      </c>
      <c r="ER30" t="str">
        <f>IF(HLOOKUP(ER$1,'Datenbank Aktoren'!$F$3:$IB$112,$B30,0)=ER$1,ER$3," - ")</f>
        <v xml:space="preserve"> - </v>
      </c>
      <c r="ES30" t="str">
        <f>IF(HLOOKUP(ES$1,'Datenbank Aktoren'!$F$3:$IB$112,$B30,0)=ES$1,ES$3," - ")</f>
        <v xml:space="preserve"> - </v>
      </c>
      <c r="ET30" t="str">
        <f>IF(HLOOKUP(ET$1,'Datenbank Aktoren'!$F$3:$IB$112,$B30,0)=ET$1,ET$3," - ")</f>
        <v xml:space="preserve"> - </v>
      </c>
      <c r="EU30" t="str">
        <f>IF(HLOOKUP(EU$1,'Datenbank Aktoren'!$F$3:$IB$112,$B30,0)=EU$1,EU$3," - ")</f>
        <v xml:space="preserve"> - </v>
      </c>
      <c r="EV30" t="str">
        <f>IF(HLOOKUP(EV$1,'Datenbank Aktoren'!$F$3:$IB$112,$B30,0)=EV$1,EV$3," - ")</f>
        <v xml:space="preserve"> - </v>
      </c>
      <c r="EW30" t="str">
        <f>IF(HLOOKUP(EW$1,'Datenbank Aktoren'!$F$3:$IB$112,$B30,0)=EW$1,EW$3," - ")</f>
        <v xml:space="preserve"> - </v>
      </c>
      <c r="EX30" t="str">
        <f>IF(HLOOKUP(EX$1,'Datenbank Aktoren'!$F$3:$IB$112,$B30,0)=EX$1,EX$3," - ")</f>
        <v xml:space="preserve"> - </v>
      </c>
      <c r="EY30" t="str">
        <f>IF(HLOOKUP(EY$1,'Datenbank Aktoren'!$F$3:$IB$112,$B30,0)=EY$1,EY$3," - ")</f>
        <v xml:space="preserve"> - </v>
      </c>
      <c r="EZ30" t="str">
        <f>IF(HLOOKUP(EZ$1,'Datenbank Aktoren'!$F$3:$IB$112,$B30,0)=EZ$1,EZ$3," - ")</f>
        <v xml:space="preserve"> - </v>
      </c>
      <c r="FA30" t="str">
        <f>IF(HLOOKUP(FA$1,'Datenbank Aktoren'!$F$3:$IB$112,$B30,0)=FA$1,FA$3," - ")</f>
        <v>FNS55B RPS 1-fach Taster F6-01-01</v>
      </c>
      <c r="FB30" t="str">
        <f>IF(HLOOKUP(FB$1,'Datenbank Aktoren'!$F$3:$IB$112,$B30,0)=FB$1,FB$3," - ")</f>
        <v>FNS55EB RPS 1-fach Taster F6-01-01</v>
      </c>
      <c r="FC30" t="str">
        <f>IF(HLOOKUP(FC$1,'Datenbank Aktoren'!$F$3:$IB$112,$B30,0)=FC$1,FC$3," - ")</f>
        <v>FNS65EB RPS 1-fach Taster F6-01-01</v>
      </c>
      <c r="FD30" t="str">
        <f>IF(HLOOKUP(FD$1,'Datenbank Aktoren'!$F$3:$IB$112,$B30,0)=FD$1,FD$3," - ")</f>
        <v>FPE-1 RPS 1-fach Taster F6-01-01</v>
      </c>
      <c r="FE30" t="str">
        <f>IF(HLOOKUP(FE$1,'Datenbank Aktoren'!$F$3:$IB$112,$B30,0)=FE$1,FE$3," - ")</f>
        <v>FRW RPS Rauchmelder F6-02-01</v>
      </c>
      <c r="FF30" t="str">
        <f>IF(HLOOKUP(FF$1,'Datenbank Aktoren'!$F$3:$IB$112,$B30,0)=FF$1,FF$3," - ")</f>
        <v>FRWB Wasser/Rauch/Hitze A5-30-03</v>
      </c>
      <c r="FG30" t="str">
        <f>IF(HLOOKUP(FG$1,'Datenbank Aktoren'!$F$3:$IB$112,$B30,0)=FG$1,FG$3," - ")</f>
        <v xml:space="preserve"> - </v>
      </c>
      <c r="FH30" t="str">
        <f>IF(HLOOKUP(FH$1,'Datenbank Aktoren'!$F$3:$IB$112,$B30,0)=FH$1,FH$3," - ")</f>
        <v>FSM14 RPS 4-fach Taster F6-02-01</v>
      </c>
      <c r="FI30" t="str">
        <f>IF(HLOOKUP(FI$1,'Datenbank Aktoren'!$F$3:$IB$112,$B30,0)=FI$1,FI$3," - ")</f>
        <v xml:space="preserve"> - </v>
      </c>
      <c r="FJ30" t="str">
        <f>IF(HLOOKUP(FJ$1,'Datenbank Aktoren'!$F$3:$IB$112,$B30,0)=FJ$1,FJ$3," - ")</f>
        <v>FSM60B Wasser/Rauch/Hitze A5-30-03</v>
      </c>
      <c r="FK30" t="str">
        <f>IF(HLOOKUP(FK$1,'Datenbank Aktoren'!$F$3:$IB$112,$B30,0)=FK$1,FK$3," - ")</f>
        <v>FSM60B RPS 4-fach Taster F6-02-01</v>
      </c>
      <c r="FL30" t="str">
        <f>IF(HLOOKUP(FL$1,'Datenbank Aktoren'!$F$3:$IB$112,$B30,0)=FL$1,FL$3," - ")</f>
        <v>FSM61 RPS 4-fach Taster F6-02-01</v>
      </c>
      <c r="FM30" t="str">
        <f>IF(HLOOKUP(FM$1,'Datenbank Aktoren'!$F$3:$IB$112,$B30,0)=FM$1,FM$3," - ")</f>
        <v>FSMTB RPS 4-fach Taster F6-02-01</v>
      </c>
      <c r="FN30" t="str">
        <f>IF(HLOOKUP(FN$1,'Datenbank Aktoren'!$F$3:$IB$112,$B30,0)=FN$1,FN$3," - ")</f>
        <v xml:space="preserve"> - </v>
      </c>
      <c r="FO30" t="str">
        <f>IF(HLOOKUP(FO$1,'Datenbank Aktoren'!$F$3:$IB$112,$B30,0)=FO$1,FO$3," - ")</f>
        <v>FSTAP RPS 4-fach Taster F6-02-01</v>
      </c>
      <c r="FP30" t="str">
        <f>IF(HLOOKUP(FP$1,'Datenbank Aktoren'!$F$3:$IB$112,$B30,0)=FP$1,FP$3," - ")</f>
        <v xml:space="preserve"> - </v>
      </c>
      <c r="FQ30" s="14" t="s">
        <v>692</v>
      </c>
      <c r="FR30" t="str">
        <f>IF(HLOOKUP(FR$1,'Datenbank Aktoren'!$F$3:$IB$112,$B30,0)=FR$1,FR$3," - ")</f>
        <v>FSU55D RPS 4-fach Taster F6-02-01</v>
      </c>
      <c r="FS30" t="str">
        <f>IF(HLOOKUP(FS$1,'Datenbank Aktoren'!$F$3:$IB$112,$B30,0)=FS$1,FS$3," - ")</f>
        <v xml:space="preserve"> - </v>
      </c>
      <c r="FT30" s="14" t="s">
        <v>692</v>
      </c>
      <c r="FU30" t="str">
        <f>IF(HLOOKUP(FU$1,'Datenbank Aktoren'!$F$3:$IB$112,$B30,0)=FU$1,FU$3," - ")</f>
        <v>FSU55ED RPS 4-fach Taster F6-02-01</v>
      </c>
      <c r="FV30" t="str">
        <f>IF(HLOOKUP(FV$1,'Datenbank Aktoren'!$F$3:$IB$112,$B30,0)=FV$1,FV$3," - ")</f>
        <v xml:space="preserve"> - </v>
      </c>
      <c r="FW30" s="14" t="s">
        <v>692</v>
      </c>
      <c r="FX30" t="str">
        <f>IF(HLOOKUP(FX$1,'Datenbank Aktoren'!$F$3:$IB$112,$B30,0)=FX$1,FX$3," - ")</f>
        <v>FSU65D RPS 4-fach Taster F6-02-01</v>
      </c>
      <c r="FY30" t="str">
        <f>IF(HLOOKUP(FY$1,'Datenbank Aktoren'!$F$3:$IB$112,$B30,0)=FY$1,FY$3," - ")</f>
        <v xml:space="preserve"> - </v>
      </c>
      <c r="FZ30" t="str">
        <f>IF(HLOOKUP(FZ$1,'Datenbank Aktoren'!$F$3:$IB$112,$B30,0)=FZ$1,FZ$3," - ")</f>
        <v>FT4F RPS 4-fach Taster F6-02-01</v>
      </c>
      <c r="GA30" t="str">
        <f>IF(HLOOKUP(GA$1,'Datenbank Aktoren'!$F$3:$IB$112,$B30,0)=GA$1,GA$3," - ")</f>
        <v>FT55 RPS 4-fach Taster F6-02-01</v>
      </c>
      <c r="GB30" t="str">
        <f>IF(HLOOKUP(GB$1,'Datenbank Aktoren'!$F$3:$IB$112,$B30,0)=GB$1,GB$3," - ")</f>
        <v xml:space="preserve"> - </v>
      </c>
      <c r="GC30" t="str">
        <f>IF(HLOOKUP(GC$1,'Datenbank Aktoren'!$F$3:$IB$112,$B30,0)=GC$1,GC$3," - ")</f>
        <v xml:space="preserve"> - </v>
      </c>
      <c r="GD30" t="str">
        <f>IF(HLOOKUP(GD$1,'Datenbank Aktoren'!$F$3:$IB$112,$B30,0)=GD$1,GD$3," - ")</f>
        <v xml:space="preserve"> - </v>
      </c>
      <c r="GE30" t="str">
        <f>IF(HLOOKUP(GE$1,'Datenbank Aktoren'!$F$3:$IB$112,$B30,0)=GE$1,GE$3," - ")</f>
        <v xml:space="preserve"> - </v>
      </c>
      <c r="GF30" t="str">
        <f>IF(HLOOKUP(GF$1,'Datenbank Aktoren'!$F$3:$IB$112,$B30,0)=GF$1,GF$3," - ")</f>
        <v>FTAF55D Raumregler F6-02-01</v>
      </c>
      <c r="GG30" t="str">
        <f>IF(HLOOKUP(GG$1,'Datenbank Aktoren'!$F$3:$IB$112,$B30,0)=GG$1,GG$3," - ")</f>
        <v>FTAF55ED Raumregler F6-02-01</v>
      </c>
      <c r="GH30" t="str">
        <f>IF(HLOOKUP(GH$1,'Datenbank Aktoren'!$F$3:$IB$112,$B30,0)=GH$1,GH$3," - ")</f>
        <v>FTAF65D Raumregler F6-02-01</v>
      </c>
      <c r="GI30" t="str">
        <f>IF(HLOOKUP(GI$1,'Datenbank Aktoren'!$F$3:$IB$112,$B30,0)=GI$1,GI$3," - ")</f>
        <v xml:space="preserve"> - </v>
      </c>
      <c r="GJ30" t="str">
        <f>IF(HLOOKUP(GJ$1,'Datenbank Aktoren'!$F$3:$IB$112,$B30,0)=GJ$1,GJ$3," - ")</f>
        <v xml:space="preserve"> - </v>
      </c>
      <c r="GK30" t="str">
        <f>IF(HLOOKUP(GK$1,'Datenbank Aktoren'!$F$3:$IB$112,$B30,0)=GK$1,GK$3," - ")</f>
        <v xml:space="preserve"> - </v>
      </c>
      <c r="GL30" t="str">
        <f>IF(HLOOKUP(GL$1,'Datenbank Aktoren'!$F$3:$IB$112,$B30,0)=GL$1,GL$3," - ")</f>
        <v xml:space="preserve"> - </v>
      </c>
      <c r="GM30" t="str">
        <f>IF(HLOOKUP(GM$1,'Datenbank Aktoren'!$F$3:$IB$112,$B30,0)=GM$1,GM$3," - ")</f>
        <v xml:space="preserve"> - </v>
      </c>
      <c r="GN30" t="str">
        <f>IF(HLOOKUP(GN$1,'Datenbank Aktoren'!$F$3:$IB$112,$B30,0)=GN$1,GN$3," - ")</f>
        <v>FTK Fensterkontakt D5-00-01</v>
      </c>
      <c r="GO30" t="str">
        <f>IF(HLOOKUP(GO$1,'Datenbank Aktoren'!$F$3:$IB$112,$B30,0)=GO$1,GO$3," - ")</f>
        <v>FTKB-GR Fensterkontakt D5-00-01</v>
      </c>
      <c r="GP30" t="str">
        <f>IF(HLOOKUP(GP$1,'Datenbank Aktoren'!$F$3:$IB$112,$B30,0)=GP$1,GP$3," - ")</f>
        <v>FTKB-hg FTKB Fenstergriff A5-14-0A</v>
      </c>
      <c r="GQ30" t="str">
        <f>IF(HLOOKUP(GQ$1,'Datenbank Aktoren'!$F$3:$IB$112,$B30,0)=GQ$1,GQ$3," - ")</f>
        <v>FTKB-wg Fensterkontakt D5-00-01</v>
      </c>
      <c r="GR30" t="str">
        <f>IF(HLOOKUP(GR$1,'Datenbank Aktoren'!$F$3:$IB$112,$B30,0)=GR$1,GR$3," - ")</f>
        <v>FTKE Fenstergriff F6-10-00 Griff</v>
      </c>
      <c r="GS30" t="str">
        <f>IF(HLOOKUP(GS$1,'Datenbank Aktoren'!$F$3:$IB$112,$B30,0)=GS$1,GS$3," - ")</f>
        <v xml:space="preserve"> - </v>
      </c>
      <c r="GT30" s="14" t="s">
        <v>692</v>
      </c>
      <c r="GU30" t="str">
        <f>IF(HLOOKUP(GU$1,'Datenbank Aktoren'!$F$3:$IB$112,$B30,0)=GU$1,GU$3," - ")</f>
        <v xml:space="preserve"> - </v>
      </c>
      <c r="GV30" s="14" t="s">
        <v>692</v>
      </c>
      <c r="GW30" t="str">
        <f>IF(HLOOKUP(GW$1,'Datenbank Aktoren'!$F$3:$IB$112,$B30,0)=GW$1,GW$3," - ")</f>
        <v xml:space="preserve"> - </v>
      </c>
      <c r="GX30" s="14" t="s">
        <v>692</v>
      </c>
      <c r="GY30" t="str">
        <f>IF(HLOOKUP(GY$1,'Datenbank Aktoren'!$F$3:$IB$112,$B30,0)=GY$1,GY$3," - ")</f>
        <v xml:space="preserve"> - </v>
      </c>
      <c r="GZ30" s="14" t="s">
        <v>692</v>
      </c>
      <c r="HA30" t="str">
        <f>IF(HLOOKUP(HA$1,'Datenbank Aktoren'!$F$3:$IB$112,$B30,0)=HA$1,HA$3," - ")</f>
        <v xml:space="preserve"> - </v>
      </c>
      <c r="HB30" s="14" t="s">
        <v>692</v>
      </c>
      <c r="HC30" t="str">
        <f>IF(HLOOKUP(HC$1,'Datenbank Aktoren'!$F$3:$IB$112,$B30,0)=HC$1,HC$3," - ")</f>
        <v xml:space="preserve"> - </v>
      </c>
      <c r="HD30" s="14" t="s">
        <v>692</v>
      </c>
      <c r="HE30" t="str">
        <f>IF(HLOOKUP(HE$1,'Datenbank Aktoren'!$F$3:$IB$112,$B30,0)=HE$1,HE$3," - ")</f>
        <v xml:space="preserve"> - </v>
      </c>
      <c r="HF30" s="14" t="s">
        <v>692</v>
      </c>
      <c r="HG30" t="str">
        <f>IF(HLOOKUP(HG$1,'Datenbank Aktoren'!$F$3:$IB$112,$B30,0)=HG$1,HG$3," - ")</f>
        <v xml:space="preserve"> - </v>
      </c>
      <c r="HH30" t="str">
        <f>IF(HLOOKUP(HH$1,'Datenbank Aktoren'!$F$3:$IB$112,$B30,0)=HH$1,HH$3," - ")</f>
        <v xml:space="preserve"> - </v>
      </c>
      <c r="HI30" t="str">
        <f>IF(HLOOKUP(HI$1,'Datenbank Aktoren'!$F$3:$IB$112,$B30,0)=HI$1,HI$3," - ")</f>
        <v xml:space="preserve"> - </v>
      </c>
      <c r="HJ30" s="14" t="s">
        <v>692</v>
      </c>
      <c r="HK30" t="str">
        <f>IF(HLOOKUP(HK$1,'Datenbank Aktoren'!$F$3:$IB$112,$B30,0)=HK$1,HK$3," - ")</f>
        <v xml:space="preserve"> - </v>
      </c>
      <c r="HL30" t="str">
        <f>IF(HLOOKUP(HL$1,'Datenbank Aktoren'!$F$3:$IB$112,$B30,0)=HL$1,HL$3," - ")</f>
        <v xml:space="preserve"> - </v>
      </c>
      <c r="HM30" t="str">
        <f>IF(HLOOKUP(HM$1,'Datenbank Aktoren'!$F$3:$IB$112,$B30,0)=HM$1,HM$3," - ")</f>
        <v xml:space="preserve"> - </v>
      </c>
      <c r="HN30" s="14" t="s">
        <v>692</v>
      </c>
      <c r="HO30" t="str">
        <f>IF(HLOOKUP(HO$1,'Datenbank Aktoren'!$F$3:$IB$112,$B30,0)=HO$1,HO$3," - ")</f>
        <v xml:space="preserve"> - </v>
      </c>
      <c r="HP30" s="14" t="s">
        <v>692</v>
      </c>
      <c r="HQ30" t="str">
        <f>IF(HLOOKUP(HQ$1,'Datenbank Aktoren'!$F$3:$IB$112,$B30,0)=HQ$1,HQ$3," - ")</f>
        <v xml:space="preserve"> - </v>
      </c>
      <c r="HR30" t="str">
        <f>IF(HLOOKUP(HR$1,'Datenbank Aktoren'!$F$3:$IB$112,$B30,0)=HR$1,HR$3," - ")</f>
        <v>FTS14EM Fensterkontakt D5-00-01</v>
      </c>
      <c r="HS30" t="str">
        <f>IF(HLOOKUP(HS$1,'Datenbank Aktoren'!$F$3:$IB$112,$B30,0)=HS$1,HS$3," - ")</f>
        <v>FTS14EM RPS 4-fach Taster F6-02-01</v>
      </c>
      <c r="HT30" t="str">
        <f>IF(HLOOKUP(HT$1,'Datenbank Aktoren'!$F$3:$IB$112,$B30,0)=HT$1,HT$3," - ")</f>
        <v>FTTB Bewegungsm. A5-07-01</v>
      </c>
      <c r="HU30" t="str">
        <f>IF(HLOOKUP(HU$1,'Datenbank Aktoren'!$F$3:$IB$112,$B30,0)=HU$1,HU$3," - ")</f>
        <v xml:space="preserve"> - </v>
      </c>
      <c r="HV30" t="str">
        <f>IF(HLOOKUP(HV$1,'Datenbank Aktoren'!$F$3:$IB$112,$B30,0)=HV$1,HV$3," - ")</f>
        <v xml:space="preserve"> - </v>
      </c>
      <c r="HW30" t="str">
        <f>IF(HLOOKUP(HW$1,'Datenbank Aktoren'!$F$3:$IB$112,$B30,0)=HW$1,HW$3," - ")</f>
        <v xml:space="preserve"> - </v>
      </c>
      <c r="HX30" t="str">
        <f>IF(HLOOKUP(HX$1,'Datenbank Aktoren'!$F$3:$IB$112,$B30,0)=HX$1,HX$3," - ")</f>
        <v xml:space="preserve"> - </v>
      </c>
      <c r="HY30" t="str">
        <f>IF(HLOOKUP(HY$1,'Datenbank Aktoren'!$F$3:$IB$112,$B30,0)=HY$1,HY$3," - ")</f>
        <v xml:space="preserve"> - </v>
      </c>
      <c r="HZ30" t="str">
        <f>IF(HLOOKUP(HZ$1,'Datenbank Aktoren'!$F$3:$IB$112,$B30,0)=HZ$1,HZ$3," - ")</f>
        <v xml:space="preserve"> - </v>
      </c>
      <c r="IA30" t="str">
        <f>IF(HLOOKUP(IA$1,'Datenbank Aktoren'!$F$3:$IB$112,$B30,0)=IA$1,IA$3," - ")</f>
        <v xml:space="preserve"> - </v>
      </c>
      <c r="IB30" t="str">
        <f>IF(HLOOKUP(IB$1,'Datenbank Aktoren'!$F$3:$IB$112,$B30,0)=IB$1,IB$3," - ")</f>
        <v xml:space="preserve"> - </v>
      </c>
      <c r="IC30" t="str">
        <f>IF(HLOOKUP(IC$1,'Datenbank Aktoren'!$F$3:$IB$112,$B30,0)=IC$1,IC$3," - ")</f>
        <v xml:space="preserve"> - </v>
      </c>
      <c r="ID30" t="str">
        <f>IF(HLOOKUP(ID$1,'Datenbank Aktoren'!$F$3:$IB$112,$B30,0)=ID$1,ID$3," - ")</f>
        <v>FWS81 Kartenschalter F6-02-01</v>
      </c>
      <c r="IE30" t="str">
        <f>IF(HLOOKUP(IE$1,'Datenbank Aktoren'!$F$3:$IB$112,$B30,0)=IE$1,IE$3," - ")</f>
        <v xml:space="preserve"> - </v>
      </c>
      <c r="IF30" t="str">
        <f>IF(HLOOKUP(IF$1,'Datenbank Aktoren'!$F$3:$IB$112,$B30,0)=IF$1,IF$3," - ")</f>
        <v xml:space="preserve"> - </v>
      </c>
      <c r="IG30" t="str">
        <f>IF(HLOOKUP(IG$1,'Datenbank Aktoren'!$F$3:$IB$112,$B30,0)=IG$1,IG$3," - ")</f>
        <v>FZS65 RPS Rauchmelder F6-02-01</v>
      </c>
      <c r="IH30" t="str">
        <f>IF(HLOOKUP(IH$1,'Datenbank Aktoren'!$F$3:$IB$112,$B30,0)=IH$1,IH$3," - ")</f>
        <v>FZT55 RPS 4-fach Taster F6-02-01</v>
      </c>
      <c r="II30" t="str">
        <f>IF(HLOOKUP(II$1,'Datenbank Aktoren'!$F$3:$IB$112,$B30,0)=II$1,II$3," - ")</f>
        <v xml:space="preserve"> - </v>
      </c>
      <c r="IJ30" t="e">
        <f>IF(HLOOKUP(IJ$1,'Datenbank Aktoren'!$F$3:$IB$112,$B30,0)=IJ$1,IJ$3," - ")</f>
        <v>#N/A</v>
      </c>
      <c r="IK30" t="e">
        <f>IF(HLOOKUP(IK$1,'Datenbank Aktoren'!$F$3:$IB$112,$B30,0)=IK$1,IK$3," - ")</f>
        <v>#N/A</v>
      </c>
      <c r="IL30" t="e">
        <f>IF(HLOOKUP(IL$1,'Datenbank Aktoren'!$F$3:$IB$112,$B30,0)=IL$1,IL$3," - ")</f>
        <v>#N/A</v>
      </c>
      <c r="IM30" t="e">
        <f>IF(HLOOKUP(IM$1,'Datenbank Aktoren'!$F$3:$IB$112,$B30,0)=IM$1,IM$3," - ")</f>
        <v>#N/A</v>
      </c>
      <c r="IN30" t="e">
        <f>IF(HLOOKUP(IN$1,'Datenbank Aktoren'!$F$3:$IB$112,$B30,0)=IN$1,IN$3," - ")</f>
        <v>#N/A</v>
      </c>
      <c r="IO30" t="e">
        <f>IF(HLOOKUP(IO$1,'Datenbank Aktoren'!$F$3:$IB$112,$B30,0)=IO$1,IO$3," - ")</f>
        <v>#N/A</v>
      </c>
      <c r="IP30" t="e">
        <f>IF(HLOOKUP(IP$1,'Datenbank Aktoren'!$F$3:$IB$112,$B30,0)=IP$1,IP$3," - ")</f>
        <v>#N/A</v>
      </c>
      <c r="IQ30" t="e">
        <f>IF(HLOOKUP(IQ$1,'Datenbank Aktoren'!$F$3:$IB$112,$B30,0)=IQ$1,IQ$3," - ")</f>
        <v>#N/A</v>
      </c>
      <c r="IR30" t="e">
        <f>IF(HLOOKUP(IR$1,'Datenbank Aktoren'!$F$3:$IB$112,$B30,0)=IR$1,IR$3," - ")</f>
        <v>#N/A</v>
      </c>
      <c r="IS30" t="e">
        <f>IF(HLOOKUP(IS$1,'Datenbank Aktoren'!$F$3:$IB$112,$B30,0)=IS$1,IS$3," - ")</f>
        <v>#N/A</v>
      </c>
      <c r="IT30" t="e">
        <f>IF(HLOOKUP(IT$1,'Datenbank Aktoren'!$F$3:$IB$112,$B30,0)=IT$1,IT$3," - ")</f>
        <v>#N/A</v>
      </c>
      <c r="IU30" t="e">
        <f>IF(HLOOKUP(IU$1,'Datenbank Aktoren'!$F$3:$IB$112,$B30,0)=IU$1,IU$3," - ")</f>
        <v>#N/A</v>
      </c>
    </row>
    <row r="31" spans="1:255" x14ac:dyDescent="0.25">
      <c r="A31" t="s">
        <v>64</v>
      </c>
      <c r="B31">
        <v>29</v>
      </c>
      <c r="D31" t="s">
        <v>64</v>
      </c>
      <c r="E31" s="3" t="s">
        <v>447</v>
      </c>
      <c r="F31" t="str">
        <f>IF(HLOOKUP(F$1,'Datenbank Aktoren'!$F$3:$IB$112,$B31,0)=F$1,F$3," - ")</f>
        <v xml:space="preserve"> - </v>
      </c>
      <c r="G31" t="str">
        <f>IF(HLOOKUP(G$1,'Datenbank Aktoren'!$F$3:$IB$112,$B31,0)=G$1,G$3," - ")</f>
        <v xml:space="preserve"> - </v>
      </c>
      <c r="H31" t="str">
        <f>IF(HLOOKUP(H$1,'Datenbank Aktoren'!$F$3:$IB$112,$B31,0)=H$1,H$3," - ")</f>
        <v>F1FT65 RPS 1-fach Taster F6-01-01</v>
      </c>
      <c r="I31" t="str">
        <f>IF(HLOOKUP(I$1,'Datenbank Aktoren'!$F$3:$IB$112,$B31,0)=I$1,I$3," - ")</f>
        <v>F1ITAP RPS 1-fach Taster F6-01-01</v>
      </c>
      <c r="J31" t="str">
        <f>IF(HLOOKUP(J$1,'Datenbank Aktoren'!$F$3:$IB$112,$B31,0)=J$1,J$3," - ")</f>
        <v>F1T55E RPS 1-fach Taster F6-01-01</v>
      </c>
      <c r="K31" t="str">
        <f>IF(HLOOKUP(K$1,'Datenbank Aktoren'!$F$3:$IB$112,$B31,0)=K$1,K$3," - ")</f>
        <v>F1T65 RPS 1-fach Taster F6-01-01</v>
      </c>
      <c r="L31" t="str">
        <f>IF(HLOOKUP(L$1,'Datenbank Aktoren'!$F$3:$IB$112,$B31,0)=L$1,L$3," - ")</f>
        <v>F265B RPS 4-fach Taster F6-02-01</v>
      </c>
      <c r="M31" t="str">
        <f>IF(HLOOKUP(M$1,'Datenbank Aktoren'!$F$3:$IB$112,$B31,0)=M$1,M$3," - ")</f>
        <v>F2FT65 RPS 4-fach Taster F6-02-01</v>
      </c>
      <c r="N31" t="str">
        <f>IF(HLOOKUP(N$1,'Datenbank Aktoren'!$F$3:$IB$112,$B31,0)=N$1,N$3," - ")</f>
        <v>F2FT65B RPS 4-fach Taster F6-02-01</v>
      </c>
      <c r="O31" t="str">
        <f>IF(HLOOKUP(O$1,'Datenbank Aktoren'!$F$3:$IB$112,$B31,0)=O$1,O$3," - ")</f>
        <v>F2FZT65B RPS 4-fach Taster F6-02-01</v>
      </c>
      <c r="P31" t="str">
        <f>IF(HLOOKUP(P$1,'Datenbank Aktoren'!$F$3:$IB$112,$B31,0)=P$1,P$3," - ")</f>
        <v>F2T55E RPS 4-fach Taster F6-02-01</v>
      </c>
      <c r="Q31" t="str">
        <f>IF(HLOOKUP(Q$1,'Datenbank Aktoren'!$F$3:$IB$112,$B31,0)=Q$1,Q$3," - ")</f>
        <v>F2T55EB RPS 4-fach Taster F6-02-01</v>
      </c>
      <c r="R31" t="str">
        <f>IF(HLOOKUP(R$1,'Datenbank Aktoren'!$F$3:$IB$112,$B31,0)=R$1,R$3," - ")</f>
        <v>F2T65 RPS 4-fach Taster F6-02-01</v>
      </c>
      <c r="S31" t="str">
        <f>IF(HLOOKUP(S$1,'Datenbank Aktoren'!$F$3:$IB$112,$B31,0)=S$1,S$3," - ")</f>
        <v>F2ZT55E RPS 4-fach Taster F6-02-01</v>
      </c>
      <c r="T31" t="str">
        <f>IF(HLOOKUP(T$1,'Datenbank Aktoren'!$F$3:$IB$112,$B31,0)=T$1,T$3," - ")</f>
        <v>F2ZT65 RPS 4-fach Taster F6-02-01</v>
      </c>
      <c r="U31" t="str">
        <f>IF(HLOOKUP(U$1,'Datenbank Aktoren'!$F$3:$IB$112,$B31,0)=U$1,U$3," - ")</f>
        <v xml:space="preserve"> - </v>
      </c>
      <c r="V31" t="str">
        <f>IF(HLOOKUP(V$1,'Datenbank Aktoren'!$F$3:$IB$112,$B31,0)=V$1,V$3," - ")</f>
        <v xml:space="preserve"> - </v>
      </c>
      <c r="W31" t="str">
        <f>IF(HLOOKUP(W$1,'Datenbank Aktoren'!$F$3:$IB$112,$B31,0)=W$1,W$3," - ")</f>
        <v xml:space="preserve"> - </v>
      </c>
      <c r="X31" t="str">
        <f>IF(HLOOKUP(X$1,'Datenbank Aktoren'!$F$3:$IB$112,$B31,0)=X$1,X$3," - ")</f>
        <v>F4FT65 RPS 4-fach Taster F6-02-01</v>
      </c>
      <c r="Y31" t="str">
        <f>IF(HLOOKUP(Y$1,'Datenbank Aktoren'!$F$3:$IB$112,$B31,0)=Y$1,Y$3," - ")</f>
        <v>F4FT65B RPS 4-fach Taster F6-02-01</v>
      </c>
      <c r="Z31" t="str">
        <f>IF(HLOOKUP(Z$1,'Datenbank Aktoren'!$F$3:$IB$112,$B31,0)=Z$1,Z$3," - ")</f>
        <v>F4PT RPS 4-fach Taster F6-02-01</v>
      </c>
      <c r="AA31" t="str">
        <f>IF(HLOOKUP(AA$1,'Datenbank Aktoren'!$F$3:$IB$112,$B31,0)=AA$1,AA$3," - ")</f>
        <v>F4T55B RPS 4-fach Taster F6-02-01</v>
      </c>
      <c r="AB31" t="str">
        <f>IF(HLOOKUP(AB$1,'Datenbank Aktoren'!$F$3:$IB$112,$B31,0)=AB$1,AB$3," - ")</f>
        <v>F4T55E RPS 4-fach Taster F6-02-01</v>
      </c>
      <c r="AC31" t="str">
        <f>IF(HLOOKUP(AC$1,'Datenbank Aktoren'!$F$3:$IB$112,$B31,0)=AC$1,AC$3," - ")</f>
        <v>F4T55EB RPS 4-fach Taster F6-02-01</v>
      </c>
      <c r="AD31" t="str">
        <f>IF(HLOOKUP(AD$1,'Datenbank Aktoren'!$F$3:$IB$112,$B31,0)=AD$1,AD$3," - ")</f>
        <v>F4T65 RPS 4-fach Taster F6-02-01</v>
      </c>
      <c r="AE31" t="str">
        <f>IF(HLOOKUP(AE$1,'Datenbank Aktoren'!$F$3:$IB$112,$B31,0)=AE$1,AE$3," - ")</f>
        <v>F4T65B RPS 4-fach Taster F6-02-01</v>
      </c>
      <c r="AF31" t="str">
        <f>IF(HLOOKUP(AF$1,'Datenbank Aktoren'!$F$3:$IB$112,$B31,0)=AF$1,AF$3," - ")</f>
        <v xml:space="preserve"> - </v>
      </c>
      <c r="AG31" t="str">
        <f>IF(HLOOKUP(AG$1,'Datenbank Aktoren'!$F$3:$IB$112,$B31,0)=AG$1,AG$3," - ")</f>
        <v xml:space="preserve"> - </v>
      </c>
      <c r="AH31" t="str">
        <f>IF(HLOOKUP(AH$1,'Datenbank Aktoren'!$F$3:$IB$112,$B31,0)=AH$1,AH$3," - ")</f>
        <v xml:space="preserve"> - </v>
      </c>
      <c r="AI31" t="str">
        <f>IF(HLOOKUP(AI$1,'Datenbank Aktoren'!$F$3:$IB$112,$B31,0)=AI$1,AI$3," - ")</f>
        <v>F4USM61B Fensterkontakt D5-00-01</v>
      </c>
      <c r="AJ31" t="str">
        <f>IF(HLOOKUP(AJ$1,'Datenbank Aktoren'!$F$3:$IB$112,$B31,0)=AJ$1,AJ$3," - ")</f>
        <v>F4USM61B RPS 4-fach Taster F6-02-01</v>
      </c>
      <c r="AK31" t="str">
        <f>IF(HLOOKUP(AK$1,'Datenbank Aktoren'!$F$3:$IB$112,$B31,0)=AK$1,AK$3," - ")</f>
        <v>F5PT55 RPS 4-fach Taster F6-02-01</v>
      </c>
      <c r="AL31" t="str">
        <f>IF(HLOOKUP(AL$1,'Datenbank Aktoren'!$F$3:$IB$112,$B31,0)=AL$1,AL$3," - ")</f>
        <v xml:space="preserve"> - </v>
      </c>
      <c r="AM31" t="str">
        <f>IF(HLOOKUP(AM$1,'Datenbank Aktoren'!$F$3:$IB$112,$B31,0)=AM$1,AM$3," - ")</f>
        <v>F6T55B RPS 4-fach Taster F6-02-01</v>
      </c>
      <c r="AN31" t="str">
        <f>IF(HLOOKUP(AN$1,'Datenbank Aktoren'!$F$3:$IB$112,$B31,0)=AN$1,AN$3," - ")</f>
        <v xml:space="preserve"> - </v>
      </c>
      <c r="AO31" t="str">
        <f>IF(HLOOKUP(AO$1,'Datenbank Aktoren'!$F$3:$IB$112,$B31,0)=AO$1,AO$3," - ")</f>
        <v>F6T65B RPS 4-fach Taster F6-02-01</v>
      </c>
      <c r="AP31" t="str">
        <f>IF(HLOOKUP(AP$1,'Datenbank Aktoren'!$F$3:$IB$112,$B31,0)=AP$1,AP$3," - ")</f>
        <v>FABH130 RPS 4-fach Taster F6-02-01</v>
      </c>
      <c r="AQ31" t="str">
        <f>IF(HLOOKUP(AQ$1,'Datenbank Aktoren'!$F$3:$IB$112,$B31,0)=AQ$1,AQ$3," - ")</f>
        <v xml:space="preserve"> - </v>
      </c>
      <c r="AR31" t="str">
        <f>IF(HLOOKUP(AR$1,'Datenbank Aktoren'!$F$3:$IB$112,$B31,0)=AR$1,AR$3," - ")</f>
        <v xml:space="preserve"> - </v>
      </c>
      <c r="AS31" t="str">
        <f>IF(HLOOKUP(AS$1,'Datenbank Aktoren'!$F$3:$IB$112,$B31,0)=AS$1,AS$3," - ")</f>
        <v xml:space="preserve"> - </v>
      </c>
      <c r="AT31" t="str">
        <f>IF(HLOOKUP(AT$1,'Datenbank Aktoren'!$F$3:$IB$112,$B31,0)=AT$1,AT$3," - ")</f>
        <v>FASM60 RPS 4-fach Taster F6-02-01</v>
      </c>
      <c r="AU31" t="str">
        <f>IF(HLOOKUP(AU$1,'Datenbank Aktoren'!$F$3:$IB$112,$B31,0)=AU$1,AU$3," - ")</f>
        <v xml:space="preserve"> - </v>
      </c>
      <c r="AV31" t="str">
        <f>IF(HLOOKUP(AV$1,'Datenbank Aktoren'!$F$3:$IB$112,$B31,0)=AV$1,AV$3," - ")</f>
        <v xml:space="preserve"> - </v>
      </c>
      <c r="AW31" t="str">
        <f>IF(HLOOKUP(AW$1,'Datenbank Aktoren'!$F$3:$IB$112,$B31,0)=AW$1,AW$3," - ")</f>
        <v xml:space="preserve"> - </v>
      </c>
      <c r="AX31" t="str">
        <f>IF(HLOOKUP(AX$1,'Datenbank Aktoren'!$F$3:$IB$112,$B31,0)=AX$1,AX$3," - ")</f>
        <v xml:space="preserve"> - </v>
      </c>
      <c r="AY31" t="str">
        <f>IF(HLOOKUP(AY$1,'Datenbank Aktoren'!$F$3:$IB$112,$B31,0)=AY$1,AY$3," - ")</f>
        <v xml:space="preserve"> - </v>
      </c>
      <c r="AZ31" t="str">
        <f>IF(HLOOKUP(AZ$1,'Datenbank Aktoren'!$F$3:$IB$112,$B31,0)=AZ$1,AZ$3," - ")</f>
        <v xml:space="preserve"> - </v>
      </c>
      <c r="BA31" t="str">
        <f>IF(HLOOKUP(BA$1,'Datenbank Aktoren'!$F$3:$IB$112,$B31,0)=BA$1,BA$3," - ")</f>
        <v xml:space="preserve"> - </v>
      </c>
      <c r="BB31" t="str">
        <f>IF(HLOOKUP(BB$1,'Datenbank Aktoren'!$F$3:$IB$112,$B31,0)=BB$1,BB$3," - ")</f>
        <v xml:space="preserve"> - </v>
      </c>
      <c r="BC31" t="str">
        <f>IF(HLOOKUP(BC$1,'Datenbank Aktoren'!$F$3:$IB$112,$B31,0)=BC$1,BC$3," - ")</f>
        <v xml:space="preserve"> - </v>
      </c>
      <c r="BD31" t="str">
        <f>IF(HLOOKUP(BD$1,'Datenbank Aktoren'!$F$3:$IB$112,$B31,0)=BD$1,BD$3," - ")</f>
        <v xml:space="preserve"> - </v>
      </c>
      <c r="BE31" t="str">
        <f>IF(HLOOKUP(BE$1,'Datenbank Aktoren'!$F$3:$IB$112,$B31,0)=BE$1,BE$3," - ")</f>
        <v xml:space="preserve"> - </v>
      </c>
      <c r="BF31" t="str">
        <f>IF(HLOOKUP(BF$1,'Datenbank Aktoren'!$F$3:$IB$112,$B31,0)=BF$1,BF$3," - ")</f>
        <v xml:space="preserve"> - </v>
      </c>
      <c r="BG31" t="str">
        <f>IF(HLOOKUP(BG$1,'Datenbank Aktoren'!$F$3:$IB$112,$B31,0)=BG$1,BG$3," - ")</f>
        <v xml:space="preserve"> - </v>
      </c>
      <c r="BH31" t="str">
        <f>IF(HLOOKUP(BH$1,'Datenbank Aktoren'!$F$3:$IB$112,$B31,0)=BH$1,BH$3," - ")</f>
        <v xml:space="preserve"> - </v>
      </c>
      <c r="BI31" t="str">
        <f>IF(HLOOKUP(BI$1,'Datenbank Aktoren'!$F$3:$IB$112,$B31,0)=BI$1,BI$3," - ")</f>
        <v xml:space="preserve"> - </v>
      </c>
      <c r="BJ31" t="str">
        <f>IF(HLOOKUP(BJ$1,'Datenbank Aktoren'!$F$3:$IB$112,$B31,0)=BJ$1,BJ$3," - ")</f>
        <v xml:space="preserve"> - </v>
      </c>
      <c r="BK31" t="str">
        <f>IF(HLOOKUP(BK$1,'Datenbank Aktoren'!$F$3:$IB$112,$B31,0)=BK$1,BK$3," - ")</f>
        <v xml:space="preserve"> - </v>
      </c>
      <c r="BL31" t="str">
        <f>IF(HLOOKUP(BL$1,'Datenbank Aktoren'!$F$3:$IB$112,$B31,0)=BL$1,BL$3," - ")</f>
        <v xml:space="preserve"> - </v>
      </c>
      <c r="BM31" t="str">
        <f>IF(HLOOKUP(BM$1,'Datenbank Aktoren'!$F$3:$IB$112,$B31,0)=BM$1,BM$3," - ")</f>
        <v xml:space="preserve"> - </v>
      </c>
      <c r="BN31" t="str">
        <f>IF(HLOOKUP(BN$1,'Datenbank Aktoren'!$F$3:$IB$112,$B31,0)=BN$1,BN$3," - ")</f>
        <v xml:space="preserve"> - </v>
      </c>
      <c r="BO31" t="str">
        <f>IF(HLOOKUP(BO$1,'Datenbank Aktoren'!$F$3:$IB$112,$B31,0)=BO$1,BO$3," - ")</f>
        <v xml:space="preserve"> - </v>
      </c>
      <c r="BP31" t="str">
        <f>IF(HLOOKUP(BP$1,'Datenbank Aktoren'!$F$3:$IB$112,$B31,0)=BP$1,BP$3," - ")</f>
        <v xml:space="preserve"> - </v>
      </c>
      <c r="BQ31" t="str">
        <f>IF(HLOOKUP(BQ$1,'Datenbank Aktoren'!$F$3:$IB$112,$B31,0)=BQ$1,BQ$3," - ")</f>
        <v xml:space="preserve"> - </v>
      </c>
      <c r="BR31" t="str">
        <f>IF(HLOOKUP(BR$1,'Datenbank Aktoren'!$F$3:$IB$112,$B31,0)=BR$1,BR$3," - ")</f>
        <v>FET55E RPS 1-fach Taster F6-01-01</v>
      </c>
      <c r="BS31" t="str">
        <f>IF(HLOOKUP(BS$1,'Datenbank Aktoren'!$F$3:$IB$112,$B31,0)=BS$1,BS$3," - ")</f>
        <v>FF8 RPS 4-fach Taster F6-02-01</v>
      </c>
      <c r="BT31" t="str">
        <f>IF(HLOOKUP(BT$1,'Datenbank Aktoren'!$F$3:$IB$112,$B31,0)=BT$1,BT$3," - ")</f>
        <v xml:space="preserve"> - </v>
      </c>
      <c r="BU31" t="str">
        <f>IF(HLOOKUP(BU$1,'Datenbank Aktoren'!$F$3:$IB$112,$B31,0)=BU$1,BU$3," - ")</f>
        <v>FFD RPS 4-fach Taster F6-02-01</v>
      </c>
      <c r="BV31" t="str">
        <f>IF(HLOOKUP(BV$1,'Datenbank Aktoren'!$F$3:$IB$112,$B31,0)=BV$1,BV$3," - ")</f>
        <v>FFG7B Fenstergriff A5-14-09</v>
      </c>
      <c r="BW31" t="str">
        <f>IF(HLOOKUP(BW$1,'Datenbank Aktoren'!$F$3:$IB$112,$B31,0)=BW$1,BW$3," - ")</f>
        <v>FFG7B Fenstergriff F6-10-00</v>
      </c>
      <c r="BX31" t="str">
        <f>IF(HLOOKUP(BX$1,'Datenbank Aktoren'!$F$3:$IB$112,$B31,0)=BX$1,BX$3," - ")</f>
        <v xml:space="preserve"> - </v>
      </c>
      <c r="BY31" t="str">
        <f>IF(HLOOKUP(BY$1,'Datenbank Aktoren'!$F$3:$IB$112,$B31,0)=BY$1,BY$3," - ")</f>
        <v xml:space="preserve"> - </v>
      </c>
      <c r="BZ31" t="str">
        <f>IF(HLOOKUP(BZ$1,'Datenbank Aktoren'!$F$3:$IB$112,$B31,0)=BZ$1,BZ$3," - ")</f>
        <v xml:space="preserve"> - </v>
      </c>
      <c r="CA31" t="str">
        <f>IF(HLOOKUP(CA$1,'Datenbank Aktoren'!$F$3:$IB$112,$B31,0)=CA$1,CA$3," - ")</f>
        <v xml:space="preserve"> - </v>
      </c>
      <c r="CB31" t="str">
        <f>IF(HLOOKUP(CB$1,'Datenbank Aktoren'!$F$3:$IB$112,$B31,0)=CB$1,CB$3," - ")</f>
        <v>FFGB-hg Fenstergriff A5-14-09</v>
      </c>
      <c r="CC31" s="25" t="str">
        <f>IF(HLOOKUP(CC$1,'Datenbank Aktoren'!$F$3:$IB$112,$B31,0)=CC$1,CC$3," - ")</f>
        <v>FFGB-hg Fenstergriff A5-14-0A</v>
      </c>
      <c r="CD31" t="str">
        <f>IF(HLOOKUP(CD$1,'Datenbank Aktoren'!$F$3:$IB$112,$B31,0)=CD$1,CD$3," - ")</f>
        <v>FFGB-hg Fenstergriff F6-10-00</v>
      </c>
      <c r="CE31" t="str">
        <f>IF(HLOOKUP(CE$1,'Datenbank Aktoren'!$F$3:$IB$112,$B31,0)=CE$1,CE$3," - ")</f>
        <v>FFKB Fensterkontakt D5-00-01</v>
      </c>
      <c r="CF31" t="str">
        <f>IF(HLOOKUP(CF$1,'Datenbank Aktoren'!$F$3:$IB$112,$B31,0)=CF$1,CF$3," - ")</f>
        <v xml:space="preserve"> - </v>
      </c>
      <c r="CG31" t="str">
        <f>IF(HLOOKUP(CG$1,'Datenbank Aktoren'!$F$3:$IB$112,$B31,0)=CG$1,CG$3," - ")</f>
        <v xml:space="preserve"> - </v>
      </c>
      <c r="CH31" t="str">
        <f>IF(HLOOKUP(CH$1,'Datenbank Aktoren'!$F$3:$IB$112,$B31,0)=CH$1,CH$3," - ")</f>
        <v xml:space="preserve"> - </v>
      </c>
      <c r="CI31" t="str">
        <f>IF(HLOOKUP(CI$1,'Datenbank Aktoren'!$F$3:$IB$112,$B31,0)=CI$1,CI$3," - ")</f>
        <v xml:space="preserve"> - </v>
      </c>
      <c r="CJ31" t="str">
        <f>IF(HLOOKUP(CJ$1,'Datenbank Aktoren'!$F$3:$IB$112,$B31,0)=CJ$1,CJ$3," - ")</f>
        <v xml:space="preserve"> - </v>
      </c>
      <c r="CK31" t="str">
        <f>IF(HLOOKUP(CK$1,'Datenbank Aktoren'!$F$3:$IB$112,$B31,0)=CK$1,CK$3," - ")</f>
        <v xml:space="preserve"> - </v>
      </c>
      <c r="CL31" t="str">
        <f>IF(HLOOKUP(CL$1,'Datenbank Aktoren'!$F$3:$IB$112,$B31,0)=CL$1,CL$3," - ")</f>
        <v xml:space="preserve"> - </v>
      </c>
      <c r="CM31" t="str">
        <f>IF(HLOOKUP(CM$1,'Datenbank Aktoren'!$F$3:$IB$112,$B31,0)=CM$1,CM$3," - ")</f>
        <v xml:space="preserve"> - </v>
      </c>
      <c r="CN31" t="str">
        <f>IF(HLOOKUP(CN$1,'Datenbank Aktoren'!$F$3:$IB$112,$B31,0)=CN$1,CN$3," - ")</f>
        <v>FFTE Fenstergriff F6-10-00</v>
      </c>
      <c r="CO31" t="str">
        <f>IF(HLOOKUP(CO$1,'Datenbank Aktoren'!$F$3:$IB$112,$B31,0)=CO$1,CO$3," - ")</f>
        <v xml:space="preserve"> - </v>
      </c>
      <c r="CP31" t="str">
        <f>IF(HLOOKUP(CP$1,'Datenbank Aktoren'!$F$3:$IB$112,$B31,0)=CP$1,CP$3," - ")</f>
        <v xml:space="preserve"> - </v>
      </c>
      <c r="CQ31" t="str">
        <f>IF(HLOOKUP(CQ$1,'Datenbank Aktoren'!$F$3:$IB$112,$B31,0)=CQ$1,CQ$3," - ")</f>
        <v xml:space="preserve"> - </v>
      </c>
      <c r="CR31" t="str">
        <f>IF(HLOOKUP(CR$1,'Datenbank Aktoren'!$F$3:$IB$112,$B31,0)=CR$1,CR$3," - ")</f>
        <v xml:space="preserve"> - </v>
      </c>
      <c r="CS31" t="str">
        <f>IF(HLOOKUP(CS$1,'Datenbank Aktoren'!$F$3:$IB$112,$B31,0)=CS$1,CS$3," - ")</f>
        <v xml:space="preserve"> - </v>
      </c>
      <c r="CT31" t="str">
        <f>IF(HLOOKUP(CT$1,'Datenbank Aktoren'!$F$3:$IB$112,$B31,0)=CT$1,CT$3," - ")</f>
        <v>FHM2 RPS 4-fach Taster F6-02-01</v>
      </c>
      <c r="CU31" t="str">
        <f>IF(HLOOKUP(CU$1,'Datenbank Aktoren'!$F$3:$IB$112,$B31,0)=CU$1,CU$3," - ")</f>
        <v xml:space="preserve"> - </v>
      </c>
      <c r="CV31" t="str">
        <f>IF(HLOOKUP(CV$1,'Datenbank Aktoren'!$F$3:$IB$112,$B31,0)=CV$1,CV$3," - ")</f>
        <v>FHS2 RPS 4-fach Taster F6-02-01</v>
      </c>
      <c r="CW31" t="str">
        <f>IF(HLOOKUP(CW$1,'Datenbank Aktoren'!$F$3:$IB$112,$B31,0)=CW$1,CW$3," - ")</f>
        <v>FHS4 RPS 4-fach Taster F6-02-01</v>
      </c>
      <c r="CX31" t="str">
        <f>IF(HLOOKUP(CX$1,'Datenbank Aktoren'!$F$3:$IB$112,$B31,0)=CX$1,CX$3," - ")</f>
        <v xml:space="preserve"> - </v>
      </c>
      <c r="CY31" t="str">
        <f>IF(HLOOKUP(CY$1,'Datenbank Aktoren'!$F$3:$IB$112,$B31,0)=CY$1,CY$3," - ")</f>
        <v xml:space="preserve"> - </v>
      </c>
      <c r="CZ31" t="str">
        <f>IF(HLOOKUP(CZ$1,'Datenbank Aktoren'!$F$3:$IB$112,$B31,0)=CZ$1,CZ$3," - ")</f>
        <v>FKD RPS 1-fach Taster F6-01-01</v>
      </c>
      <c r="DA31" t="str">
        <f>IF(HLOOKUP(DA$1,'Datenbank Aktoren'!$F$3:$IB$112,$B31,0)=DA$1,DA$3," - ")</f>
        <v xml:space="preserve"> - </v>
      </c>
      <c r="DB31" t="str">
        <f>IF(HLOOKUP(DB$1,'Datenbank Aktoren'!$F$3:$IB$112,$B31,0)=DB$1,DB$3," - ")</f>
        <v xml:space="preserve"> - </v>
      </c>
      <c r="DC31" t="str">
        <f>IF(HLOOKUP(DC$1,'Datenbank Aktoren'!$F$3:$IB$112,$B31,0)=DC$1,DC$3," - ")</f>
        <v xml:space="preserve"> - </v>
      </c>
      <c r="DD31" t="str">
        <f>IF(HLOOKUP(DD$1,'Datenbank Aktoren'!$F$3:$IB$112,$B31,0)=DD$1,DD$3," - ")</f>
        <v xml:space="preserve"> - </v>
      </c>
      <c r="DE31" t="str">
        <f>IF(HLOOKUP(DE$1,'Datenbank Aktoren'!$F$3:$IB$112,$B31,0)=DE$1,DE$3," - ")</f>
        <v xml:space="preserve"> - </v>
      </c>
      <c r="DF31" t="str">
        <f>IF(HLOOKUP(DF$1,'Datenbank Aktoren'!$F$3:$IB$112,$B31,0)=DF$1,DF$3," - ")</f>
        <v xml:space="preserve"> - </v>
      </c>
      <c r="DG31" t="str">
        <f>IF(HLOOKUP(DG$1,'Datenbank Aktoren'!$F$3:$IB$112,$B31,0)=DG$1,DG$3," - ")</f>
        <v xml:space="preserve"> - </v>
      </c>
      <c r="DH31" t="str">
        <f>IF(HLOOKUP(DH$1,'Datenbank Aktoren'!$F$3:$IB$112,$B31,0)=DH$1,DH$3," - ")</f>
        <v xml:space="preserve"> - </v>
      </c>
      <c r="DI31" t="str">
        <f>IF(HLOOKUP(DI$1,'Datenbank Aktoren'!$F$3:$IB$112,$B31,0)=DI$1,DI$3," - ")</f>
        <v xml:space="preserve"> - </v>
      </c>
      <c r="DJ31" t="str">
        <f>IF(HLOOKUP(DJ$1,'Datenbank Aktoren'!$F$3:$IB$112,$B31,0)=DJ$1,DJ$3," - ")</f>
        <v xml:space="preserve"> - </v>
      </c>
      <c r="DK31" t="str">
        <f>IF(HLOOKUP(DK$1,'Datenbank Aktoren'!$F$3:$IB$112,$B31,0)=DK$1,DK$3," - ")</f>
        <v xml:space="preserve"> - </v>
      </c>
      <c r="DL31" t="str">
        <f>IF(HLOOKUP(DL$1,'Datenbank Aktoren'!$F$3:$IB$112,$B31,0)=DL$1,DL$3," - ")</f>
        <v xml:space="preserve"> - </v>
      </c>
      <c r="DM31" t="str">
        <f>IF(HLOOKUP(DM$1,'Datenbank Aktoren'!$F$3:$IB$112,$B31,0)=DM$1,DM$3," - ")</f>
        <v>FMH1W RPS 1-fach Taster F6-01-01</v>
      </c>
      <c r="DN31" t="str">
        <f>IF(HLOOKUP(DN$1,'Datenbank Aktoren'!$F$3:$IB$112,$B31,0)=DN$1,DN$3," - ")</f>
        <v>FMH2S RPS 4-fach Taster F6-02-01</v>
      </c>
      <c r="DO31" t="str">
        <f>IF(HLOOKUP(DO$1,'Datenbank Aktoren'!$F$3:$IB$112,$B31,0)=DO$1,DO$3," - ")</f>
        <v>FMH4 RPS 4-fach Taster F6-02-01</v>
      </c>
      <c r="DP31" t="str">
        <f>IF(HLOOKUP(DP$1,'Datenbank Aktoren'!$F$3:$IB$112,$B31,0)=DP$1,DP$3," - ")</f>
        <v>FMH4S RPS 4-fach Taster F6-02-01</v>
      </c>
      <c r="DQ31" t="str">
        <f>IF(HLOOKUP(DQ$1,'Datenbank Aktoren'!$F$3:$IB$112,$B31,0)=DQ$1,DQ$3," - ")</f>
        <v>FMH8 RPS 4-fach Taster F6-02-01</v>
      </c>
      <c r="DR31" t="str">
        <f>IF(HLOOKUP(DR$1,'Datenbank Aktoren'!$F$3:$IB$112,$B31,0)=DR$1,DR$3," - ")</f>
        <v xml:space="preserve"> - </v>
      </c>
      <c r="DS31" t="str">
        <f>IF(HLOOKUP(DS$1,'Datenbank Aktoren'!$F$3:$IB$112,$B31,0)=DS$1,DS$3," - ")</f>
        <v xml:space="preserve"> - </v>
      </c>
      <c r="DT31" t="str">
        <f>IF(HLOOKUP(DT$1,'Datenbank Aktoren'!$F$3:$IB$112,$B31,0)=DT$1,DT$3," - ")</f>
        <v xml:space="preserve"> - </v>
      </c>
      <c r="DU31" t="str">
        <f>IF(HLOOKUP(DU$1,'Datenbank Aktoren'!$F$3:$IB$112,$B31,0)=DU$1,DU$3," - ")</f>
        <v xml:space="preserve"> - </v>
      </c>
      <c r="DV31" t="str">
        <f>IF(HLOOKUP(DV$1,'Datenbank Aktoren'!$F$3:$IB$112,$B31,0)=DV$1,DV$3," - ")</f>
        <v xml:space="preserve"> - </v>
      </c>
      <c r="DW31" t="str">
        <f>IF(HLOOKUP(DW$1,'Datenbank Aktoren'!$F$3:$IB$112,$B31,0)=DW$1,DW$3," - ")</f>
        <v xml:space="preserve"> - </v>
      </c>
      <c r="DX31" t="str">
        <f>IF(HLOOKUP(DX$1,'Datenbank Aktoren'!$F$3:$IB$112,$B31,0)=DX$1,DX$3," - ")</f>
        <v xml:space="preserve"> - </v>
      </c>
      <c r="DY31" t="str">
        <f>IF(HLOOKUP(DY$1,'Datenbank Aktoren'!$F$3:$IB$112,$B31,0)=DY$1,DY$3," - ")</f>
        <v xml:space="preserve"> - </v>
      </c>
      <c r="DZ31" t="str">
        <f>IF(HLOOKUP(DZ$1,'Datenbank Aktoren'!$F$3:$IB$112,$B31,0)=DZ$1,DZ$3," - ")</f>
        <v xml:space="preserve"> - </v>
      </c>
      <c r="EA31" t="str">
        <f>IF(HLOOKUP(EA$1,'Datenbank Aktoren'!$F$3:$IB$112,$B31,0)=EA$1,EA$3," - ")</f>
        <v>FMMS44SB Fensterkontakt D5-00-01</v>
      </c>
      <c r="EB31" t="str">
        <f>IF(HLOOKUP(EB$1,'Datenbank Aktoren'!$F$3:$IB$112,$B31,0)=EB$1,EB$3," - ")</f>
        <v xml:space="preserve"> - </v>
      </c>
      <c r="EC31" t="str">
        <f>IF(HLOOKUP(EC$1,'Datenbank Aktoren'!$F$3:$IB$112,$B31,0)=EC$1,EC$3," - ")</f>
        <v xml:space="preserve"> - </v>
      </c>
      <c r="ED31" t="str">
        <f>IF(HLOOKUP(ED$1,'Datenbank Aktoren'!$F$3:$IB$112,$B31,0)=ED$1,ED$3," - ")</f>
        <v xml:space="preserve"> - </v>
      </c>
      <c r="EE31" t="str">
        <f>IF(HLOOKUP(EE$1,'Datenbank Aktoren'!$F$3:$IB$112,$B31,0)=EE$1,EE$3," - ")</f>
        <v xml:space="preserve"> - </v>
      </c>
      <c r="EF31" t="str">
        <f>IF(HLOOKUP(EF$1,'Datenbank Aktoren'!$F$3:$IB$112,$B31,0)=EF$1,EF$3," - ")</f>
        <v xml:space="preserve"> - </v>
      </c>
      <c r="EG31" t="str">
        <f>IF(HLOOKUP(EG$1,'Datenbank Aktoren'!$F$3:$IB$112,$B31,0)=EG$1,EG$3," - ")</f>
        <v xml:space="preserve"> - </v>
      </c>
      <c r="EH31" t="str">
        <f>IF(HLOOKUP(EH$1,'Datenbank Aktoren'!$F$3:$IB$112,$B31,0)=EH$1,EH$3," - ")</f>
        <v xml:space="preserve"> - </v>
      </c>
      <c r="EI31" t="str">
        <f>IF(HLOOKUP(EI$1,'Datenbank Aktoren'!$F$3:$IB$112,$B31,0)=EI$1,EI$3," - ")</f>
        <v xml:space="preserve"> - </v>
      </c>
      <c r="EJ31" t="str">
        <f>IF(HLOOKUP(EJ$1,'Datenbank Aktoren'!$F$3:$IB$112,$B31,0)=EJ$1,EJ$3," - ")</f>
        <v xml:space="preserve"> - </v>
      </c>
      <c r="EK31" t="str">
        <f>IF(HLOOKUP(EK$1,'Datenbank Aktoren'!$F$3:$IB$112,$B31,0)=EK$1,EK$3," - ")</f>
        <v xml:space="preserve"> - </v>
      </c>
      <c r="EL31" t="str">
        <f>IF(HLOOKUP(EL$1,'Datenbank Aktoren'!$F$3:$IB$112,$B31,0)=EL$1,EL$3," - ")</f>
        <v xml:space="preserve"> - </v>
      </c>
      <c r="EM31" t="str">
        <f>IF(HLOOKUP(EM$1,'Datenbank Aktoren'!$F$3:$IB$112,$B31,0)=EM$1,EM$3," - ")</f>
        <v xml:space="preserve"> - </v>
      </c>
      <c r="EN31" t="str">
        <f>IF(HLOOKUP(EN$1,'Datenbank Aktoren'!$F$3:$IB$112,$B31,0)=EN$1,EN$3," - ")</f>
        <v xml:space="preserve"> - </v>
      </c>
      <c r="EO31" t="str">
        <f>IF(HLOOKUP(EO$1,'Datenbank Aktoren'!$F$3:$IB$112,$B31,0)=EO$1,EO$3," - ")</f>
        <v xml:space="preserve"> - </v>
      </c>
      <c r="EP31" t="str">
        <f>IF(HLOOKUP(EP$1,'Datenbank Aktoren'!$F$3:$IB$112,$B31,0)=EP$1,EP$3," - ")</f>
        <v xml:space="preserve"> - </v>
      </c>
      <c r="EQ31" t="str">
        <f>IF(HLOOKUP(EQ$1,'Datenbank Aktoren'!$F$3:$IB$112,$B31,0)=EQ$1,EQ$3," - ")</f>
        <v xml:space="preserve"> - </v>
      </c>
      <c r="ER31" t="str">
        <f>IF(HLOOKUP(ER$1,'Datenbank Aktoren'!$F$3:$IB$112,$B31,0)=ER$1,ER$3," - ")</f>
        <v xml:space="preserve"> - </v>
      </c>
      <c r="ES31" t="str">
        <f>IF(HLOOKUP(ES$1,'Datenbank Aktoren'!$F$3:$IB$112,$B31,0)=ES$1,ES$3," - ")</f>
        <v xml:space="preserve"> - </v>
      </c>
      <c r="ET31" t="str">
        <f>IF(HLOOKUP(ET$1,'Datenbank Aktoren'!$F$3:$IB$112,$B31,0)=ET$1,ET$3," - ")</f>
        <v xml:space="preserve"> - </v>
      </c>
      <c r="EU31" t="str">
        <f>IF(HLOOKUP(EU$1,'Datenbank Aktoren'!$F$3:$IB$112,$B31,0)=EU$1,EU$3," - ")</f>
        <v xml:space="preserve"> - </v>
      </c>
      <c r="EV31" t="str">
        <f>IF(HLOOKUP(EV$1,'Datenbank Aktoren'!$F$3:$IB$112,$B31,0)=EV$1,EV$3," - ")</f>
        <v xml:space="preserve"> - </v>
      </c>
      <c r="EW31" t="str">
        <f>IF(HLOOKUP(EW$1,'Datenbank Aktoren'!$F$3:$IB$112,$B31,0)=EW$1,EW$3," - ")</f>
        <v xml:space="preserve"> - </v>
      </c>
      <c r="EX31" t="str">
        <f>IF(HLOOKUP(EX$1,'Datenbank Aktoren'!$F$3:$IB$112,$B31,0)=EX$1,EX$3," - ")</f>
        <v xml:space="preserve"> - </v>
      </c>
      <c r="EY31" t="str">
        <f>IF(HLOOKUP(EY$1,'Datenbank Aktoren'!$F$3:$IB$112,$B31,0)=EY$1,EY$3," - ")</f>
        <v xml:space="preserve"> - </v>
      </c>
      <c r="EZ31" t="str">
        <f>IF(HLOOKUP(EZ$1,'Datenbank Aktoren'!$F$3:$IB$112,$B31,0)=EZ$1,EZ$3," - ")</f>
        <v xml:space="preserve"> - </v>
      </c>
      <c r="FA31" t="str">
        <f>IF(HLOOKUP(FA$1,'Datenbank Aktoren'!$F$3:$IB$112,$B31,0)=FA$1,FA$3," - ")</f>
        <v>FNS55B RPS 1-fach Taster F6-01-01</v>
      </c>
      <c r="FB31" t="str">
        <f>IF(HLOOKUP(FB$1,'Datenbank Aktoren'!$F$3:$IB$112,$B31,0)=FB$1,FB$3," - ")</f>
        <v>FNS55EB RPS 1-fach Taster F6-01-01</v>
      </c>
      <c r="FC31" t="str">
        <f>IF(HLOOKUP(FC$1,'Datenbank Aktoren'!$F$3:$IB$112,$B31,0)=FC$1,FC$3," - ")</f>
        <v>FNS65EB RPS 1-fach Taster F6-01-01</v>
      </c>
      <c r="FD31" t="str">
        <f>IF(HLOOKUP(FD$1,'Datenbank Aktoren'!$F$3:$IB$112,$B31,0)=FD$1,FD$3," - ")</f>
        <v>FPE-1 RPS 1-fach Taster F6-01-01</v>
      </c>
      <c r="FE31" t="str">
        <f>IF(HLOOKUP(FE$1,'Datenbank Aktoren'!$F$3:$IB$112,$B31,0)=FE$1,FE$3," - ")</f>
        <v xml:space="preserve"> - </v>
      </c>
      <c r="FF31" t="str">
        <f>IF(HLOOKUP(FF$1,'Datenbank Aktoren'!$F$3:$IB$112,$B31,0)=FF$1,FF$3," - ")</f>
        <v xml:space="preserve"> - </v>
      </c>
      <c r="FG31" t="str">
        <f>IF(HLOOKUP(FG$1,'Datenbank Aktoren'!$F$3:$IB$112,$B31,0)=FG$1,FG$3," - ")</f>
        <v xml:space="preserve"> - </v>
      </c>
      <c r="FH31" t="str">
        <f>IF(HLOOKUP(FH$1,'Datenbank Aktoren'!$F$3:$IB$112,$B31,0)=FH$1,FH$3," - ")</f>
        <v>FSM14 RPS 4-fach Taster F6-02-01</v>
      </c>
      <c r="FI31" t="str">
        <f>IF(HLOOKUP(FI$1,'Datenbank Aktoren'!$F$3:$IB$112,$B31,0)=FI$1,FI$3," - ")</f>
        <v xml:space="preserve"> - </v>
      </c>
      <c r="FJ31" t="str">
        <f>IF(HLOOKUP(FJ$1,'Datenbank Aktoren'!$F$3:$IB$112,$B31,0)=FJ$1,FJ$3," - ")</f>
        <v xml:space="preserve"> - </v>
      </c>
      <c r="FK31" t="str">
        <f>IF(HLOOKUP(FK$1,'Datenbank Aktoren'!$F$3:$IB$112,$B31,0)=FK$1,FK$3," - ")</f>
        <v>FSM60B RPS 4-fach Taster F6-02-01</v>
      </c>
      <c r="FL31" t="str">
        <f>IF(HLOOKUP(FL$1,'Datenbank Aktoren'!$F$3:$IB$112,$B31,0)=FL$1,FL$3," - ")</f>
        <v>FSM61 RPS 4-fach Taster F6-02-01</v>
      </c>
      <c r="FM31" t="str">
        <f>IF(HLOOKUP(FM$1,'Datenbank Aktoren'!$F$3:$IB$112,$B31,0)=FM$1,FM$3," - ")</f>
        <v>FSMTB RPS 4-fach Taster F6-02-01</v>
      </c>
      <c r="FN31" t="str">
        <f>IF(HLOOKUP(FN$1,'Datenbank Aktoren'!$F$3:$IB$112,$B31,0)=FN$1,FN$3," - ")</f>
        <v xml:space="preserve"> - </v>
      </c>
      <c r="FO31" t="str">
        <f>IF(HLOOKUP(FO$1,'Datenbank Aktoren'!$F$3:$IB$112,$B31,0)=FO$1,FO$3," - ")</f>
        <v>FSTAP RPS 4-fach Taster F6-02-01</v>
      </c>
      <c r="FP31" t="str">
        <f>IF(HLOOKUP(FP$1,'Datenbank Aktoren'!$F$3:$IB$112,$B31,0)=FP$1,FP$3," - ")</f>
        <v xml:space="preserve"> - </v>
      </c>
      <c r="FQ31" t="str">
        <f>IF(HLOOKUP(FQ$1,'Datenbank Aktoren'!$F$3:$IB$112,$B31,0)=FQ$1,FQ$3," - ")</f>
        <v xml:space="preserve"> - </v>
      </c>
      <c r="FR31" t="str">
        <f>IF(HLOOKUP(FR$1,'Datenbank Aktoren'!$F$3:$IB$112,$B31,0)=FR$1,FR$3," - ")</f>
        <v>FSU55D RPS 4-fach Taster F6-02-01</v>
      </c>
      <c r="FS31" t="str">
        <f>IF(HLOOKUP(FS$1,'Datenbank Aktoren'!$F$3:$IB$112,$B31,0)=FS$1,FS$3," - ")</f>
        <v xml:space="preserve"> - </v>
      </c>
      <c r="FT31" t="str">
        <f>IF(HLOOKUP(FT$1,'Datenbank Aktoren'!$F$3:$IB$112,$B31,0)=FT$1,FT$3," - ")</f>
        <v xml:space="preserve"> - </v>
      </c>
      <c r="FU31" t="str">
        <f>IF(HLOOKUP(FU$1,'Datenbank Aktoren'!$F$3:$IB$112,$B31,0)=FU$1,FU$3," - ")</f>
        <v>FSU55ED RPS 4-fach Taster F6-02-01</v>
      </c>
      <c r="FV31" t="str">
        <f>IF(HLOOKUP(FV$1,'Datenbank Aktoren'!$F$3:$IB$112,$B31,0)=FV$1,FV$3," - ")</f>
        <v xml:space="preserve"> - </v>
      </c>
      <c r="FW31" t="str">
        <f>IF(HLOOKUP(FW$1,'Datenbank Aktoren'!$F$3:$IB$112,$B31,0)=FW$1,FW$3," - ")</f>
        <v xml:space="preserve"> - </v>
      </c>
      <c r="FX31" t="str">
        <f>IF(HLOOKUP(FX$1,'Datenbank Aktoren'!$F$3:$IB$112,$B31,0)=FX$1,FX$3," - ")</f>
        <v>FSU65D RPS 4-fach Taster F6-02-01</v>
      </c>
      <c r="FY31" t="str">
        <f>IF(HLOOKUP(FY$1,'Datenbank Aktoren'!$F$3:$IB$112,$B31,0)=FY$1,FY$3," - ")</f>
        <v xml:space="preserve"> - </v>
      </c>
      <c r="FZ31" t="str">
        <f>IF(HLOOKUP(FZ$1,'Datenbank Aktoren'!$F$3:$IB$112,$B31,0)=FZ$1,FZ$3," - ")</f>
        <v>FT4F RPS 4-fach Taster F6-02-01</v>
      </c>
      <c r="GA31" t="str">
        <f>IF(HLOOKUP(GA$1,'Datenbank Aktoren'!$F$3:$IB$112,$B31,0)=GA$1,GA$3," - ")</f>
        <v>FT55 RPS 4-fach Taster F6-02-01</v>
      </c>
      <c r="GB31" t="str">
        <f>IF(HLOOKUP(GB$1,'Datenbank Aktoren'!$F$3:$IB$112,$B31,0)=GB$1,GB$3," - ")</f>
        <v xml:space="preserve"> - </v>
      </c>
      <c r="GC31" t="str">
        <f>IF(HLOOKUP(GC$1,'Datenbank Aktoren'!$F$3:$IB$112,$B31,0)=GC$1,GC$3," - ")</f>
        <v xml:space="preserve"> - </v>
      </c>
      <c r="GD31" t="str">
        <f>IF(HLOOKUP(GD$1,'Datenbank Aktoren'!$F$3:$IB$112,$B31,0)=GD$1,GD$3," - ")</f>
        <v xml:space="preserve"> - </v>
      </c>
      <c r="GE31" t="str">
        <f>IF(HLOOKUP(GE$1,'Datenbank Aktoren'!$F$3:$IB$112,$B31,0)=GE$1,GE$3," - ")</f>
        <v xml:space="preserve"> - </v>
      </c>
      <c r="GF31" t="str">
        <f>IF(HLOOKUP(GF$1,'Datenbank Aktoren'!$F$3:$IB$112,$B31,0)=GF$1,GF$3," - ")</f>
        <v>FTAF55D Raumregler F6-02-01</v>
      </c>
      <c r="GG31" t="str">
        <f>IF(HLOOKUP(GG$1,'Datenbank Aktoren'!$F$3:$IB$112,$B31,0)=GG$1,GG$3," - ")</f>
        <v>FTAF55ED Raumregler F6-02-01</v>
      </c>
      <c r="GH31" t="str">
        <f>IF(HLOOKUP(GH$1,'Datenbank Aktoren'!$F$3:$IB$112,$B31,0)=GH$1,GH$3," - ")</f>
        <v>FTAF65D Raumregler F6-02-01</v>
      </c>
      <c r="GI31" t="str">
        <f>IF(HLOOKUP(GI$1,'Datenbank Aktoren'!$F$3:$IB$112,$B31,0)=GI$1,GI$3," - ")</f>
        <v xml:space="preserve"> - </v>
      </c>
      <c r="GJ31" t="str">
        <f>IF(HLOOKUP(GJ$1,'Datenbank Aktoren'!$F$3:$IB$112,$B31,0)=GJ$1,GJ$3," - ")</f>
        <v xml:space="preserve"> - </v>
      </c>
      <c r="GK31" t="str">
        <f>IF(HLOOKUP(GK$1,'Datenbank Aktoren'!$F$3:$IB$112,$B31,0)=GK$1,GK$3," - ")</f>
        <v xml:space="preserve"> - </v>
      </c>
      <c r="GL31" t="str">
        <f>IF(HLOOKUP(GL$1,'Datenbank Aktoren'!$F$3:$IB$112,$B31,0)=GL$1,GL$3," - ")</f>
        <v xml:space="preserve"> - </v>
      </c>
      <c r="GM31" t="str">
        <f>IF(HLOOKUP(GM$1,'Datenbank Aktoren'!$F$3:$IB$112,$B31,0)=GM$1,GM$3," - ")</f>
        <v xml:space="preserve"> - </v>
      </c>
      <c r="GN31" t="str">
        <f>IF(HLOOKUP(GN$1,'Datenbank Aktoren'!$F$3:$IB$112,$B31,0)=GN$1,GN$3," - ")</f>
        <v>FTK Fensterkontakt D5-00-01</v>
      </c>
      <c r="GO31" t="str">
        <f>IF(HLOOKUP(GO$1,'Datenbank Aktoren'!$F$3:$IB$112,$B31,0)=GO$1,GO$3," - ")</f>
        <v>FTKB-GR Fensterkontakt D5-00-01</v>
      </c>
      <c r="GP31" t="str">
        <f>IF(HLOOKUP(GP$1,'Datenbank Aktoren'!$F$3:$IB$112,$B31,0)=GP$1,GP$3," - ")</f>
        <v>FTKB-hg FTKB Fenstergriff A5-14-0A</v>
      </c>
      <c r="GQ31" t="str">
        <f>IF(HLOOKUP(GQ$1,'Datenbank Aktoren'!$F$3:$IB$112,$B31,0)=GQ$1,GQ$3," - ")</f>
        <v>FTKB-wg Fensterkontakt D5-00-01</v>
      </c>
      <c r="GR31" t="str">
        <f>IF(HLOOKUP(GR$1,'Datenbank Aktoren'!$F$3:$IB$112,$B31,0)=GR$1,GR$3," - ")</f>
        <v>FTKE Fenstergriff F6-10-00 Griff</v>
      </c>
      <c r="GS31" t="str">
        <f>IF(HLOOKUP(GS$1,'Datenbank Aktoren'!$F$3:$IB$112,$B31,0)=GS$1,GS$3," - ")</f>
        <v xml:space="preserve"> - </v>
      </c>
      <c r="GT31" t="str">
        <f>IF(HLOOKUP(GT$1,'Datenbank Aktoren'!$F$3:$IB$112,$B31,0)=GT$1,GT$3," - ")</f>
        <v xml:space="preserve"> - </v>
      </c>
      <c r="GU31" t="str">
        <f>IF(HLOOKUP(GU$1,'Datenbank Aktoren'!$F$3:$IB$112,$B31,0)=GU$1,GU$3," - ")</f>
        <v xml:space="preserve"> - </v>
      </c>
      <c r="GV31" t="str">
        <f>IF(HLOOKUP(GV$1,'Datenbank Aktoren'!$F$3:$IB$112,$B31,0)=GV$1,GV$3," - ")</f>
        <v xml:space="preserve"> - </v>
      </c>
      <c r="GW31" t="str">
        <f>IF(HLOOKUP(GW$1,'Datenbank Aktoren'!$F$3:$IB$112,$B31,0)=GW$1,GW$3," - ")</f>
        <v xml:space="preserve"> - </v>
      </c>
      <c r="GX31" t="str">
        <f>IF(HLOOKUP(GX$1,'Datenbank Aktoren'!$F$3:$IB$112,$B31,0)=GX$1,GX$3," - ")</f>
        <v xml:space="preserve"> - </v>
      </c>
      <c r="GY31" t="str">
        <f>IF(HLOOKUP(GY$1,'Datenbank Aktoren'!$F$3:$IB$112,$B31,0)=GY$1,GY$3," - ")</f>
        <v xml:space="preserve"> - </v>
      </c>
      <c r="GZ31" t="str">
        <f>IF(HLOOKUP(GZ$1,'Datenbank Aktoren'!$F$3:$IB$112,$B31,0)=GZ$1,GZ$3," - ")</f>
        <v xml:space="preserve"> - </v>
      </c>
      <c r="HA31" t="str">
        <f>IF(HLOOKUP(HA$1,'Datenbank Aktoren'!$F$3:$IB$112,$B31,0)=HA$1,HA$3," - ")</f>
        <v xml:space="preserve"> - </v>
      </c>
      <c r="HB31" t="str">
        <f>IF(HLOOKUP(HB$1,'Datenbank Aktoren'!$F$3:$IB$112,$B31,0)=HB$1,HB$3," - ")</f>
        <v xml:space="preserve"> - </v>
      </c>
      <c r="HC31" t="str">
        <f>IF(HLOOKUP(HC$1,'Datenbank Aktoren'!$F$3:$IB$112,$B31,0)=HC$1,HC$3," - ")</f>
        <v xml:space="preserve"> - </v>
      </c>
      <c r="HD31" t="str">
        <f>IF(HLOOKUP(HD$1,'Datenbank Aktoren'!$F$3:$IB$112,$B31,0)=HD$1,HD$3," - ")</f>
        <v xml:space="preserve"> - </v>
      </c>
      <c r="HE31" t="str">
        <f>IF(HLOOKUP(HE$1,'Datenbank Aktoren'!$F$3:$IB$112,$B31,0)=HE$1,HE$3," - ")</f>
        <v xml:space="preserve"> - </v>
      </c>
      <c r="HF31" t="str">
        <f>IF(HLOOKUP(HF$1,'Datenbank Aktoren'!$F$3:$IB$112,$B31,0)=HF$1,HF$3," - ")</f>
        <v xml:space="preserve"> - </v>
      </c>
      <c r="HG31" t="str">
        <f>IF(HLOOKUP(HG$1,'Datenbank Aktoren'!$F$3:$IB$112,$B31,0)=HG$1,HG$3," - ")</f>
        <v xml:space="preserve"> - </v>
      </c>
      <c r="HH31" t="str">
        <f>IF(HLOOKUP(HH$1,'Datenbank Aktoren'!$F$3:$IB$112,$B31,0)=HH$1,HH$3," - ")</f>
        <v xml:space="preserve"> - </v>
      </c>
      <c r="HI31" t="str">
        <f>IF(HLOOKUP(HI$1,'Datenbank Aktoren'!$F$3:$IB$112,$B31,0)=HI$1,HI$3," - ")</f>
        <v xml:space="preserve"> - </v>
      </c>
      <c r="HJ31" t="str">
        <f>IF(HLOOKUP(HJ$1,'Datenbank Aktoren'!$F$3:$IB$112,$B31,0)=HJ$1,HJ$3," - ")</f>
        <v xml:space="preserve"> - </v>
      </c>
      <c r="HK31" t="str">
        <f>IF(HLOOKUP(HK$1,'Datenbank Aktoren'!$F$3:$IB$112,$B31,0)=HK$1,HK$3," - ")</f>
        <v xml:space="preserve"> - </v>
      </c>
      <c r="HL31" t="str">
        <f>IF(HLOOKUP(HL$1,'Datenbank Aktoren'!$F$3:$IB$112,$B31,0)=HL$1,HL$3," - ")</f>
        <v xml:space="preserve"> - </v>
      </c>
      <c r="HM31" t="str">
        <f>IF(HLOOKUP(HM$1,'Datenbank Aktoren'!$F$3:$IB$112,$B31,0)=HM$1,HM$3," - ")</f>
        <v xml:space="preserve"> - </v>
      </c>
      <c r="HN31" t="str">
        <f>IF(HLOOKUP(HN$1,'Datenbank Aktoren'!$F$3:$IB$112,$B31,0)=HN$1,HN$3," - ")</f>
        <v xml:space="preserve"> - </v>
      </c>
      <c r="HO31" t="str">
        <f>IF(HLOOKUP(HO$1,'Datenbank Aktoren'!$F$3:$IB$112,$B31,0)=HO$1,HO$3," - ")</f>
        <v xml:space="preserve"> - </v>
      </c>
      <c r="HP31" t="str">
        <f>IF(HLOOKUP(HP$1,'Datenbank Aktoren'!$F$3:$IB$112,$B31,0)=HP$1,HP$3," - ")</f>
        <v xml:space="preserve"> - </v>
      </c>
      <c r="HQ31" t="str">
        <f>IF(HLOOKUP(HQ$1,'Datenbank Aktoren'!$F$3:$IB$112,$B31,0)=HQ$1,HQ$3," - ")</f>
        <v xml:space="preserve"> - </v>
      </c>
      <c r="HR31" t="str">
        <f>IF(HLOOKUP(HR$1,'Datenbank Aktoren'!$F$3:$IB$112,$B31,0)=HR$1,HR$3," - ")</f>
        <v>FTS14EM Fensterkontakt D5-00-01</v>
      </c>
      <c r="HS31" t="str">
        <f>IF(HLOOKUP(HS$1,'Datenbank Aktoren'!$F$3:$IB$112,$B31,0)=HS$1,HS$3," - ")</f>
        <v>FTS14EM RPS 4-fach Taster F6-02-01</v>
      </c>
      <c r="HT31" t="str">
        <f>IF(HLOOKUP(HT$1,'Datenbank Aktoren'!$F$3:$IB$112,$B31,0)=HT$1,HT$3," - ")</f>
        <v xml:space="preserve"> - </v>
      </c>
      <c r="HU31" t="str">
        <f>IF(HLOOKUP(HU$1,'Datenbank Aktoren'!$F$3:$IB$112,$B31,0)=HU$1,HU$3," - ")</f>
        <v xml:space="preserve"> - </v>
      </c>
      <c r="HV31" t="str">
        <f>IF(HLOOKUP(HV$1,'Datenbank Aktoren'!$F$3:$IB$112,$B31,0)=HV$1,HV$3," - ")</f>
        <v xml:space="preserve"> - </v>
      </c>
      <c r="HW31" t="str">
        <f>IF(HLOOKUP(HW$1,'Datenbank Aktoren'!$F$3:$IB$112,$B31,0)=HW$1,HW$3," - ")</f>
        <v xml:space="preserve"> - </v>
      </c>
      <c r="HX31" t="str">
        <f>IF(HLOOKUP(HX$1,'Datenbank Aktoren'!$F$3:$IB$112,$B31,0)=HX$1,HX$3," - ")</f>
        <v xml:space="preserve"> - </v>
      </c>
      <c r="HY31" t="str">
        <f>IF(HLOOKUP(HY$1,'Datenbank Aktoren'!$F$3:$IB$112,$B31,0)=HY$1,HY$3," - ")</f>
        <v xml:space="preserve"> - </v>
      </c>
      <c r="HZ31" t="str">
        <f>IF(HLOOKUP(HZ$1,'Datenbank Aktoren'!$F$3:$IB$112,$B31,0)=HZ$1,HZ$3," - ")</f>
        <v xml:space="preserve"> - </v>
      </c>
      <c r="IA31" t="str">
        <f>IF(HLOOKUP(IA$1,'Datenbank Aktoren'!$F$3:$IB$112,$B31,0)=IA$1,IA$3," - ")</f>
        <v xml:space="preserve"> - </v>
      </c>
      <c r="IB31" t="str">
        <f>IF(HLOOKUP(IB$1,'Datenbank Aktoren'!$F$3:$IB$112,$B31,0)=IB$1,IB$3," - ")</f>
        <v xml:space="preserve"> - </v>
      </c>
      <c r="IC31" t="str">
        <f>IF(HLOOKUP(IC$1,'Datenbank Aktoren'!$F$3:$IB$112,$B31,0)=IC$1,IC$3," - ")</f>
        <v xml:space="preserve"> - </v>
      </c>
      <c r="ID31" t="str">
        <f>IF(HLOOKUP(ID$1,'Datenbank Aktoren'!$F$3:$IB$112,$B31,0)=ID$1,ID$3," - ")</f>
        <v xml:space="preserve"> - </v>
      </c>
      <c r="IE31" t="str">
        <f>IF(HLOOKUP(IE$1,'Datenbank Aktoren'!$F$3:$IB$112,$B31,0)=IE$1,IE$3," - ")</f>
        <v xml:space="preserve"> - </v>
      </c>
      <c r="IF31" t="str">
        <f>IF(HLOOKUP(IF$1,'Datenbank Aktoren'!$F$3:$IB$112,$B31,0)=IF$1,IF$3," - ")</f>
        <v xml:space="preserve"> - </v>
      </c>
      <c r="IG31" t="str">
        <f>IF(HLOOKUP(IG$1,'Datenbank Aktoren'!$F$3:$IB$112,$B31,0)=IG$1,IG$3," - ")</f>
        <v xml:space="preserve"> - </v>
      </c>
      <c r="IH31" t="str">
        <f>IF(HLOOKUP(IH$1,'Datenbank Aktoren'!$F$3:$IB$112,$B31,0)=IH$1,IH$3," - ")</f>
        <v>FZT55 RPS 4-fach Taster F6-02-01</v>
      </c>
      <c r="II31" t="str">
        <f>IF(HLOOKUP(II$1,'Datenbank Aktoren'!$F$3:$IB$112,$B31,0)=II$1,II$3," - ")</f>
        <v xml:space="preserve"> - </v>
      </c>
      <c r="IJ31" t="e">
        <f>IF(HLOOKUP(IJ$1,'Datenbank Aktoren'!$F$3:$IB$112,$B31,0)=IJ$1,IJ$3," - ")</f>
        <v>#N/A</v>
      </c>
      <c r="IK31" t="e">
        <f>IF(HLOOKUP(IK$1,'Datenbank Aktoren'!$F$3:$IB$112,$B31,0)=IK$1,IK$3," - ")</f>
        <v>#N/A</v>
      </c>
      <c r="IL31" t="e">
        <f>IF(HLOOKUP(IL$1,'Datenbank Aktoren'!$F$3:$IB$112,$B31,0)=IL$1,IL$3," - ")</f>
        <v>#N/A</v>
      </c>
      <c r="IM31" t="e">
        <f>IF(HLOOKUP(IM$1,'Datenbank Aktoren'!$F$3:$IB$112,$B31,0)=IM$1,IM$3," - ")</f>
        <v>#N/A</v>
      </c>
      <c r="IN31" t="e">
        <f>IF(HLOOKUP(IN$1,'Datenbank Aktoren'!$F$3:$IB$112,$B31,0)=IN$1,IN$3," - ")</f>
        <v>#N/A</v>
      </c>
      <c r="IO31" t="e">
        <f>IF(HLOOKUP(IO$1,'Datenbank Aktoren'!$F$3:$IB$112,$B31,0)=IO$1,IO$3," - ")</f>
        <v>#N/A</v>
      </c>
      <c r="IP31" t="e">
        <f>IF(HLOOKUP(IP$1,'Datenbank Aktoren'!$F$3:$IB$112,$B31,0)=IP$1,IP$3," - ")</f>
        <v>#N/A</v>
      </c>
      <c r="IQ31" t="e">
        <f>IF(HLOOKUP(IQ$1,'Datenbank Aktoren'!$F$3:$IB$112,$B31,0)=IQ$1,IQ$3," - ")</f>
        <v>#N/A</v>
      </c>
      <c r="IR31" t="e">
        <f>IF(HLOOKUP(IR$1,'Datenbank Aktoren'!$F$3:$IB$112,$B31,0)=IR$1,IR$3," - ")</f>
        <v>#N/A</v>
      </c>
      <c r="IS31" t="e">
        <f>IF(HLOOKUP(IS$1,'Datenbank Aktoren'!$F$3:$IB$112,$B31,0)=IS$1,IS$3," - ")</f>
        <v>#N/A</v>
      </c>
      <c r="IT31" t="e">
        <f>IF(HLOOKUP(IT$1,'Datenbank Aktoren'!$F$3:$IB$112,$B31,0)=IT$1,IT$3," - ")</f>
        <v>#N/A</v>
      </c>
      <c r="IU31" t="e">
        <f>IF(HLOOKUP(IU$1,'Datenbank Aktoren'!$F$3:$IB$112,$B31,0)=IU$1,IU$3," - ")</f>
        <v>#N/A</v>
      </c>
    </row>
    <row r="32" spans="1:255" x14ac:dyDescent="0.25">
      <c r="A32" t="s">
        <v>66</v>
      </c>
      <c r="B32">
        <v>30</v>
      </c>
      <c r="D32" t="s">
        <v>66</v>
      </c>
      <c r="E32" s="3" t="s">
        <v>447</v>
      </c>
      <c r="F32" t="str">
        <f>IF(HLOOKUP(F$1,'Datenbank Aktoren'!$F$3:$IB$112,$B32,0)=F$1,F$3," - ")</f>
        <v xml:space="preserve"> - </v>
      </c>
      <c r="G32" t="str">
        <f>IF(HLOOKUP(G$1,'Datenbank Aktoren'!$F$3:$IB$112,$B32,0)=G$1,G$3," - ")</f>
        <v xml:space="preserve"> - </v>
      </c>
      <c r="H32" t="str">
        <f>IF(HLOOKUP(H$1,'Datenbank Aktoren'!$F$3:$IB$112,$B32,0)=H$1,H$3," - ")</f>
        <v>F1FT65 RPS 1-fach Taster F6-01-01</v>
      </c>
      <c r="I32" t="str">
        <f>IF(HLOOKUP(I$1,'Datenbank Aktoren'!$F$3:$IB$112,$B32,0)=I$1,I$3," - ")</f>
        <v>F1ITAP RPS 1-fach Taster F6-01-01</v>
      </c>
      <c r="J32" t="str">
        <f>IF(HLOOKUP(J$1,'Datenbank Aktoren'!$F$3:$IB$112,$B32,0)=J$1,J$3," - ")</f>
        <v>F1T55E RPS 1-fach Taster F6-01-01</v>
      </c>
      <c r="K32" t="str">
        <f>IF(HLOOKUP(K$1,'Datenbank Aktoren'!$F$3:$IB$112,$B32,0)=K$1,K$3," - ")</f>
        <v>F1T65 RPS 1-fach Taster F6-01-01</v>
      </c>
      <c r="L32" t="str">
        <f>IF(HLOOKUP(L$1,'Datenbank Aktoren'!$F$3:$IB$112,$B32,0)=L$1,L$3," - ")</f>
        <v>F265B RPS 4-fach Taster F6-02-01</v>
      </c>
      <c r="M32" t="str">
        <f>IF(HLOOKUP(M$1,'Datenbank Aktoren'!$F$3:$IB$112,$B32,0)=M$1,M$3," - ")</f>
        <v>F2FT65 RPS 4-fach Taster F6-02-01</v>
      </c>
      <c r="N32" t="str">
        <f>IF(HLOOKUP(N$1,'Datenbank Aktoren'!$F$3:$IB$112,$B32,0)=N$1,N$3," - ")</f>
        <v>F2FT65B RPS 4-fach Taster F6-02-01</v>
      </c>
      <c r="O32" t="str">
        <f>IF(HLOOKUP(O$1,'Datenbank Aktoren'!$F$3:$IB$112,$B32,0)=O$1,O$3," - ")</f>
        <v>F2FZT65B RPS 4-fach Taster F6-02-01</v>
      </c>
      <c r="P32" t="str">
        <f>IF(HLOOKUP(P$1,'Datenbank Aktoren'!$F$3:$IB$112,$B32,0)=P$1,P$3," - ")</f>
        <v>F2T55E RPS 4-fach Taster F6-02-01</v>
      </c>
      <c r="Q32" t="str">
        <f>IF(HLOOKUP(Q$1,'Datenbank Aktoren'!$F$3:$IB$112,$B32,0)=Q$1,Q$3," - ")</f>
        <v>F2T55EB RPS 4-fach Taster F6-02-01</v>
      </c>
      <c r="R32" t="str">
        <f>IF(HLOOKUP(R$1,'Datenbank Aktoren'!$F$3:$IB$112,$B32,0)=R$1,R$3," - ")</f>
        <v>F2T65 RPS 4-fach Taster F6-02-01</v>
      </c>
      <c r="S32" t="str">
        <f>IF(HLOOKUP(S$1,'Datenbank Aktoren'!$F$3:$IB$112,$B32,0)=S$1,S$3," - ")</f>
        <v>F2ZT55E RPS 4-fach Taster F6-02-01</v>
      </c>
      <c r="T32" t="str">
        <f>IF(HLOOKUP(T$1,'Datenbank Aktoren'!$F$3:$IB$112,$B32,0)=T$1,T$3," - ")</f>
        <v>F2ZT65 RPS 4-fach Taster F6-02-01</v>
      </c>
      <c r="U32" t="str">
        <f>IF(HLOOKUP(U$1,'Datenbank Aktoren'!$F$3:$IB$112,$B32,0)=U$1,U$3," - ")</f>
        <v xml:space="preserve"> - </v>
      </c>
      <c r="V32" t="str">
        <f>IF(HLOOKUP(V$1,'Datenbank Aktoren'!$F$3:$IB$112,$B32,0)=V$1,V$3," - ")</f>
        <v xml:space="preserve"> - </v>
      </c>
      <c r="W32" t="str">
        <f>IF(HLOOKUP(W$1,'Datenbank Aktoren'!$F$3:$IB$112,$B32,0)=W$1,W$3," - ")</f>
        <v xml:space="preserve"> - </v>
      </c>
      <c r="X32" t="str">
        <f>IF(HLOOKUP(X$1,'Datenbank Aktoren'!$F$3:$IB$112,$B32,0)=X$1,X$3," - ")</f>
        <v>F4FT65 RPS 4-fach Taster F6-02-01</v>
      </c>
      <c r="Y32" t="str">
        <f>IF(HLOOKUP(Y$1,'Datenbank Aktoren'!$F$3:$IB$112,$B32,0)=Y$1,Y$3," - ")</f>
        <v>F4FT65B RPS 4-fach Taster F6-02-01</v>
      </c>
      <c r="Z32" t="str">
        <f>IF(HLOOKUP(Z$1,'Datenbank Aktoren'!$F$3:$IB$112,$B32,0)=Z$1,Z$3," - ")</f>
        <v>F4PT RPS 4-fach Taster F6-02-01</v>
      </c>
      <c r="AA32" t="str">
        <f>IF(HLOOKUP(AA$1,'Datenbank Aktoren'!$F$3:$IB$112,$B32,0)=AA$1,AA$3," - ")</f>
        <v>F4T55B RPS 4-fach Taster F6-02-01</v>
      </c>
      <c r="AB32" t="str">
        <f>IF(HLOOKUP(AB$1,'Datenbank Aktoren'!$F$3:$IB$112,$B32,0)=AB$1,AB$3," - ")</f>
        <v>F4T55E RPS 4-fach Taster F6-02-01</v>
      </c>
      <c r="AC32" t="str">
        <f>IF(HLOOKUP(AC$1,'Datenbank Aktoren'!$F$3:$IB$112,$B32,0)=AC$1,AC$3," - ")</f>
        <v>F4T55EB RPS 4-fach Taster F6-02-01</v>
      </c>
      <c r="AD32" t="str">
        <f>IF(HLOOKUP(AD$1,'Datenbank Aktoren'!$F$3:$IB$112,$B32,0)=AD$1,AD$3," - ")</f>
        <v>F4T65 RPS 4-fach Taster F6-02-01</v>
      </c>
      <c r="AE32" t="str">
        <f>IF(HLOOKUP(AE$1,'Datenbank Aktoren'!$F$3:$IB$112,$B32,0)=AE$1,AE$3," - ")</f>
        <v>F4T65B RPS 4-fach Taster F6-02-01</v>
      </c>
      <c r="AF32" t="str">
        <f>IF(HLOOKUP(AF$1,'Datenbank Aktoren'!$F$3:$IB$112,$B32,0)=AF$1,AF$3," - ")</f>
        <v xml:space="preserve"> - </v>
      </c>
      <c r="AG32" t="str">
        <f>IF(HLOOKUP(AG$1,'Datenbank Aktoren'!$F$3:$IB$112,$B32,0)=AG$1,AG$3," - ")</f>
        <v xml:space="preserve"> - </v>
      </c>
      <c r="AH32" t="str">
        <f>IF(HLOOKUP(AH$1,'Datenbank Aktoren'!$F$3:$IB$112,$B32,0)=AH$1,AH$3," - ")</f>
        <v xml:space="preserve"> - </v>
      </c>
      <c r="AI32" t="str">
        <f>IF(HLOOKUP(AI$1,'Datenbank Aktoren'!$F$3:$IB$112,$B32,0)=AI$1,AI$3," - ")</f>
        <v>F4USM61B Fensterkontakt D5-00-01</v>
      </c>
      <c r="AJ32" t="str">
        <f>IF(HLOOKUP(AJ$1,'Datenbank Aktoren'!$F$3:$IB$112,$B32,0)=AJ$1,AJ$3," - ")</f>
        <v>F4USM61B RPS 4-fach Taster F6-02-01</v>
      </c>
      <c r="AK32" t="str">
        <f>IF(HLOOKUP(AK$1,'Datenbank Aktoren'!$F$3:$IB$112,$B32,0)=AK$1,AK$3," - ")</f>
        <v>F5PT55 RPS 4-fach Taster F6-02-01</v>
      </c>
      <c r="AL32" t="str">
        <f>IF(HLOOKUP(AL$1,'Datenbank Aktoren'!$F$3:$IB$112,$B32,0)=AL$1,AL$3," - ")</f>
        <v xml:space="preserve"> - </v>
      </c>
      <c r="AM32" t="str">
        <f>IF(HLOOKUP(AM$1,'Datenbank Aktoren'!$F$3:$IB$112,$B32,0)=AM$1,AM$3," - ")</f>
        <v>F6T55B RPS 4-fach Taster F6-02-01</v>
      </c>
      <c r="AN32" t="str">
        <f>IF(HLOOKUP(AN$1,'Datenbank Aktoren'!$F$3:$IB$112,$B32,0)=AN$1,AN$3," - ")</f>
        <v xml:space="preserve"> - </v>
      </c>
      <c r="AO32" t="str">
        <f>IF(HLOOKUP(AO$1,'Datenbank Aktoren'!$F$3:$IB$112,$B32,0)=AO$1,AO$3," - ")</f>
        <v>F6T65B RPS 4-fach Taster F6-02-01</v>
      </c>
      <c r="AP32" t="str">
        <f>IF(HLOOKUP(AP$1,'Datenbank Aktoren'!$F$3:$IB$112,$B32,0)=AP$1,AP$3," - ")</f>
        <v>FABH130 RPS 4-fach Taster F6-02-01</v>
      </c>
      <c r="AQ32" t="str">
        <f>IF(HLOOKUP(AQ$1,'Datenbank Aktoren'!$F$3:$IB$112,$B32,0)=AQ$1,AQ$3," - ")</f>
        <v xml:space="preserve"> - </v>
      </c>
      <c r="AR32" t="str">
        <f>IF(HLOOKUP(AR$1,'Datenbank Aktoren'!$F$3:$IB$112,$B32,0)=AR$1,AR$3," - ")</f>
        <v xml:space="preserve"> - </v>
      </c>
      <c r="AS32" t="str">
        <f>IF(HLOOKUP(AS$1,'Datenbank Aktoren'!$F$3:$IB$112,$B32,0)=AS$1,AS$3," - ")</f>
        <v xml:space="preserve"> - </v>
      </c>
      <c r="AT32" t="str">
        <f>IF(HLOOKUP(AT$1,'Datenbank Aktoren'!$F$3:$IB$112,$B32,0)=AT$1,AT$3," - ")</f>
        <v>FASM60 RPS 4-fach Taster F6-02-01</v>
      </c>
      <c r="AU32" t="str">
        <f>IF(HLOOKUP(AU$1,'Datenbank Aktoren'!$F$3:$IB$112,$B32,0)=AU$1,AU$3," - ")</f>
        <v xml:space="preserve"> - </v>
      </c>
      <c r="AV32" t="str">
        <f>IF(HLOOKUP(AV$1,'Datenbank Aktoren'!$F$3:$IB$112,$B32,0)=AV$1,AV$3," - ")</f>
        <v xml:space="preserve"> - </v>
      </c>
      <c r="AW32" t="str">
        <f>IF(HLOOKUP(AW$1,'Datenbank Aktoren'!$F$3:$IB$112,$B32,0)=AW$1,AW$3," - ")</f>
        <v xml:space="preserve"> - </v>
      </c>
      <c r="AX32" t="str">
        <f>IF(HLOOKUP(AX$1,'Datenbank Aktoren'!$F$3:$IB$112,$B32,0)=AX$1,AX$3," - ")</f>
        <v xml:space="preserve"> - </v>
      </c>
      <c r="AY32" t="str">
        <f>IF(HLOOKUP(AY$1,'Datenbank Aktoren'!$F$3:$IB$112,$B32,0)=AY$1,AY$3," - ")</f>
        <v xml:space="preserve"> - </v>
      </c>
      <c r="AZ32" t="str">
        <f>IF(HLOOKUP(AZ$1,'Datenbank Aktoren'!$F$3:$IB$112,$B32,0)=AZ$1,AZ$3," - ")</f>
        <v xml:space="preserve"> - </v>
      </c>
      <c r="BA32" t="str">
        <f>IF(HLOOKUP(BA$1,'Datenbank Aktoren'!$F$3:$IB$112,$B32,0)=BA$1,BA$3," - ")</f>
        <v xml:space="preserve"> - </v>
      </c>
      <c r="BB32" t="str">
        <f>IF(HLOOKUP(BB$1,'Datenbank Aktoren'!$F$3:$IB$112,$B32,0)=BB$1,BB$3," - ")</f>
        <v xml:space="preserve"> - </v>
      </c>
      <c r="BC32" t="str">
        <f>IF(HLOOKUP(BC$1,'Datenbank Aktoren'!$F$3:$IB$112,$B32,0)=BC$1,BC$3," - ")</f>
        <v xml:space="preserve"> - </v>
      </c>
      <c r="BD32" t="str">
        <f>IF(HLOOKUP(BD$1,'Datenbank Aktoren'!$F$3:$IB$112,$B32,0)=BD$1,BD$3," - ")</f>
        <v xml:space="preserve"> - </v>
      </c>
      <c r="BE32" t="str">
        <f>IF(HLOOKUP(BE$1,'Datenbank Aktoren'!$F$3:$IB$112,$B32,0)=BE$1,BE$3," - ")</f>
        <v xml:space="preserve"> - </v>
      </c>
      <c r="BF32" t="str">
        <f>IF(HLOOKUP(BF$1,'Datenbank Aktoren'!$F$3:$IB$112,$B32,0)=BF$1,BF$3," - ")</f>
        <v xml:space="preserve"> - </v>
      </c>
      <c r="BG32" t="str">
        <f>IF(HLOOKUP(BG$1,'Datenbank Aktoren'!$F$3:$IB$112,$B32,0)=BG$1,BG$3," - ")</f>
        <v xml:space="preserve"> - </v>
      </c>
      <c r="BH32" t="str">
        <f>IF(HLOOKUP(BH$1,'Datenbank Aktoren'!$F$3:$IB$112,$B32,0)=BH$1,BH$3," - ")</f>
        <v xml:space="preserve"> - </v>
      </c>
      <c r="BI32" t="str">
        <f>IF(HLOOKUP(BI$1,'Datenbank Aktoren'!$F$3:$IB$112,$B32,0)=BI$1,BI$3," - ")</f>
        <v xml:space="preserve"> - </v>
      </c>
      <c r="BJ32" t="str">
        <f>IF(HLOOKUP(BJ$1,'Datenbank Aktoren'!$F$3:$IB$112,$B32,0)=BJ$1,BJ$3," - ")</f>
        <v xml:space="preserve"> - </v>
      </c>
      <c r="BK32" t="str">
        <f>IF(HLOOKUP(BK$1,'Datenbank Aktoren'!$F$3:$IB$112,$B32,0)=BK$1,BK$3," - ")</f>
        <v xml:space="preserve"> - </v>
      </c>
      <c r="BL32" t="str">
        <f>IF(HLOOKUP(BL$1,'Datenbank Aktoren'!$F$3:$IB$112,$B32,0)=BL$1,BL$3," - ")</f>
        <v xml:space="preserve"> - </v>
      </c>
      <c r="BM32" t="str">
        <f>IF(HLOOKUP(BM$1,'Datenbank Aktoren'!$F$3:$IB$112,$B32,0)=BM$1,BM$3," - ")</f>
        <v xml:space="preserve"> - </v>
      </c>
      <c r="BN32" t="str">
        <f>IF(HLOOKUP(BN$1,'Datenbank Aktoren'!$F$3:$IB$112,$B32,0)=BN$1,BN$3," - ")</f>
        <v xml:space="preserve"> - </v>
      </c>
      <c r="BO32" t="str">
        <f>IF(HLOOKUP(BO$1,'Datenbank Aktoren'!$F$3:$IB$112,$B32,0)=BO$1,BO$3," - ")</f>
        <v xml:space="preserve"> - </v>
      </c>
      <c r="BP32" t="str">
        <f>IF(HLOOKUP(BP$1,'Datenbank Aktoren'!$F$3:$IB$112,$B32,0)=BP$1,BP$3," - ")</f>
        <v xml:space="preserve"> - </v>
      </c>
      <c r="BQ32" t="str">
        <f>IF(HLOOKUP(BQ$1,'Datenbank Aktoren'!$F$3:$IB$112,$B32,0)=BQ$1,BQ$3," - ")</f>
        <v xml:space="preserve"> - </v>
      </c>
      <c r="BR32" t="str">
        <f>IF(HLOOKUP(BR$1,'Datenbank Aktoren'!$F$3:$IB$112,$B32,0)=BR$1,BR$3," - ")</f>
        <v>FET55E RPS 1-fach Taster F6-01-01</v>
      </c>
      <c r="BS32" t="str">
        <f>IF(HLOOKUP(BS$1,'Datenbank Aktoren'!$F$3:$IB$112,$B32,0)=BS$1,BS$3," - ")</f>
        <v>FF8 RPS 4-fach Taster F6-02-01</v>
      </c>
      <c r="BT32" t="str">
        <f>IF(HLOOKUP(BT$1,'Datenbank Aktoren'!$F$3:$IB$112,$B32,0)=BT$1,BT$3," - ")</f>
        <v xml:space="preserve"> - </v>
      </c>
      <c r="BU32" t="str">
        <f>IF(HLOOKUP(BU$1,'Datenbank Aktoren'!$F$3:$IB$112,$B32,0)=BU$1,BU$3," - ")</f>
        <v>FFD RPS 4-fach Taster F6-02-01</v>
      </c>
      <c r="BV32" t="str">
        <f>IF(HLOOKUP(BV$1,'Datenbank Aktoren'!$F$3:$IB$112,$B32,0)=BV$1,BV$3," - ")</f>
        <v>FFG7B Fenstergriff A5-14-09</v>
      </c>
      <c r="BW32" t="str">
        <f>IF(HLOOKUP(BW$1,'Datenbank Aktoren'!$F$3:$IB$112,$B32,0)=BW$1,BW$3," - ")</f>
        <v>FFG7B Fenstergriff F6-10-00</v>
      </c>
      <c r="BX32" t="str">
        <f>IF(HLOOKUP(BX$1,'Datenbank Aktoren'!$F$3:$IB$112,$B32,0)=BX$1,BX$3," - ")</f>
        <v xml:space="preserve"> - </v>
      </c>
      <c r="BY32" t="str">
        <f>IF(HLOOKUP(BY$1,'Datenbank Aktoren'!$F$3:$IB$112,$B32,0)=BY$1,BY$3," - ")</f>
        <v xml:space="preserve"> - </v>
      </c>
      <c r="BZ32" t="str">
        <f>IF(HLOOKUP(BZ$1,'Datenbank Aktoren'!$F$3:$IB$112,$B32,0)=BZ$1,BZ$3," - ")</f>
        <v xml:space="preserve"> - </v>
      </c>
      <c r="CA32" t="str">
        <f>IF(HLOOKUP(CA$1,'Datenbank Aktoren'!$F$3:$IB$112,$B32,0)=CA$1,CA$3," - ")</f>
        <v xml:space="preserve"> - </v>
      </c>
      <c r="CB32" t="str">
        <f>IF(HLOOKUP(CB$1,'Datenbank Aktoren'!$F$3:$IB$112,$B32,0)=CB$1,CB$3," - ")</f>
        <v>FFGB-hg Fenstergriff A5-14-09</v>
      </c>
      <c r="CC32" s="25" t="str">
        <f>IF(HLOOKUP(CC$1,'Datenbank Aktoren'!$F$3:$IB$112,$B32,0)=CC$1,CC$3," - ")</f>
        <v>FFGB-hg Fenstergriff A5-14-0A</v>
      </c>
      <c r="CD32" t="str">
        <f>IF(HLOOKUP(CD$1,'Datenbank Aktoren'!$F$3:$IB$112,$B32,0)=CD$1,CD$3," - ")</f>
        <v>FFGB-hg Fenstergriff F6-10-00</v>
      </c>
      <c r="CE32" t="str">
        <f>IF(HLOOKUP(CE$1,'Datenbank Aktoren'!$F$3:$IB$112,$B32,0)=CE$1,CE$3," - ")</f>
        <v>FFKB Fensterkontakt D5-00-01</v>
      </c>
      <c r="CF32" t="str">
        <f>IF(HLOOKUP(CF$1,'Datenbank Aktoren'!$F$3:$IB$112,$B32,0)=CF$1,CF$3," - ")</f>
        <v xml:space="preserve"> - </v>
      </c>
      <c r="CG32" t="str">
        <f>IF(HLOOKUP(CG$1,'Datenbank Aktoren'!$F$3:$IB$112,$B32,0)=CG$1,CG$3," - ")</f>
        <v xml:space="preserve"> - </v>
      </c>
      <c r="CH32" t="str">
        <f>IF(HLOOKUP(CH$1,'Datenbank Aktoren'!$F$3:$IB$112,$B32,0)=CH$1,CH$3," - ")</f>
        <v xml:space="preserve"> - </v>
      </c>
      <c r="CI32" t="str">
        <f>IF(HLOOKUP(CI$1,'Datenbank Aktoren'!$F$3:$IB$112,$B32,0)=CI$1,CI$3," - ")</f>
        <v xml:space="preserve"> - </v>
      </c>
      <c r="CJ32" t="str">
        <f>IF(HLOOKUP(CJ$1,'Datenbank Aktoren'!$F$3:$IB$112,$B32,0)=CJ$1,CJ$3," - ")</f>
        <v xml:space="preserve"> - </v>
      </c>
      <c r="CK32" t="str">
        <f>IF(HLOOKUP(CK$1,'Datenbank Aktoren'!$F$3:$IB$112,$B32,0)=CK$1,CK$3," - ")</f>
        <v xml:space="preserve"> - </v>
      </c>
      <c r="CL32" t="str">
        <f>IF(HLOOKUP(CL$1,'Datenbank Aktoren'!$F$3:$IB$112,$B32,0)=CL$1,CL$3," - ")</f>
        <v xml:space="preserve"> - </v>
      </c>
      <c r="CM32" t="str">
        <f>IF(HLOOKUP(CM$1,'Datenbank Aktoren'!$F$3:$IB$112,$B32,0)=CM$1,CM$3," - ")</f>
        <v xml:space="preserve"> - </v>
      </c>
      <c r="CN32" t="str">
        <f>IF(HLOOKUP(CN$1,'Datenbank Aktoren'!$F$3:$IB$112,$B32,0)=CN$1,CN$3," - ")</f>
        <v>FFTE Fenstergriff F6-10-00</v>
      </c>
      <c r="CO32" t="str">
        <f>IF(HLOOKUP(CO$1,'Datenbank Aktoren'!$F$3:$IB$112,$B32,0)=CO$1,CO$3," - ")</f>
        <v xml:space="preserve"> - </v>
      </c>
      <c r="CP32" t="str">
        <f>IF(HLOOKUP(CP$1,'Datenbank Aktoren'!$F$3:$IB$112,$B32,0)=CP$1,CP$3," - ")</f>
        <v xml:space="preserve"> - </v>
      </c>
      <c r="CQ32" t="str">
        <f>IF(HLOOKUP(CQ$1,'Datenbank Aktoren'!$F$3:$IB$112,$B32,0)=CQ$1,CQ$3," - ")</f>
        <v xml:space="preserve"> - </v>
      </c>
      <c r="CR32" t="str">
        <f>IF(HLOOKUP(CR$1,'Datenbank Aktoren'!$F$3:$IB$112,$B32,0)=CR$1,CR$3," - ")</f>
        <v xml:space="preserve"> - </v>
      </c>
      <c r="CS32" t="str">
        <f>IF(HLOOKUP(CS$1,'Datenbank Aktoren'!$F$3:$IB$112,$B32,0)=CS$1,CS$3," - ")</f>
        <v xml:space="preserve"> - </v>
      </c>
      <c r="CT32" t="str">
        <f>IF(HLOOKUP(CT$1,'Datenbank Aktoren'!$F$3:$IB$112,$B32,0)=CT$1,CT$3," - ")</f>
        <v>FHM2 RPS 4-fach Taster F6-02-01</v>
      </c>
      <c r="CU32" t="str">
        <f>IF(HLOOKUP(CU$1,'Datenbank Aktoren'!$F$3:$IB$112,$B32,0)=CU$1,CU$3," - ")</f>
        <v xml:space="preserve"> - </v>
      </c>
      <c r="CV32" t="str">
        <f>IF(HLOOKUP(CV$1,'Datenbank Aktoren'!$F$3:$IB$112,$B32,0)=CV$1,CV$3," - ")</f>
        <v>FHS2 RPS 4-fach Taster F6-02-01</v>
      </c>
      <c r="CW32" t="str">
        <f>IF(HLOOKUP(CW$1,'Datenbank Aktoren'!$F$3:$IB$112,$B32,0)=CW$1,CW$3," - ")</f>
        <v>FHS4 RPS 4-fach Taster F6-02-01</v>
      </c>
      <c r="CX32" t="str">
        <f>IF(HLOOKUP(CX$1,'Datenbank Aktoren'!$F$3:$IB$112,$B32,0)=CX$1,CX$3," - ")</f>
        <v xml:space="preserve"> - </v>
      </c>
      <c r="CY32" t="str">
        <f>IF(HLOOKUP(CY$1,'Datenbank Aktoren'!$F$3:$IB$112,$B32,0)=CY$1,CY$3," - ")</f>
        <v xml:space="preserve"> - </v>
      </c>
      <c r="CZ32" t="str">
        <f>IF(HLOOKUP(CZ$1,'Datenbank Aktoren'!$F$3:$IB$112,$B32,0)=CZ$1,CZ$3," - ")</f>
        <v>FKD RPS 1-fach Taster F6-01-01</v>
      </c>
      <c r="DA32" t="str">
        <f>IF(HLOOKUP(DA$1,'Datenbank Aktoren'!$F$3:$IB$112,$B32,0)=DA$1,DA$3," - ")</f>
        <v xml:space="preserve"> - </v>
      </c>
      <c r="DB32" t="str">
        <f>IF(HLOOKUP(DB$1,'Datenbank Aktoren'!$F$3:$IB$112,$B32,0)=DB$1,DB$3," - ")</f>
        <v xml:space="preserve"> - </v>
      </c>
      <c r="DC32" t="str">
        <f>IF(HLOOKUP(DC$1,'Datenbank Aktoren'!$F$3:$IB$112,$B32,0)=DC$1,DC$3," - ")</f>
        <v xml:space="preserve"> - </v>
      </c>
      <c r="DD32" t="str">
        <f>IF(HLOOKUP(DD$1,'Datenbank Aktoren'!$F$3:$IB$112,$B32,0)=DD$1,DD$3," - ")</f>
        <v xml:space="preserve"> - </v>
      </c>
      <c r="DE32" t="str">
        <f>IF(HLOOKUP(DE$1,'Datenbank Aktoren'!$F$3:$IB$112,$B32,0)=DE$1,DE$3," - ")</f>
        <v xml:space="preserve"> - </v>
      </c>
      <c r="DF32" t="str">
        <f>IF(HLOOKUP(DF$1,'Datenbank Aktoren'!$F$3:$IB$112,$B32,0)=DF$1,DF$3," - ")</f>
        <v xml:space="preserve"> - </v>
      </c>
      <c r="DG32" t="str">
        <f>IF(HLOOKUP(DG$1,'Datenbank Aktoren'!$F$3:$IB$112,$B32,0)=DG$1,DG$3," - ")</f>
        <v xml:space="preserve"> - </v>
      </c>
      <c r="DH32" t="str">
        <f>IF(HLOOKUP(DH$1,'Datenbank Aktoren'!$F$3:$IB$112,$B32,0)=DH$1,DH$3," - ")</f>
        <v xml:space="preserve"> - </v>
      </c>
      <c r="DI32" t="str">
        <f>IF(HLOOKUP(DI$1,'Datenbank Aktoren'!$F$3:$IB$112,$B32,0)=DI$1,DI$3," - ")</f>
        <v xml:space="preserve"> - </v>
      </c>
      <c r="DJ32" t="str">
        <f>IF(HLOOKUP(DJ$1,'Datenbank Aktoren'!$F$3:$IB$112,$B32,0)=DJ$1,DJ$3," - ")</f>
        <v xml:space="preserve"> - </v>
      </c>
      <c r="DK32" t="str">
        <f>IF(HLOOKUP(DK$1,'Datenbank Aktoren'!$F$3:$IB$112,$B32,0)=DK$1,DK$3," - ")</f>
        <v xml:space="preserve"> - </v>
      </c>
      <c r="DL32" t="str">
        <f>IF(HLOOKUP(DL$1,'Datenbank Aktoren'!$F$3:$IB$112,$B32,0)=DL$1,DL$3," - ")</f>
        <v xml:space="preserve"> - </v>
      </c>
      <c r="DM32" t="str">
        <f>IF(HLOOKUP(DM$1,'Datenbank Aktoren'!$F$3:$IB$112,$B32,0)=DM$1,DM$3," - ")</f>
        <v>FMH1W RPS 1-fach Taster F6-01-01</v>
      </c>
      <c r="DN32" t="str">
        <f>IF(HLOOKUP(DN$1,'Datenbank Aktoren'!$F$3:$IB$112,$B32,0)=DN$1,DN$3," - ")</f>
        <v>FMH2S RPS 4-fach Taster F6-02-01</v>
      </c>
      <c r="DO32" t="str">
        <f>IF(HLOOKUP(DO$1,'Datenbank Aktoren'!$F$3:$IB$112,$B32,0)=DO$1,DO$3," - ")</f>
        <v>FMH4 RPS 4-fach Taster F6-02-01</v>
      </c>
      <c r="DP32" t="str">
        <f>IF(HLOOKUP(DP$1,'Datenbank Aktoren'!$F$3:$IB$112,$B32,0)=DP$1,DP$3," - ")</f>
        <v>FMH4S RPS 4-fach Taster F6-02-01</v>
      </c>
      <c r="DQ32" t="str">
        <f>IF(HLOOKUP(DQ$1,'Datenbank Aktoren'!$F$3:$IB$112,$B32,0)=DQ$1,DQ$3," - ")</f>
        <v>FMH8 RPS 4-fach Taster F6-02-01</v>
      </c>
      <c r="DR32" t="str">
        <f>IF(HLOOKUP(DR$1,'Datenbank Aktoren'!$F$3:$IB$112,$B32,0)=DR$1,DR$3," - ")</f>
        <v xml:space="preserve"> - </v>
      </c>
      <c r="DS32" t="str">
        <f>IF(HLOOKUP(DS$1,'Datenbank Aktoren'!$F$3:$IB$112,$B32,0)=DS$1,DS$3," - ")</f>
        <v xml:space="preserve"> - </v>
      </c>
      <c r="DT32" t="str">
        <f>IF(HLOOKUP(DT$1,'Datenbank Aktoren'!$F$3:$IB$112,$B32,0)=DT$1,DT$3," - ")</f>
        <v xml:space="preserve"> - </v>
      </c>
      <c r="DU32" t="str">
        <f>IF(HLOOKUP(DU$1,'Datenbank Aktoren'!$F$3:$IB$112,$B32,0)=DU$1,DU$3," - ")</f>
        <v xml:space="preserve"> - </v>
      </c>
      <c r="DV32" t="str">
        <f>IF(HLOOKUP(DV$1,'Datenbank Aktoren'!$F$3:$IB$112,$B32,0)=DV$1,DV$3," - ")</f>
        <v xml:space="preserve"> - </v>
      </c>
      <c r="DW32" t="str">
        <f>IF(HLOOKUP(DW$1,'Datenbank Aktoren'!$F$3:$IB$112,$B32,0)=DW$1,DW$3," - ")</f>
        <v xml:space="preserve"> - </v>
      </c>
      <c r="DX32" t="str">
        <f>IF(HLOOKUP(DX$1,'Datenbank Aktoren'!$F$3:$IB$112,$B32,0)=DX$1,DX$3," - ")</f>
        <v xml:space="preserve"> - </v>
      </c>
      <c r="DY32" t="str">
        <f>IF(HLOOKUP(DY$1,'Datenbank Aktoren'!$F$3:$IB$112,$B32,0)=DY$1,DY$3," - ")</f>
        <v xml:space="preserve"> - </v>
      </c>
      <c r="DZ32" t="str">
        <f>IF(HLOOKUP(DZ$1,'Datenbank Aktoren'!$F$3:$IB$112,$B32,0)=DZ$1,DZ$3," - ")</f>
        <v xml:space="preserve"> - </v>
      </c>
      <c r="EA32" t="str">
        <f>IF(HLOOKUP(EA$1,'Datenbank Aktoren'!$F$3:$IB$112,$B32,0)=EA$1,EA$3," - ")</f>
        <v>FMMS44SB Fensterkontakt D5-00-01</v>
      </c>
      <c r="EB32" t="str">
        <f>IF(HLOOKUP(EB$1,'Datenbank Aktoren'!$F$3:$IB$112,$B32,0)=EB$1,EB$3," - ")</f>
        <v xml:space="preserve"> - </v>
      </c>
      <c r="EC32" t="str">
        <f>IF(HLOOKUP(EC$1,'Datenbank Aktoren'!$F$3:$IB$112,$B32,0)=EC$1,EC$3," - ")</f>
        <v xml:space="preserve"> - </v>
      </c>
      <c r="ED32" t="str">
        <f>IF(HLOOKUP(ED$1,'Datenbank Aktoren'!$F$3:$IB$112,$B32,0)=ED$1,ED$3," - ")</f>
        <v xml:space="preserve"> - </v>
      </c>
      <c r="EE32" t="str">
        <f>IF(HLOOKUP(EE$1,'Datenbank Aktoren'!$F$3:$IB$112,$B32,0)=EE$1,EE$3," - ")</f>
        <v xml:space="preserve"> - </v>
      </c>
      <c r="EF32" t="str">
        <f>IF(HLOOKUP(EF$1,'Datenbank Aktoren'!$F$3:$IB$112,$B32,0)=EF$1,EF$3," - ")</f>
        <v xml:space="preserve"> - </v>
      </c>
      <c r="EG32" t="str">
        <f>IF(HLOOKUP(EG$1,'Datenbank Aktoren'!$F$3:$IB$112,$B32,0)=EG$1,EG$3," - ")</f>
        <v xml:space="preserve"> - </v>
      </c>
      <c r="EH32" t="str">
        <f>IF(HLOOKUP(EH$1,'Datenbank Aktoren'!$F$3:$IB$112,$B32,0)=EH$1,EH$3," - ")</f>
        <v xml:space="preserve"> - </v>
      </c>
      <c r="EI32" t="str">
        <f>IF(HLOOKUP(EI$1,'Datenbank Aktoren'!$F$3:$IB$112,$B32,0)=EI$1,EI$3," - ")</f>
        <v xml:space="preserve"> - </v>
      </c>
      <c r="EJ32" t="str">
        <f>IF(HLOOKUP(EJ$1,'Datenbank Aktoren'!$F$3:$IB$112,$B32,0)=EJ$1,EJ$3," - ")</f>
        <v xml:space="preserve"> - </v>
      </c>
      <c r="EK32" t="str">
        <f>IF(HLOOKUP(EK$1,'Datenbank Aktoren'!$F$3:$IB$112,$B32,0)=EK$1,EK$3," - ")</f>
        <v xml:space="preserve"> - </v>
      </c>
      <c r="EL32" t="str">
        <f>IF(HLOOKUP(EL$1,'Datenbank Aktoren'!$F$3:$IB$112,$B32,0)=EL$1,EL$3," - ")</f>
        <v xml:space="preserve"> - </v>
      </c>
      <c r="EM32" t="str">
        <f>IF(HLOOKUP(EM$1,'Datenbank Aktoren'!$F$3:$IB$112,$B32,0)=EM$1,EM$3," - ")</f>
        <v xml:space="preserve"> - </v>
      </c>
      <c r="EN32" t="str">
        <f>IF(HLOOKUP(EN$1,'Datenbank Aktoren'!$F$3:$IB$112,$B32,0)=EN$1,EN$3," - ")</f>
        <v xml:space="preserve"> - </v>
      </c>
      <c r="EO32" t="str">
        <f>IF(HLOOKUP(EO$1,'Datenbank Aktoren'!$F$3:$IB$112,$B32,0)=EO$1,EO$3," - ")</f>
        <v xml:space="preserve"> - </v>
      </c>
      <c r="EP32" t="str">
        <f>IF(HLOOKUP(EP$1,'Datenbank Aktoren'!$F$3:$IB$112,$B32,0)=EP$1,EP$3," - ")</f>
        <v xml:space="preserve"> - </v>
      </c>
      <c r="EQ32" t="str">
        <f>IF(HLOOKUP(EQ$1,'Datenbank Aktoren'!$F$3:$IB$112,$B32,0)=EQ$1,EQ$3," - ")</f>
        <v xml:space="preserve"> - </v>
      </c>
      <c r="ER32" t="str">
        <f>IF(HLOOKUP(ER$1,'Datenbank Aktoren'!$F$3:$IB$112,$B32,0)=ER$1,ER$3," - ")</f>
        <v xml:space="preserve"> - </v>
      </c>
      <c r="ES32" t="str">
        <f>IF(HLOOKUP(ES$1,'Datenbank Aktoren'!$F$3:$IB$112,$B32,0)=ES$1,ES$3," - ")</f>
        <v xml:space="preserve"> - </v>
      </c>
      <c r="ET32" t="str">
        <f>IF(HLOOKUP(ET$1,'Datenbank Aktoren'!$F$3:$IB$112,$B32,0)=ET$1,ET$3," - ")</f>
        <v xml:space="preserve"> - </v>
      </c>
      <c r="EU32" t="str">
        <f>IF(HLOOKUP(EU$1,'Datenbank Aktoren'!$F$3:$IB$112,$B32,0)=EU$1,EU$3," - ")</f>
        <v xml:space="preserve"> - </v>
      </c>
      <c r="EV32" t="str">
        <f>IF(HLOOKUP(EV$1,'Datenbank Aktoren'!$F$3:$IB$112,$B32,0)=EV$1,EV$3," - ")</f>
        <v xml:space="preserve"> - </v>
      </c>
      <c r="EW32" t="str">
        <f>IF(HLOOKUP(EW$1,'Datenbank Aktoren'!$F$3:$IB$112,$B32,0)=EW$1,EW$3," - ")</f>
        <v xml:space="preserve"> - </v>
      </c>
      <c r="EX32" t="str">
        <f>IF(HLOOKUP(EX$1,'Datenbank Aktoren'!$F$3:$IB$112,$B32,0)=EX$1,EX$3," - ")</f>
        <v xml:space="preserve"> - </v>
      </c>
      <c r="EY32" t="str">
        <f>IF(HLOOKUP(EY$1,'Datenbank Aktoren'!$F$3:$IB$112,$B32,0)=EY$1,EY$3," - ")</f>
        <v xml:space="preserve"> - </v>
      </c>
      <c r="EZ32" t="str">
        <f>IF(HLOOKUP(EZ$1,'Datenbank Aktoren'!$F$3:$IB$112,$B32,0)=EZ$1,EZ$3," - ")</f>
        <v xml:space="preserve"> - </v>
      </c>
      <c r="FA32" t="str">
        <f>IF(HLOOKUP(FA$1,'Datenbank Aktoren'!$F$3:$IB$112,$B32,0)=FA$1,FA$3," - ")</f>
        <v>FNS55B RPS 1-fach Taster F6-01-01</v>
      </c>
      <c r="FB32" t="str">
        <f>IF(HLOOKUP(FB$1,'Datenbank Aktoren'!$F$3:$IB$112,$B32,0)=FB$1,FB$3," - ")</f>
        <v>FNS55EB RPS 1-fach Taster F6-01-01</v>
      </c>
      <c r="FC32" t="str">
        <f>IF(HLOOKUP(FC$1,'Datenbank Aktoren'!$F$3:$IB$112,$B32,0)=FC$1,FC$3," - ")</f>
        <v>FNS65EB RPS 1-fach Taster F6-01-01</v>
      </c>
      <c r="FD32" t="str">
        <f>IF(HLOOKUP(FD$1,'Datenbank Aktoren'!$F$3:$IB$112,$B32,0)=FD$1,FD$3," - ")</f>
        <v>FPE-1 RPS 1-fach Taster F6-01-01</v>
      </c>
      <c r="FE32" t="str">
        <f>IF(HLOOKUP(FE$1,'Datenbank Aktoren'!$F$3:$IB$112,$B32,0)=FE$1,FE$3," - ")</f>
        <v xml:space="preserve"> - </v>
      </c>
      <c r="FF32" t="str">
        <f>IF(HLOOKUP(FF$1,'Datenbank Aktoren'!$F$3:$IB$112,$B32,0)=FF$1,FF$3," - ")</f>
        <v xml:space="preserve"> - </v>
      </c>
      <c r="FG32" t="str">
        <f>IF(HLOOKUP(FG$1,'Datenbank Aktoren'!$F$3:$IB$112,$B32,0)=FG$1,FG$3," - ")</f>
        <v xml:space="preserve"> - </v>
      </c>
      <c r="FH32" t="str">
        <f>IF(HLOOKUP(FH$1,'Datenbank Aktoren'!$F$3:$IB$112,$B32,0)=FH$1,FH$3," - ")</f>
        <v>FSM14 RPS 4-fach Taster F6-02-01</v>
      </c>
      <c r="FI32" t="str">
        <f>IF(HLOOKUP(FI$1,'Datenbank Aktoren'!$F$3:$IB$112,$B32,0)=FI$1,FI$3," - ")</f>
        <v xml:space="preserve"> - </v>
      </c>
      <c r="FJ32" t="str">
        <f>IF(HLOOKUP(FJ$1,'Datenbank Aktoren'!$F$3:$IB$112,$B32,0)=FJ$1,FJ$3," - ")</f>
        <v xml:space="preserve"> - </v>
      </c>
      <c r="FK32" t="str">
        <f>IF(HLOOKUP(FK$1,'Datenbank Aktoren'!$F$3:$IB$112,$B32,0)=FK$1,FK$3," - ")</f>
        <v>FSM60B RPS 4-fach Taster F6-02-01</v>
      </c>
      <c r="FL32" t="str">
        <f>IF(HLOOKUP(FL$1,'Datenbank Aktoren'!$F$3:$IB$112,$B32,0)=FL$1,FL$3," - ")</f>
        <v>FSM61 RPS 4-fach Taster F6-02-01</v>
      </c>
      <c r="FM32" t="str">
        <f>IF(HLOOKUP(FM$1,'Datenbank Aktoren'!$F$3:$IB$112,$B32,0)=FM$1,FM$3," - ")</f>
        <v>FSMTB RPS 4-fach Taster F6-02-01</v>
      </c>
      <c r="FN32" t="str">
        <f>IF(HLOOKUP(FN$1,'Datenbank Aktoren'!$F$3:$IB$112,$B32,0)=FN$1,FN$3," - ")</f>
        <v xml:space="preserve"> - </v>
      </c>
      <c r="FO32" t="str">
        <f>IF(HLOOKUP(FO$1,'Datenbank Aktoren'!$F$3:$IB$112,$B32,0)=FO$1,FO$3," - ")</f>
        <v>FSTAP RPS 4-fach Taster F6-02-01</v>
      </c>
      <c r="FP32" t="str">
        <f>IF(HLOOKUP(FP$1,'Datenbank Aktoren'!$F$3:$IB$112,$B32,0)=FP$1,FP$3," - ")</f>
        <v xml:space="preserve"> - </v>
      </c>
      <c r="FQ32" t="str">
        <f>IF(HLOOKUP(FQ$1,'Datenbank Aktoren'!$F$3:$IB$112,$B32,0)=FQ$1,FQ$3," - ")</f>
        <v xml:space="preserve"> - </v>
      </c>
      <c r="FR32" t="str">
        <f>IF(HLOOKUP(FR$1,'Datenbank Aktoren'!$F$3:$IB$112,$B32,0)=FR$1,FR$3," - ")</f>
        <v>FSU55D RPS 4-fach Taster F6-02-01</v>
      </c>
      <c r="FS32" t="str">
        <f>IF(HLOOKUP(FS$1,'Datenbank Aktoren'!$F$3:$IB$112,$B32,0)=FS$1,FS$3," - ")</f>
        <v xml:space="preserve"> - </v>
      </c>
      <c r="FT32" t="str">
        <f>IF(HLOOKUP(FT$1,'Datenbank Aktoren'!$F$3:$IB$112,$B32,0)=FT$1,FT$3," - ")</f>
        <v xml:space="preserve"> - </v>
      </c>
      <c r="FU32" t="str">
        <f>IF(HLOOKUP(FU$1,'Datenbank Aktoren'!$F$3:$IB$112,$B32,0)=FU$1,FU$3," - ")</f>
        <v>FSU55ED RPS 4-fach Taster F6-02-01</v>
      </c>
      <c r="FV32" t="str">
        <f>IF(HLOOKUP(FV$1,'Datenbank Aktoren'!$F$3:$IB$112,$B32,0)=FV$1,FV$3," - ")</f>
        <v xml:space="preserve"> - </v>
      </c>
      <c r="FW32" t="str">
        <f>IF(HLOOKUP(FW$1,'Datenbank Aktoren'!$F$3:$IB$112,$B32,0)=FW$1,FW$3," - ")</f>
        <v xml:space="preserve"> - </v>
      </c>
      <c r="FX32" t="str">
        <f>IF(HLOOKUP(FX$1,'Datenbank Aktoren'!$F$3:$IB$112,$B32,0)=FX$1,FX$3," - ")</f>
        <v>FSU65D RPS 4-fach Taster F6-02-01</v>
      </c>
      <c r="FY32" t="str">
        <f>IF(HLOOKUP(FY$1,'Datenbank Aktoren'!$F$3:$IB$112,$B32,0)=FY$1,FY$3," - ")</f>
        <v xml:space="preserve"> - </v>
      </c>
      <c r="FZ32" t="str">
        <f>IF(HLOOKUP(FZ$1,'Datenbank Aktoren'!$F$3:$IB$112,$B32,0)=FZ$1,FZ$3," - ")</f>
        <v>FT4F RPS 4-fach Taster F6-02-01</v>
      </c>
      <c r="GA32" t="str">
        <f>IF(HLOOKUP(GA$1,'Datenbank Aktoren'!$F$3:$IB$112,$B32,0)=GA$1,GA$3," - ")</f>
        <v>FT55 RPS 4-fach Taster F6-02-01</v>
      </c>
      <c r="GB32" t="str">
        <f>IF(HLOOKUP(GB$1,'Datenbank Aktoren'!$F$3:$IB$112,$B32,0)=GB$1,GB$3," - ")</f>
        <v xml:space="preserve"> - </v>
      </c>
      <c r="GC32" t="str">
        <f>IF(HLOOKUP(GC$1,'Datenbank Aktoren'!$F$3:$IB$112,$B32,0)=GC$1,GC$3," - ")</f>
        <v xml:space="preserve"> - </v>
      </c>
      <c r="GD32" t="str">
        <f>IF(HLOOKUP(GD$1,'Datenbank Aktoren'!$F$3:$IB$112,$B32,0)=GD$1,GD$3," - ")</f>
        <v xml:space="preserve"> - </v>
      </c>
      <c r="GE32" t="str">
        <f>IF(HLOOKUP(GE$1,'Datenbank Aktoren'!$F$3:$IB$112,$B32,0)=GE$1,GE$3," - ")</f>
        <v xml:space="preserve"> - </v>
      </c>
      <c r="GF32" t="str">
        <f>IF(HLOOKUP(GF$1,'Datenbank Aktoren'!$F$3:$IB$112,$B32,0)=GF$1,GF$3," - ")</f>
        <v>FTAF55D Raumregler F6-02-01</v>
      </c>
      <c r="GG32" t="str">
        <f>IF(HLOOKUP(GG$1,'Datenbank Aktoren'!$F$3:$IB$112,$B32,0)=GG$1,GG$3," - ")</f>
        <v>FTAF55ED Raumregler F6-02-01</v>
      </c>
      <c r="GH32" t="str">
        <f>IF(HLOOKUP(GH$1,'Datenbank Aktoren'!$F$3:$IB$112,$B32,0)=GH$1,GH$3," - ")</f>
        <v>FTAF65D Raumregler F6-02-01</v>
      </c>
      <c r="GI32" t="str">
        <f>IF(HLOOKUP(GI$1,'Datenbank Aktoren'!$F$3:$IB$112,$B32,0)=GI$1,GI$3," - ")</f>
        <v xml:space="preserve"> - </v>
      </c>
      <c r="GJ32" t="str">
        <f>IF(HLOOKUP(GJ$1,'Datenbank Aktoren'!$F$3:$IB$112,$B32,0)=GJ$1,GJ$3," - ")</f>
        <v xml:space="preserve"> - </v>
      </c>
      <c r="GK32" t="str">
        <f>IF(HLOOKUP(GK$1,'Datenbank Aktoren'!$F$3:$IB$112,$B32,0)=GK$1,GK$3," - ")</f>
        <v xml:space="preserve"> - </v>
      </c>
      <c r="GL32" t="str">
        <f>IF(HLOOKUP(GL$1,'Datenbank Aktoren'!$F$3:$IB$112,$B32,0)=GL$1,GL$3," - ")</f>
        <v xml:space="preserve"> - </v>
      </c>
      <c r="GM32" t="str">
        <f>IF(HLOOKUP(GM$1,'Datenbank Aktoren'!$F$3:$IB$112,$B32,0)=GM$1,GM$3," - ")</f>
        <v xml:space="preserve"> - </v>
      </c>
      <c r="GN32" t="str">
        <f>IF(HLOOKUP(GN$1,'Datenbank Aktoren'!$F$3:$IB$112,$B32,0)=GN$1,GN$3," - ")</f>
        <v>FTK Fensterkontakt D5-00-01</v>
      </c>
      <c r="GO32" t="str">
        <f>IF(HLOOKUP(GO$1,'Datenbank Aktoren'!$F$3:$IB$112,$B32,0)=GO$1,GO$3," - ")</f>
        <v>FTKB-GR Fensterkontakt D5-00-01</v>
      </c>
      <c r="GP32" t="str">
        <f>IF(HLOOKUP(GP$1,'Datenbank Aktoren'!$F$3:$IB$112,$B32,0)=GP$1,GP$3," - ")</f>
        <v>FTKB-hg FTKB Fenstergriff A5-14-0A</v>
      </c>
      <c r="GQ32" t="str">
        <f>IF(HLOOKUP(GQ$1,'Datenbank Aktoren'!$F$3:$IB$112,$B32,0)=GQ$1,GQ$3," - ")</f>
        <v>FTKB-wg Fensterkontakt D5-00-01</v>
      </c>
      <c r="GR32" t="str">
        <f>IF(HLOOKUP(GR$1,'Datenbank Aktoren'!$F$3:$IB$112,$B32,0)=GR$1,GR$3," - ")</f>
        <v>FTKE Fenstergriff F6-10-00 Griff</v>
      </c>
      <c r="GS32" t="str">
        <f>IF(HLOOKUP(GS$1,'Datenbank Aktoren'!$F$3:$IB$112,$B32,0)=GS$1,GS$3," - ")</f>
        <v xml:space="preserve"> - </v>
      </c>
      <c r="GT32" t="str">
        <f>IF(HLOOKUP(GT$1,'Datenbank Aktoren'!$F$3:$IB$112,$B32,0)=GT$1,GT$3," - ")</f>
        <v xml:space="preserve"> - </v>
      </c>
      <c r="GU32" t="str">
        <f>IF(HLOOKUP(GU$1,'Datenbank Aktoren'!$F$3:$IB$112,$B32,0)=GU$1,GU$3," - ")</f>
        <v xml:space="preserve"> - </v>
      </c>
      <c r="GV32" t="str">
        <f>IF(HLOOKUP(GV$1,'Datenbank Aktoren'!$F$3:$IB$112,$B32,0)=GV$1,GV$3," - ")</f>
        <v xml:space="preserve"> - </v>
      </c>
      <c r="GW32" t="str">
        <f>IF(HLOOKUP(GW$1,'Datenbank Aktoren'!$F$3:$IB$112,$B32,0)=GW$1,GW$3," - ")</f>
        <v xml:space="preserve"> - </v>
      </c>
      <c r="GX32" t="str">
        <f>IF(HLOOKUP(GX$1,'Datenbank Aktoren'!$F$3:$IB$112,$B32,0)=GX$1,GX$3," - ")</f>
        <v xml:space="preserve"> - </v>
      </c>
      <c r="GY32" t="str">
        <f>IF(HLOOKUP(GY$1,'Datenbank Aktoren'!$F$3:$IB$112,$B32,0)=GY$1,GY$3," - ")</f>
        <v xml:space="preserve"> - </v>
      </c>
      <c r="GZ32" t="str">
        <f>IF(HLOOKUP(GZ$1,'Datenbank Aktoren'!$F$3:$IB$112,$B32,0)=GZ$1,GZ$3," - ")</f>
        <v xml:space="preserve"> - </v>
      </c>
      <c r="HA32" t="str">
        <f>IF(HLOOKUP(HA$1,'Datenbank Aktoren'!$F$3:$IB$112,$B32,0)=HA$1,HA$3," - ")</f>
        <v xml:space="preserve"> - </v>
      </c>
      <c r="HB32" t="str">
        <f>IF(HLOOKUP(HB$1,'Datenbank Aktoren'!$F$3:$IB$112,$B32,0)=HB$1,HB$3," - ")</f>
        <v xml:space="preserve"> - </v>
      </c>
      <c r="HC32" t="str">
        <f>IF(HLOOKUP(HC$1,'Datenbank Aktoren'!$F$3:$IB$112,$B32,0)=HC$1,HC$3," - ")</f>
        <v xml:space="preserve"> - </v>
      </c>
      <c r="HD32" t="str">
        <f>IF(HLOOKUP(HD$1,'Datenbank Aktoren'!$F$3:$IB$112,$B32,0)=HD$1,HD$3," - ")</f>
        <v xml:space="preserve"> - </v>
      </c>
      <c r="HE32" t="str">
        <f>IF(HLOOKUP(HE$1,'Datenbank Aktoren'!$F$3:$IB$112,$B32,0)=HE$1,HE$3," - ")</f>
        <v xml:space="preserve"> - </v>
      </c>
      <c r="HF32" t="str">
        <f>IF(HLOOKUP(HF$1,'Datenbank Aktoren'!$F$3:$IB$112,$B32,0)=HF$1,HF$3," - ")</f>
        <v xml:space="preserve"> - </v>
      </c>
      <c r="HG32" t="str">
        <f>IF(HLOOKUP(HG$1,'Datenbank Aktoren'!$F$3:$IB$112,$B32,0)=HG$1,HG$3," - ")</f>
        <v xml:space="preserve"> - </v>
      </c>
      <c r="HH32" t="str">
        <f>IF(HLOOKUP(HH$1,'Datenbank Aktoren'!$F$3:$IB$112,$B32,0)=HH$1,HH$3," - ")</f>
        <v xml:space="preserve"> - </v>
      </c>
      <c r="HI32" t="str">
        <f>IF(HLOOKUP(HI$1,'Datenbank Aktoren'!$F$3:$IB$112,$B32,0)=HI$1,HI$3," - ")</f>
        <v xml:space="preserve"> - </v>
      </c>
      <c r="HJ32" t="str">
        <f>IF(HLOOKUP(HJ$1,'Datenbank Aktoren'!$F$3:$IB$112,$B32,0)=HJ$1,HJ$3," - ")</f>
        <v xml:space="preserve"> - </v>
      </c>
      <c r="HK32" t="str">
        <f>IF(HLOOKUP(HK$1,'Datenbank Aktoren'!$F$3:$IB$112,$B32,0)=HK$1,HK$3," - ")</f>
        <v xml:space="preserve"> - </v>
      </c>
      <c r="HL32" t="str">
        <f>IF(HLOOKUP(HL$1,'Datenbank Aktoren'!$F$3:$IB$112,$B32,0)=HL$1,HL$3," - ")</f>
        <v xml:space="preserve"> - </v>
      </c>
      <c r="HM32" t="str">
        <f>IF(HLOOKUP(HM$1,'Datenbank Aktoren'!$F$3:$IB$112,$B32,0)=HM$1,HM$3," - ")</f>
        <v xml:space="preserve"> - </v>
      </c>
      <c r="HN32" t="str">
        <f>IF(HLOOKUP(HN$1,'Datenbank Aktoren'!$F$3:$IB$112,$B32,0)=HN$1,HN$3," - ")</f>
        <v xml:space="preserve"> - </v>
      </c>
      <c r="HO32" t="str">
        <f>IF(HLOOKUP(HO$1,'Datenbank Aktoren'!$F$3:$IB$112,$B32,0)=HO$1,HO$3," - ")</f>
        <v xml:space="preserve"> - </v>
      </c>
      <c r="HP32" t="str">
        <f>IF(HLOOKUP(HP$1,'Datenbank Aktoren'!$F$3:$IB$112,$B32,0)=HP$1,HP$3," - ")</f>
        <v xml:space="preserve"> - </v>
      </c>
      <c r="HQ32" t="str">
        <f>IF(HLOOKUP(HQ$1,'Datenbank Aktoren'!$F$3:$IB$112,$B32,0)=HQ$1,HQ$3," - ")</f>
        <v xml:space="preserve"> - </v>
      </c>
      <c r="HR32" t="str">
        <f>IF(HLOOKUP(HR$1,'Datenbank Aktoren'!$F$3:$IB$112,$B32,0)=HR$1,HR$3," - ")</f>
        <v>FTS14EM Fensterkontakt D5-00-01</v>
      </c>
      <c r="HS32" t="str">
        <f>IF(HLOOKUP(HS$1,'Datenbank Aktoren'!$F$3:$IB$112,$B32,0)=HS$1,HS$3," - ")</f>
        <v>FTS14EM RPS 4-fach Taster F6-02-01</v>
      </c>
      <c r="HT32" t="str">
        <f>IF(HLOOKUP(HT$1,'Datenbank Aktoren'!$F$3:$IB$112,$B32,0)=HT$1,HT$3," - ")</f>
        <v xml:space="preserve"> - </v>
      </c>
      <c r="HU32" t="str">
        <f>IF(HLOOKUP(HU$1,'Datenbank Aktoren'!$F$3:$IB$112,$B32,0)=HU$1,HU$3," - ")</f>
        <v xml:space="preserve"> - </v>
      </c>
      <c r="HV32" t="str">
        <f>IF(HLOOKUP(HV$1,'Datenbank Aktoren'!$F$3:$IB$112,$B32,0)=HV$1,HV$3," - ")</f>
        <v xml:space="preserve"> - </v>
      </c>
      <c r="HW32" t="str">
        <f>IF(HLOOKUP(HW$1,'Datenbank Aktoren'!$F$3:$IB$112,$B32,0)=HW$1,HW$3," - ")</f>
        <v xml:space="preserve"> - </v>
      </c>
      <c r="HX32" t="str">
        <f>IF(HLOOKUP(HX$1,'Datenbank Aktoren'!$F$3:$IB$112,$B32,0)=HX$1,HX$3," - ")</f>
        <v xml:space="preserve"> - </v>
      </c>
      <c r="HY32" t="str">
        <f>IF(HLOOKUP(HY$1,'Datenbank Aktoren'!$F$3:$IB$112,$B32,0)=HY$1,HY$3," - ")</f>
        <v xml:space="preserve"> - </v>
      </c>
      <c r="HZ32" t="str">
        <f>IF(HLOOKUP(HZ$1,'Datenbank Aktoren'!$F$3:$IB$112,$B32,0)=HZ$1,HZ$3," - ")</f>
        <v xml:space="preserve"> - </v>
      </c>
      <c r="IA32" t="str">
        <f>IF(HLOOKUP(IA$1,'Datenbank Aktoren'!$F$3:$IB$112,$B32,0)=IA$1,IA$3," - ")</f>
        <v xml:space="preserve"> - </v>
      </c>
      <c r="IB32" t="str">
        <f>IF(HLOOKUP(IB$1,'Datenbank Aktoren'!$F$3:$IB$112,$B32,0)=IB$1,IB$3," - ")</f>
        <v xml:space="preserve"> - </v>
      </c>
      <c r="IC32" t="str">
        <f>IF(HLOOKUP(IC$1,'Datenbank Aktoren'!$F$3:$IB$112,$B32,0)=IC$1,IC$3," - ")</f>
        <v xml:space="preserve"> - </v>
      </c>
      <c r="ID32" t="str">
        <f>IF(HLOOKUP(ID$1,'Datenbank Aktoren'!$F$3:$IB$112,$B32,0)=ID$1,ID$3," - ")</f>
        <v xml:space="preserve"> - </v>
      </c>
      <c r="IE32" t="str">
        <f>IF(HLOOKUP(IE$1,'Datenbank Aktoren'!$F$3:$IB$112,$B32,0)=IE$1,IE$3," - ")</f>
        <v xml:space="preserve"> - </v>
      </c>
      <c r="IF32" t="str">
        <f>IF(HLOOKUP(IF$1,'Datenbank Aktoren'!$F$3:$IB$112,$B32,0)=IF$1,IF$3," - ")</f>
        <v xml:space="preserve"> - </v>
      </c>
      <c r="IG32" t="str">
        <f>IF(HLOOKUP(IG$1,'Datenbank Aktoren'!$F$3:$IB$112,$B32,0)=IG$1,IG$3," - ")</f>
        <v xml:space="preserve"> - </v>
      </c>
      <c r="IH32" t="str">
        <f>IF(HLOOKUP(IH$1,'Datenbank Aktoren'!$F$3:$IB$112,$B32,0)=IH$1,IH$3," - ")</f>
        <v>FZT55 RPS 4-fach Taster F6-02-01</v>
      </c>
      <c r="II32" t="str">
        <f>IF(HLOOKUP(II$1,'Datenbank Aktoren'!$F$3:$IB$112,$B32,0)=II$1,II$3," - ")</f>
        <v xml:space="preserve"> - </v>
      </c>
      <c r="IJ32" t="e">
        <f>IF(HLOOKUP(IJ$1,'Datenbank Aktoren'!$F$3:$IB$112,$B32,0)=IJ$1,IJ$3," - ")</f>
        <v>#N/A</v>
      </c>
      <c r="IK32" t="e">
        <f>IF(HLOOKUP(IK$1,'Datenbank Aktoren'!$F$3:$IB$112,$B32,0)=IK$1,IK$3," - ")</f>
        <v>#N/A</v>
      </c>
      <c r="IL32" t="e">
        <f>IF(HLOOKUP(IL$1,'Datenbank Aktoren'!$F$3:$IB$112,$B32,0)=IL$1,IL$3," - ")</f>
        <v>#N/A</v>
      </c>
      <c r="IM32" t="e">
        <f>IF(HLOOKUP(IM$1,'Datenbank Aktoren'!$F$3:$IB$112,$B32,0)=IM$1,IM$3," - ")</f>
        <v>#N/A</v>
      </c>
      <c r="IN32" t="e">
        <f>IF(HLOOKUP(IN$1,'Datenbank Aktoren'!$F$3:$IB$112,$B32,0)=IN$1,IN$3," - ")</f>
        <v>#N/A</v>
      </c>
      <c r="IO32" t="e">
        <f>IF(HLOOKUP(IO$1,'Datenbank Aktoren'!$F$3:$IB$112,$B32,0)=IO$1,IO$3," - ")</f>
        <v>#N/A</v>
      </c>
      <c r="IP32" t="e">
        <f>IF(HLOOKUP(IP$1,'Datenbank Aktoren'!$F$3:$IB$112,$B32,0)=IP$1,IP$3," - ")</f>
        <v>#N/A</v>
      </c>
      <c r="IQ32" t="e">
        <f>IF(HLOOKUP(IQ$1,'Datenbank Aktoren'!$F$3:$IB$112,$B32,0)=IQ$1,IQ$3," - ")</f>
        <v>#N/A</v>
      </c>
      <c r="IR32" t="e">
        <f>IF(HLOOKUP(IR$1,'Datenbank Aktoren'!$F$3:$IB$112,$B32,0)=IR$1,IR$3," - ")</f>
        <v>#N/A</v>
      </c>
      <c r="IS32" t="e">
        <f>IF(HLOOKUP(IS$1,'Datenbank Aktoren'!$F$3:$IB$112,$B32,0)=IS$1,IS$3," - ")</f>
        <v>#N/A</v>
      </c>
      <c r="IT32" t="e">
        <f>IF(HLOOKUP(IT$1,'Datenbank Aktoren'!$F$3:$IB$112,$B32,0)=IT$1,IT$3," - ")</f>
        <v>#N/A</v>
      </c>
      <c r="IU32" t="e">
        <f>IF(HLOOKUP(IU$1,'Datenbank Aktoren'!$F$3:$IB$112,$B32,0)=IU$1,IU$3," - ")</f>
        <v>#N/A</v>
      </c>
    </row>
    <row r="33" spans="1:255" x14ac:dyDescent="0.25">
      <c r="A33" t="s">
        <v>68</v>
      </c>
      <c r="B33">
        <v>31</v>
      </c>
      <c r="D33" t="s">
        <v>68</v>
      </c>
      <c r="E33" s="3" t="s">
        <v>445</v>
      </c>
      <c r="F33" t="str">
        <f>IF(HLOOKUP(F$1,'Datenbank Aktoren'!$F$3:$IB$112,$B33,0)=F$1,F$3," - ")</f>
        <v xml:space="preserve"> - </v>
      </c>
      <c r="G33" t="str">
        <f>IF(HLOOKUP(G$1,'Datenbank Aktoren'!$F$3:$IB$112,$B33,0)=G$1,G$3," - ")</f>
        <v xml:space="preserve"> - </v>
      </c>
      <c r="H33" t="str">
        <f>IF(HLOOKUP(H$1,'Datenbank Aktoren'!$F$3:$IB$112,$B33,0)=H$1,H$3," - ")</f>
        <v>F1FT65 RPS 1-fach Taster F6-01-01</v>
      </c>
      <c r="I33" t="str">
        <f>IF(HLOOKUP(I$1,'Datenbank Aktoren'!$F$3:$IB$112,$B33,0)=I$1,I$3," - ")</f>
        <v>F1ITAP RPS 1-fach Taster F6-01-01</v>
      </c>
      <c r="J33" t="str">
        <f>IF(HLOOKUP(J$1,'Datenbank Aktoren'!$F$3:$IB$112,$B33,0)=J$1,J$3," - ")</f>
        <v>F1T55E RPS 1-fach Taster F6-01-01</v>
      </c>
      <c r="K33" t="str">
        <f>IF(HLOOKUP(K$1,'Datenbank Aktoren'!$F$3:$IB$112,$B33,0)=K$1,K$3," - ")</f>
        <v>F1T65 RPS 1-fach Taster F6-01-01</v>
      </c>
      <c r="L33" t="str">
        <f>IF(HLOOKUP(L$1,'Datenbank Aktoren'!$F$3:$IB$112,$B33,0)=L$1,L$3," - ")</f>
        <v>F265B RPS 4-fach Taster F6-02-01</v>
      </c>
      <c r="M33" t="str">
        <f>IF(HLOOKUP(M$1,'Datenbank Aktoren'!$F$3:$IB$112,$B33,0)=M$1,M$3," - ")</f>
        <v>F2FT65 RPS 4-fach Taster F6-02-01</v>
      </c>
      <c r="N33" t="str">
        <f>IF(HLOOKUP(N$1,'Datenbank Aktoren'!$F$3:$IB$112,$B33,0)=N$1,N$3," - ")</f>
        <v>F2FT65B RPS 4-fach Taster F6-02-01</v>
      </c>
      <c r="O33" t="str">
        <f>IF(HLOOKUP(O$1,'Datenbank Aktoren'!$F$3:$IB$112,$B33,0)=O$1,O$3," - ")</f>
        <v>F2FZT65B RPS 4-fach Taster F6-02-01</v>
      </c>
      <c r="P33" t="str">
        <f>IF(HLOOKUP(P$1,'Datenbank Aktoren'!$F$3:$IB$112,$B33,0)=P$1,P$3," - ")</f>
        <v>F2T55E RPS 4-fach Taster F6-02-01</v>
      </c>
      <c r="Q33" t="str">
        <f>IF(HLOOKUP(Q$1,'Datenbank Aktoren'!$F$3:$IB$112,$B33,0)=Q$1,Q$3," - ")</f>
        <v>F2T55EB RPS 4-fach Taster F6-02-01</v>
      </c>
      <c r="R33" t="str">
        <f>IF(HLOOKUP(R$1,'Datenbank Aktoren'!$F$3:$IB$112,$B33,0)=R$1,R$3," - ")</f>
        <v>F2T65 RPS 4-fach Taster F6-02-01</v>
      </c>
      <c r="S33" t="str">
        <f>IF(HLOOKUP(S$1,'Datenbank Aktoren'!$F$3:$IB$112,$B33,0)=S$1,S$3," - ")</f>
        <v>F2ZT55E RPS 4-fach Taster F6-02-01</v>
      </c>
      <c r="T33" t="str">
        <f>IF(HLOOKUP(T$1,'Datenbank Aktoren'!$F$3:$IB$112,$B33,0)=T$1,T$3," - ")</f>
        <v>F2ZT65 RPS 4-fach Taster F6-02-01</v>
      </c>
      <c r="U33" t="str">
        <f>IF(HLOOKUP(U$1,'Datenbank Aktoren'!$F$3:$IB$112,$B33,0)=U$1,U$3," - ")</f>
        <v xml:space="preserve"> - </v>
      </c>
      <c r="V33" t="str">
        <f>IF(HLOOKUP(V$1,'Datenbank Aktoren'!$F$3:$IB$112,$B33,0)=V$1,V$3," - ")</f>
        <v xml:space="preserve"> - </v>
      </c>
      <c r="W33" t="str">
        <f>IF(HLOOKUP(W$1,'Datenbank Aktoren'!$F$3:$IB$112,$B33,0)=W$1,W$3," - ")</f>
        <v xml:space="preserve"> - </v>
      </c>
      <c r="X33" t="str">
        <f>IF(HLOOKUP(X$1,'Datenbank Aktoren'!$F$3:$IB$112,$B33,0)=X$1,X$3," - ")</f>
        <v>F4FT65 RPS 4-fach Taster F6-02-01</v>
      </c>
      <c r="Y33" t="str">
        <f>IF(HLOOKUP(Y$1,'Datenbank Aktoren'!$F$3:$IB$112,$B33,0)=Y$1,Y$3," - ")</f>
        <v>F4FT65B RPS 4-fach Taster F6-02-01</v>
      </c>
      <c r="Z33" t="str">
        <f>IF(HLOOKUP(Z$1,'Datenbank Aktoren'!$F$3:$IB$112,$B33,0)=Z$1,Z$3," - ")</f>
        <v>F4PT RPS 4-fach Taster F6-02-01</v>
      </c>
      <c r="AA33" t="str">
        <f>IF(HLOOKUP(AA$1,'Datenbank Aktoren'!$F$3:$IB$112,$B33,0)=AA$1,AA$3," - ")</f>
        <v>F4T55B RPS 4-fach Taster F6-02-01</v>
      </c>
      <c r="AB33" t="str">
        <f>IF(HLOOKUP(AB$1,'Datenbank Aktoren'!$F$3:$IB$112,$B33,0)=AB$1,AB$3," - ")</f>
        <v>F4T55E RPS 4-fach Taster F6-02-01</v>
      </c>
      <c r="AC33" t="str">
        <f>IF(HLOOKUP(AC$1,'Datenbank Aktoren'!$F$3:$IB$112,$B33,0)=AC$1,AC$3," - ")</f>
        <v>F4T55EB RPS 4-fach Taster F6-02-01</v>
      </c>
      <c r="AD33" t="str">
        <f>IF(HLOOKUP(AD$1,'Datenbank Aktoren'!$F$3:$IB$112,$B33,0)=AD$1,AD$3," - ")</f>
        <v>F4T65 RPS 4-fach Taster F6-02-01</v>
      </c>
      <c r="AE33" t="str">
        <f>IF(HLOOKUP(AE$1,'Datenbank Aktoren'!$F$3:$IB$112,$B33,0)=AE$1,AE$3," - ")</f>
        <v>F4T65B RPS 4-fach Taster F6-02-01</v>
      </c>
      <c r="AF33" t="str">
        <f>IF(HLOOKUP(AF$1,'Datenbank Aktoren'!$F$3:$IB$112,$B33,0)=AF$1,AF$3," - ")</f>
        <v>F4USM61B Bewegungsm. A5-07-01</v>
      </c>
      <c r="AG33" t="str">
        <f>IF(HLOOKUP(AG$1,'Datenbank Aktoren'!$F$3:$IB$112,$B33,0)=AG$1,AG$3," - ")</f>
        <v>F4USM61B FBH A5-08-01</v>
      </c>
      <c r="AH33" t="str">
        <f>IF(HLOOKUP(AH$1,'Datenbank Aktoren'!$F$3:$IB$112,$B33,0)=AH$1,AH$3," - ")</f>
        <v>F4USM61B Software/Drehtaster A5-38-08</v>
      </c>
      <c r="AI33" t="str">
        <f>IF(HLOOKUP(AI$1,'Datenbank Aktoren'!$F$3:$IB$112,$B33,0)=AI$1,AI$3," - ")</f>
        <v xml:space="preserve"> - </v>
      </c>
      <c r="AJ33" t="str">
        <f>IF(HLOOKUP(AJ$1,'Datenbank Aktoren'!$F$3:$IB$112,$B33,0)=AJ$1,AJ$3," - ")</f>
        <v>F4USM61B RPS 4-fach Taster F6-02-01</v>
      </c>
      <c r="AK33" t="str">
        <f>IF(HLOOKUP(AK$1,'Datenbank Aktoren'!$F$3:$IB$112,$B33,0)=AK$1,AK$3," - ")</f>
        <v>F5PT55 RPS 4-fach Taster F6-02-01</v>
      </c>
      <c r="AL33" t="str">
        <f>IF(HLOOKUP(AL$1,'Datenbank Aktoren'!$F$3:$IB$112,$B33,0)=AL$1,AL$3," - ")</f>
        <v>F6T55B Bewegungsm. A5-07-01</v>
      </c>
      <c r="AM33" t="str">
        <f>IF(HLOOKUP(AM$1,'Datenbank Aktoren'!$F$3:$IB$112,$B33,0)=AM$1,AM$3," - ")</f>
        <v>F6T55B RPS 4-fach Taster F6-02-01</v>
      </c>
      <c r="AN33" t="str">
        <f>IF(HLOOKUP(AN$1,'Datenbank Aktoren'!$F$3:$IB$112,$B33,0)=AN$1,AN$3," - ")</f>
        <v>F6T65B Bewegungsm. A5-07-01</v>
      </c>
      <c r="AO33" t="str">
        <f>IF(HLOOKUP(AO$1,'Datenbank Aktoren'!$F$3:$IB$112,$B33,0)=AO$1,AO$3," - ")</f>
        <v>F6T65B RPS 4-fach Taster F6-02-01</v>
      </c>
      <c r="AP33" t="str">
        <f>IF(HLOOKUP(AP$1,'Datenbank Aktoren'!$F$3:$IB$112,$B33,0)=AP$1,AP$3," - ")</f>
        <v>FABH130 RPS 4-fach Taster F6-02-01</v>
      </c>
      <c r="AQ33" t="str">
        <f>IF(HLOOKUP(AQ$1,'Datenbank Aktoren'!$F$3:$IB$112,$B33,0)=AQ$1,AQ$3," - ")</f>
        <v>FABH65S FBH A5-08-01</v>
      </c>
      <c r="AR33" t="str">
        <f>IF(HLOOKUP(AR$1,'Datenbank Aktoren'!$F$3:$IB$112,$B33,0)=AR$1,AR$3," - ")</f>
        <v>FAH60 FAH60/FIH65S A5-06-01</v>
      </c>
      <c r="AS33" t="str">
        <f>IF(HLOOKUP(AS$1,'Datenbank Aktoren'!$F$3:$IB$112,$B33,0)=AS$1,AS$3," - ")</f>
        <v>FAH65S FAH60/FIH65S A5-06-01</v>
      </c>
      <c r="AT33" t="str">
        <f>IF(HLOOKUP(AT$1,'Datenbank Aktoren'!$F$3:$IB$112,$B33,0)=AT$1,AT$3," - ")</f>
        <v>FASM60 RPS 4-fach Taster F6-02-01</v>
      </c>
      <c r="AU33" t="str">
        <f>IF(HLOOKUP(AU$1,'Datenbank Aktoren'!$F$3:$IB$112,$B33,0)=AU$1,AU$3," - ")</f>
        <v xml:space="preserve"> - </v>
      </c>
      <c r="AV33" t="str">
        <f>IF(HLOOKUP(AV$1,'Datenbank Aktoren'!$F$3:$IB$112,$B33,0)=AV$1,AV$3," - ")</f>
        <v>FB55B Bewegungsm. A5-07-01</v>
      </c>
      <c r="AW33" t="str">
        <f>IF(HLOOKUP(AW$1,'Datenbank Aktoren'!$F$3:$IB$112,$B33,0)=AW$1,AW$3," - ")</f>
        <v>FB55EB Bewegungsm. A5-07-01</v>
      </c>
      <c r="AX33" t="str">
        <f>IF(HLOOKUP(AX$1,'Datenbank Aktoren'!$F$3:$IB$112,$B33,0)=AX$1,AX$3," - ")</f>
        <v>FB65B Bewegungsm. A5-07-01</v>
      </c>
      <c r="AY33" t="str">
        <f>IF(HLOOKUP(AY$1,'Datenbank Aktoren'!$F$3:$IB$112,$B33,0)=AY$1,AY$3," - ")</f>
        <v>FBH55ESB Bewegungsm. A5-07-01</v>
      </c>
      <c r="AZ33" t="str">
        <f>IF(HLOOKUP(AZ$1,'Datenbank Aktoren'!$F$3:$IB$112,$B33,0)=AZ$1,AZ$3," - ")</f>
        <v>FBH55ESB FBH A5-08-01</v>
      </c>
      <c r="BA33" t="str">
        <f>IF(HLOOKUP(BA$1,'Datenbank Aktoren'!$F$3:$IB$112,$B33,0)=BA$1,BA$3," - ")</f>
        <v>FBH55SB Bewegungsm. A5-07-01</v>
      </c>
      <c r="BB33" t="str">
        <f>IF(HLOOKUP(BB$1,'Datenbank Aktoren'!$F$3:$IB$112,$B33,0)=BB$1,BB$3," - ")</f>
        <v>FBH55SB FBH A5-08-01</v>
      </c>
      <c r="BC33" t="str">
        <f>IF(HLOOKUP(BC$1,'Datenbank Aktoren'!$F$3:$IB$112,$B33,0)=BC$1,BC$3," - ")</f>
        <v>FBH65 FBH A5-08-01</v>
      </c>
      <c r="BD33" t="str">
        <f>IF(HLOOKUP(BD$1,'Datenbank Aktoren'!$F$3:$IB$112,$B33,0)=BD$1,BD$3," - ")</f>
        <v>FBH65S FBH A5-08-01</v>
      </c>
      <c r="BE33" t="str">
        <f>IF(HLOOKUP(BE$1,'Datenbank Aktoren'!$F$3:$IB$112,$B33,0)=BE$1,BE$3," - ")</f>
        <v>FBH65SB Bewegungsm. A5-07-01</v>
      </c>
      <c r="BF33" t="str">
        <f>IF(HLOOKUP(BF$1,'Datenbank Aktoren'!$F$3:$IB$112,$B33,0)=BF$1,BF$3," - ")</f>
        <v>FBH65SB FBH A5-08-01</v>
      </c>
      <c r="BG33" t="str">
        <f>IF(HLOOKUP(BG$1,'Datenbank Aktoren'!$F$3:$IB$112,$B33,0)=BG$1,BG$3," - ")</f>
        <v xml:space="preserve"> - </v>
      </c>
      <c r="BH33" t="str">
        <f>IF(HLOOKUP(BH$1,'Datenbank Aktoren'!$F$3:$IB$112,$B33,0)=BH$1,BH$3," - ")</f>
        <v xml:space="preserve"> - </v>
      </c>
      <c r="BI33" t="str">
        <f>IF(HLOOKUP(BI$1,'Datenbank Aktoren'!$F$3:$IB$112,$B33,0)=BI$1,BI$3," - ")</f>
        <v>FBH65TF FBH A5-08-01</v>
      </c>
      <c r="BJ33" t="str">
        <f>IF(HLOOKUP(BJ$1,'Datenbank Aktoren'!$F$3:$IB$112,$B33,0)=BJ$1,BJ$3," - ")</f>
        <v>FBHF65SB Bewegungsm. A5-07-01</v>
      </c>
      <c r="BK33" t="str">
        <f>IF(HLOOKUP(BK$1,'Datenbank Aktoren'!$F$3:$IB$112,$B33,0)=BK$1,BK$3," - ")</f>
        <v>FBHF65SB FBH A5-08-01</v>
      </c>
      <c r="BL33" t="str">
        <f>IF(HLOOKUP(BL$1,'Datenbank Aktoren'!$F$3:$IB$112,$B33,0)=BL$1,BL$3," - ")</f>
        <v xml:space="preserve"> - </v>
      </c>
      <c r="BM33" t="str">
        <f>IF(HLOOKUP(BM$1,'Datenbank Aktoren'!$F$3:$IB$112,$B33,0)=BM$1,BM$3," - ")</f>
        <v xml:space="preserve"> - </v>
      </c>
      <c r="BN33" t="str">
        <f>IF(HLOOKUP(BN$1,'Datenbank Aktoren'!$F$3:$IB$112,$B33,0)=BN$1,BN$3," - ")</f>
        <v>FDT55B Software/Drehtaster A5-38-08</v>
      </c>
      <c r="BO33" t="str">
        <f>IF(HLOOKUP(BO$1,'Datenbank Aktoren'!$F$3:$IB$112,$B33,0)=BO$1,BO$3," - ")</f>
        <v>FDT55EB Software/Drehtaster A5-38-08</v>
      </c>
      <c r="BP33" t="str">
        <f>IF(HLOOKUP(BP$1,'Datenbank Aktoren'!$F$3:$IB$112,$B33,0)=BP$1,BP$3," - ")</f>
        <v>FDT65B Software/Drehtaster A5-38-08</v>
      </c>
      <c r="BQ33" t="str">
        <f>IF(HLOOKUP(BQ$1,'Datenbank Aktoren'!$F$3:$IB$112,$B33,0)=BQ$1,BQ$3," - ")</f>
        <v>FDTF65B Software/Drehtaster A5-38-08</v>
      </c>
      <c r="BR33" t="str">
        <f>IF(HLOOKUP(BR$1,'Datenbank Aktoren'!$F$3:$IB$112,$B33,0)=BR$1,BR$3," - ")</f>
        <v>FET55E RPS 1-fach Taster F6-01-01</v>
      </c>
      <c r="BS33" t="str">
        <f>IF(HLOOKUP(BS$1,'Datenbank Aktoren'!$F$3:$IB$112,$B33,0)=BS$1,BS$3," - ")</f>
        <v>FF8 RPS 4-fach Taster F6-02-01</v>
      </c>
      <c r="BT33" t="str">
        <f>IF(HLOOKUP(BT$1,'Datenbank Aktoren'!$F$3:$IB$112,$B33,0)=BT$1,BT$3," - ")</f>
        <v>FFD Software/Drehtaster A5-38-08</v>
      </c>
      <c r="BU33" t="str">
        <f>IF(HLOOKUP(BU$1,'Datenbank Aktoren'!$F$3:$IB$112,$B33,0)=BU$1,BU$3," - ")</f>
        <v>FFD RPS 4-fach Taster F6-02-01</v>
      </c>
      <c r="BV33" t="str">
        <f>IF(HLOOKUP(BV$1,'Datenbank Aktoren'!$F$3:$IB$112,$B33,0)=BV$1,BV$3," - ")</f>
        <v xml:space="preserve"> - </v>
      </c>
      <c r="BW33" t="str">
        <f>IF(HLOOKUP(BW$1,'Datenbank Aktoren'!$F$3:$IB$112,$B33,0)=BW$1,BW$3," - ")</f>
        <v xml:space="preserve"> - </v>
      </c>
      <c r="BX33" t="str">
        <f>IF(HLOOKUP(BX$1,'Datenbank Aktoren'!$F$3:$IB$112,$B33,0)=BX$1,BX$3," - ")</f>
        <v xml:space="preserve"> - </v>
      </c>
      <c r="BY33" t="str">
        <f>IF(HLOOKUP(BY$1,'Datenbank Aktoren'!$F$3:$IB$112,$B33,0)=BY$1,BY$3," - ")</f>
        <v xml:space="preserve"> - </v>
      </c>
      <c r="BZ33" t="str">
        <f>IF(HLOOKUP(BZ$1,'Datenbank Aktoren'!$F$3:$IB$112,$B33,0)=BZ$1,BZ$3," - ")</f>
        <v xml:space="preserve"> - </v>
      </c>
      <c r="CA33" t="str">
        <f>IF(HLOOKUP(CA$1,'Datenbank Aktoren'!$F$3:$IB$112,$B33,0)=CA$1,CA$3," - ")</f>
        <v xml:space="preserve"> - </v>
      </c>
      <c r="CB33" t="str">
        <f>IF(HLOOKUP(CB$1,'Datenbank Aktoren'!$F$3:$IB$112,$B33,0)=CB$1,CB$3," - ")</f>
        <v xml:space="preserve"> - </v>
      </c>
      <c r="CC33" s="25" t="str">
        <f>IF(HLOOKUP(CC$1,'Datenbank Aktoren'!$F$3:$IB$112,$B33,0)=CC$1,CC$3," - ")</f>
        <v xml:space="preserve"> - </v>
      </c>
      <c r="CD33" t="str">
        <f>IF(HLOOKUP(CD$1,'Datenbank Aktoren'!$F$3:$IB$112,$B33,0)=CD$1,CD$3," - ")</f>
        <v xml:space="preserve"> - </v>
      </c>
      <c r="CE33" t="str">
        <f>IF(HLOOKUP(CE$1,'Datenbank Aktoren'!$F$3:$IB$112,$B33,0)=CE$1,CE$3," - ")</f>
        <v xml:space="preserve"> - </v>
      </c>
      <c r="CF33" t="str">
        <f>IF(HLOOKUP(CF$1,'Datenbank Aktoren'!$F$3:$IB$112,$B33,0)=CF$1,CF$3," - ")</f>
        <v xml:space="preserve"> - </v>
      </c>
      <c r="CG33" t="str">
        <f>IF(HLOOKUP(CG$1,'Datenbank Aktoren'!$F$3:$IB$112,$B33,0)=CG$1,CG$3," - ")</f>
        <v xml:space="preserve"> - </v>
      </c>
      <c r="CH33" t="str">
        <f>IF(HLOOKUP(CH$1,'Datenbank Aktoren'!$F$3:$IB$112,$B33,0)=CH$1,CH$3," - ")</f>
        <v xml:space="preserve"> - </v>
      </c>
      <c r="CI33" t="str">
        <f>IF(HLOOKUP(CI$1,'Datenbank Aktoren'!$F$3:$IB$112,$B33,0)=CI$1,CI$3," - ")</f>
        <v xml:space="preserve"> - </v>
      </c>
      <c r="CJ33" t="str">
        <f>IF(HLOOKUP(CJ$1,'Datenbank Aktoren'!$F$3:$IB$112,$B33,0)=CJ$1,CJ$3," - ")</f>
        <v xml:space="preserve"> - </v>
      </c>
      <c r="CK33" t="str">
        <f>IF(HLOOKUP(CK$1,'Datenbank Aktoren'!$F$3:$IB$112,$B33,0)=CK$1,CK$3," - ")</f>
        <v xml:space="preserve"> - </v>
      </c>
      <c r="CL33" t="str">
        <f>IF(HLOOKUP(CL$1,'Datenbank Aktoren'!$F$3:$IB$112,$B33,0)=CL$1,CL$3," - ")</f>
        <v xml:space="preserve"> - </v>
      </c>
      <c r="CM33" t="str">
        <f>IF(HLOOKUP(CM$1,'Datenbank Aktoren'!$F$3:$IB$112,$B33,0)=CM$1,CM$3," - ")</f>
        <v xml:space="preserve"> - </v>
      </c>
      <c r="CN33" t="str">
        <f>IF(HLOOKUP(CN$1,'Datenbank Aktoren'!$F$3:$IB$112,$B33,0)=CN$1,CN$3," - ")</f>
        <v xml:space="preserve"> - </v>
      </c>
      <c r="CO33" t="str">
        <f>IF(HLOOKUP(CO$1,'Datenbank Aktoren'!$F$3:$IB$112,$B33,0)=CO$1,CO$3," - ")</f>
        <v xml:space="preserve"> - </v>
      </c>
      <c r="CP33" t="str">
        <f>IF(HLOOKUP(CP$1,'Datenbank Aktoren'!$F$3:$IB$112,$B33,0)=CP$1,CP$3," - ")</f>
        <v xml:space="preserve"> - </v>
      </c>
      <c r="CQ33" t="str">
        <f>IF(HLOOKUP(CQ$1,'Datenbank Aktoren'!$F$3:$IB$112,$B33,0)=CQ$1,CQ$3," - ")</f>
        <v>FHD60SB FAH60/FIH65S A5-06-01</v>
      </c>
      <c r="CR33" t="str">
        <f>IF(HLOOKUP(CR$1,'Datenbank Aktoren'!$F$3:$IB$112,$B33,0)=CR$1,CR$3," - ")</f>
        <v>FHD60SB Software/Drehtaster A5-38-08</v>
      </c>
      <c r="CS33" t="str">
        <f>IF(HLOOKUP(CS$1,'Datenbank Aktoren'!$F$3:$IB$112,$B33,0)=CS$1,CS$3," - ")</f>
        <v xml:space="preserve"> - </v>
      </c>
      <c r="CT33" t="str">
        <f>IF(HLOOKUP(CT$1,'Datenbank Aktoren'!$F$3:$IB$112,$B33,0)=CT$1,CT$3," - ")</f>
        <v>FHM2 RPS 4-fach Taster F6-02-01</v>
      </c>
      <c r="CU33" t="str">
        <f>IF(HLOOKUP(CU$1,'Datenbank Aktoren'!$F$3:$IB$112,$B33,0)=CU$1,CU$3," - ")</f>
        <v xml:space="preserve"> - </v>
      </c>
      <c r="CV33" t="str">
        <f>IF(HLOOKUP(CV$1,'Datenbank Aktoren'!$F$3:$IB$112,$B33,0)=CV$1,CV$3," - ")</f>
        <v>FHS2 RPS 4-fach Taster F6-02-01</v>
      </c>
      <c r="CW33" t="str">
        <f>IF(HLOOKUP(CW$1,'Datenbank Aktoren'!$F$3:$IB$112,$B33,0)=CW$1,CW$3," - ")</f>
        <v>FHS4 RPS 4-fach Taster F6-02-01</v>
      </c>
      <c r="CX33" t="str">
        <f>IF(HLOOKUP(CX$1,'Datenbank Aktoren'!$F$3:$IB$112,$B33,0)=CX$1,CX$3," - ")</f>
        <v xml:space="preserve"> - </v>
      </c>
      <c r="CY33" t="str">
        <f>IF(HLOOKUP(CY$1,'Datenbank Aktoren'!$F$3:$IB$112,$B33,0)=CY$1,CY$3," - ")</f>
        <v>FIH65S FAH60/FIH65S A5-06-01</v>
      </c>
      <c r="CZ33" t="str">
        <f>IF(HLOOKUP(CZ$1,'Datenbank Aktoren'!$F$3:$IB$112,$B33,0)=CZ$1,CZ$3," - ")</f>
        <v>FKD RPS 1-fach Taster F6-01-01</v>
      </c>
      <c r="DA33" t="str">
        <f>IF(HLOOKUP(DA$1,'Datenbank Aktoren'!$F$3:$IB$112,$B33,0)=DA$1,DA$3," - ")</f>
        <v>FKF65 Kartenschalter F6-02-01</v>
      </c>
      <c r="DB33" t="str">
        <f>IF(HLOOKUP(DB$1,'Datenbank Aktoren'!$F$3:$IB$112,$B33,0)=DB$1,DB$3," - ")</f>
        <v xml:space="preserve"> - </v>
      </c>
      <c r="DC33" t="str">
        <f>IF(HLOOKUP(DC$1,'Datenbank Aktoren'!$F$3:$IB$112,$B33,0)=DC$1,DC$3," - ")</f>
        <v xml:space="preserve"> - </v>
      </c>
      <c r="DD33" t="str">
        <f>IF(HLOOKUP(DD$1,'Datenbank Aktoren'!$F$3:$IB$112,$B33,0)=DD$1,DD$3," - ")</f>
        <v xml:space="preserve"> - </v>
      </c>
      <c r="DE33" t="str">
        <f>IF(HLOOKUP(DE$1,'Datenbank Aktoren'!$F$3:$IB$112,$B33,0)=DE$1,DE$3," - ")</f>
        <v xml:space="preserve"> - </v>
      </c>
      <c r="DF33" t="str">
        <f>IF(HLOOKUP(DF$1,'Datenbank Aktoren'!$F$3:$IB$112,$B33,0)=DF$1,DF$3," - ")</f>
        <v xml:space="preserve"> - </v>
      </c>
      <c r="DG33" t="str">
        <f>IF(HLOOKUP(DG$1,'Datenbank Aktoren'!$F$3:$IB$112,$B33,0)=DG$1,DG$3," - ")</f>
        <v xml:space="preserve"> - </v>
      </c>
      <c r="DH33" t="str">
        <f>IF(HLOOKUP(DH$1,'Datenbank Aktoren'!$F$3:$IB$112,$B33,0)=DH$1,DH$3," - ")</f>
        <v xml:space="preserve"> - </v>
      </c>
      <c r="DI33" t="str">
        <f>IF(HLOOKUP(DI$1,'Datenbank Aktoren'!$F$3:$IB$112,$B33,0)=DI$1,DI$3," - ")</f>
        <v xml:space="preserve"> - </v>
      </c>
      <c r="DJ33" t="str">
        <f>IF(HLOOKUP(DJ$1,'Datenbank Aktoren'!$F$3:$IB$112,$B33,0)=DJ$1,DJ$3," - ")</f>
        <v xml:space="preserve"> - </v>
      </c>
      <c r="DK33" t="str">
        <f>IF(HLOOKUP(DK$1,'Datenbank Aktoren'!$F$3:$IB$112,$B33,0)=DK$1,DK$3," - ")</f>
        <v xml:space="preserve"> - </v>
      </c>
      <c r="DL33" t="str">
        <f>IF(HLOOKUP(DL$1,'Datenbank Aktoren'!$F$3:$IB$112,$B33,0)=DL$1,DL$3," - ")</f>
        <v xml:space="preserve"> - </v>
      </c>
      <c r="DM33" t="str">
        <f>IF(HLOOKUP(DM$1,'Datenbank Aktoren'!$F$3:$IB$112,$B33,0)=DM$1,DM$3," - ")</f>
        <v>FMH1W RPS 1-fach Taster F6-01-01</v>
      </c>
      <c r="DN33" t="str">
        <f>IF(HLOOKUP(DN$1,'Datenbank Aktoren'!$F$3:$IB$112,$B33,0)=DN$1,DN$3," - ")</f>
        <v>FMH2S RPS 4-fach Taster F6-02-01</v>
      </c>
      <c r="DO33" t="str">
        <f>IF(HLOOKUP(DO$1,'Datenbank Aktoren'!$F$3:$IB$112,$B33,0)=DO$1,DO$3," - ")</f>
        <v>FMH4 RPS 4-fach Taster F6-02-01</v>
      </c>
      <c r="DP33" t="str">
        <f>IF(HLOOKUP(DP$1,'Datenbank Aktoren'!$F$3:$IB$112,$B33,0)=DP$1,DP$3," - ")</f>
        <v>FMH4S RPS 4-fach Taster F6-02-01</v>
      </c>
      <c r="DQ33" t="str">
        <f>IF(HLOOKUP(DQ$1,'Datenbank Aktoren'!$F$3:$IB$112,$B33,0)=DQ$1,DQ$3," - ")</f>
        <v>FMH8 RPS 4-fach Taster F6-02-01</v>
      </c>
      <c r="DR33" t="str">
        <f>IF(HLOOKUP(DR$1,'Datenbank Aktoren'!$F$3:$IB$112,$B33,0)=DR$1,DR$3," - ")</f>
        <v xml:space="preserve"> - </v>
      </c>
      <c r="DS33" t="str">
        <f>IF(HLOOKUP(DS$1,'Datenbank Aktoren'!$F$3:$IB$112,$B33,0)=DS$1,DS$3," - ")</f>
        <v xml:space="preserve"> - </v>
      </c>
      <c r="DT33" t="str">
        <f>IF(HLOOKUP(DT$1,'Datenbank Aktoren'!$F$3:$IB$112,$B33,0)=DT$1,DT$3," - ")</f>
        <v xml:space="preserve"> - </v>
      </c>
      <c r="DU33" t="str">
        <f>IF(HLOOKUP(DU$1,'Datenbank Aktoren'!$F$3:$IB$112,$B33,0)=DU$1,DU$3," - ")</f>
        <v xml:space="preserve"> - </v>
      </c>
      <c r="DV33" t="str">
        <f>IF(HLOOKUP(DV$1,'Datenbank Aktoren'!$F$3:$IB$112,$B33,0)=DV$1,DV$3," - ")</f>
        <v xml:space="preserve"> - </v>
      </c>
      <c r="DW33" t="str">
        <f>IF(HLOOKUP(DW$1,'Datenbank Aktoren'!$F$3:$IB$112,$B33,0)=DW$1,DW$3," - ")</f>
        <v xml:space="preserve"> - </v>
      </c>
      <c r="DX33" t="str">
        <f>IF(HLOOKUP(DX$1,'Datenbank Aktoren'!$F$3:$IB$112,$B33,0)=DX$1,DX$3," - ")</f>
        <v xml:space="preserve"> - </v>
      </c>
      <c r="DY33" t="str">
        <f>IF(HLOOKUP(DY$1,'Datenbank Aktoren'!$F$3:$IB$112,$B33,0)=DY$1,DY$3," - ")</f>
        <v xml:space="preserve"> - </v>
      </c>
      <c r="DZ33" t="str">
        <f>IF(HLOOKUP(DZ$1,'Datenbank Aktoren'!$F$3:$IB$112,$B33,0)=DZ$1,DZ$3," - ")</f>
        <v xml:space="preserve"> - </v>
      </c>
      <c r="EA33" t="str">
        <f>IF(HLOOKUP(EA$1,'Datenbank Aktoren'!$F$3:$IB$112,$B33,0)=EA$1,EA$3," - ")</f>
        <v xml:space="preserve"> - </v>
      </c>
      <c r="EB33" t="str">
        <f>IF(HLOOKUP(EB$1,'Datenbank Aktoren'!$F$3:$IB$112,$B33,0)=EB$1,EB$3," - ")</f>
        <v xml:space="preserve"> - </v>
      </c>
      <c r="EC33" t="str">
        <f>IF(HLOOKUP(EC$1,'Datenbank Aktoren'!$F$3:$IB$112,$B33,0)=EC$1,EC$3," - ")</f>
        <v xml:space="preserve"> - </v>
      </c>
      <c r="ED33" t="str">
        <f>IF(HLOOKUP(ED$1,'Datenbank Aktoren'!$F$3:$IB$112,$B33,0)=ED$1,ED$3," - ")</f>
        <v xml:space="preserve"> - </v>
      </c>
      <c r="EE33" t="str">
        <f>IF(HLOOKUP(EE$1,'Datenbank Aktoren'!$F$3:$IB$112,$B33,0)=EE$1,EE$3," - ")</f>
        <v xml:space="preserve"> - </v>
      </c>
      <c r="EF33" t="str">
        <f>IF(HLOOKUP(EF$1,'Datenbank Aktoren'!$F$3:$IB$112,$B33,0)=EF$1,EF$3," - ")</f>
        <v xml:space="preserve"> - </v>
      </c>
      <c r="EG33" t="str">
        <f>IF(HLOOKUP(EG$1,'Datenbank Aktoren'!$F$3:$IB$112,$B33,0)=EG$1,EG$3," - ")</f>
        <v xml:space="preserve"> - </v>
      </c>
      <c r="EH33" t="str">
        <f>IF(HLOOKUP(EH$1,'Datenbank Aktoren'!$F$3:$IB$112,$B33,0)=EH$1,EH$3," - ")</f>
        <v xml:space="preserve"> - </v>
      </c>
      <c r="EI33" t="str">
        <f>IF(HLOOKUP(EI$1,'Datenbank Aktoren'!$F$3:$IB$112,$B33,0)=EI$1,EI$3," - ")</f>
        <v xml:space="preserve"> - </v>
      </c>
      <c r="EJ33" t="str">
        <f>IF(HLOOKUP(EJ$1,'Datenbank Aktoren'!$F$3:$IB$112,$B33,0)=EJ$1,EJ$3," - ")</f>
        <v xml:space="preserve"> - </v>
      </c>
      <c r="EK33" t="str">
        <f>IF(HLOOKUP(EK$1,'Datenbank Aktoren'!$F$3:$IB$112,$B33,0)=EK$1,EK$3," - ")</f>
        <v xml:space="preserve"> - </v>
      </c>
      <c r="EL33" t="str">
        <f>IF(HLOOKUP(EL$1,'Datenbank Aktoren'!$F$3:$IB$112,$B33,0)=EL$1,EL$3," - ")</f>
        <v xml:space="preserve"> - </v>
      </c>
      <c r="EM33" t="str">
        <f>IF(HLOOKUP(EM$1,'Datenbank Aktoren'!$F$3:$IB$112,$B33,0)=EM$1,EM$3," - ")</f>
        <v xml:space="preserve"> - </v>
      </c>
      <c r="EN33" t="str">
        <f>IF(HLOOKUP(EN$1,'Datenbank Aktoren'!$F$3:$IB$112,$B33,0)=EN$1,EN$3," - ")</f>
        <v xml:space="preserve"> - </v>
      </c>
      <c r="EO33" t="str">
        <f>IF(HLOOKUP(EO$1,'Datenbank Aktoren'!$F$3:$IB$112,$B33,0)=EO$1,EO$3," - ")</f>
        <v xml:space="preserve"> - </v>
      </c>
      <c r="EP33" t="str">
        <f>IF(HLOOKUP(EP$1,'Datenbank Aktoren'!$F$3:$IB$112,$B33,0)=EP$1,EP$3," - ")</f>
        <v xml:space="preserve"> - </v>
      </c>
      <c r="EQ33" t="str">
        <f>IF(HLOOKUP(EQ$1,'Datenbank Aktoren'!$F$3:$IB$112,$B33,0)=EQ$1,EQ$3," - ")</f>
        <v xml:space="preserve"> - </v>
      </c>
      <c r="ER33" t="str">
        <f>IF(HLOOKUP(ER$1,'Datenbank Aktoren'!$F$3:$IB$112,$B33,0)=ER$1,ER$3," - ")</f>
        <v xml:space="preserve"> - </v>
      </c>
      <c r="ES33" t="str">
        <f>IF(HLOOKUP(ES$1,'Datenbank Aktoren'!$F$3:$IB$112,$B33,0)=ES$1,ES$3," - ")</f>
        <v xml:space="preserve"> - </v>
      </c>
      <c r="ET33" t="str">
        <f>IF(HLOOKUP(ET$1,'Datenbank Aktoren'!$F$3:$IB$112,$B33,0)=ET$1,ET$3," - ")</f>
        <v xml:space="preserve"> - </v>
      </c>
      <c r="EU33" t="str">
        <f>IF(HLOOKUP(EU$1,'Datenbank Aktoren'!$F$3:$IB$112,$B33,0)=EU$1,EU$3," - ")</f>
        <v xml:space="preserve"> - </v>
      </c>
      <c r="EV33" t="str">
        <f>IF(HLOOKUP(EV$1,'Datenbank Aktoren'!$F$3:$IB$112,$B33,0)=EV$1,EV$3," - ")</f>
        <v xml:space="preserve"> - </v>
      </c>
      <c r="EW33" t="str">
        <f>IF(HLOOKUP(EW$1,'Datenbank Aktoren'!$F$3:$IB$112,$B33,0)=EW$1,EW$3," - ")</f>
        <v xml:space="preserve"> - </v>
      </c>
      <c r="EX33" t="str">
        <f>IF(HLOOKUP(EX$1,'Datenbank Aktoren'!$F$3:$IB$112,$B33,0)=EX$1,EX$3," - ")</f>
        <v xml:space="preserve"> - </v>
      </c>
      <c r="EY33" t="str">
        <f>IF(HLOOKUP(EY$1,'Datenbank Aktoren'!$F$3:$IB$112,$B33,0)=EY$1,EY$3," - ")</f>
        <v xml:space="preserve"> - </v>
      </c>
      <c r="EZ33" t="str">
        <f>IF(HLOOKUP(EZ$1,'Datenbank Aktoren'!$F$3:$IB$112,$B33,0)=EZ$1,EZ$3," - ")</f>
        <v xml:space="preserve"> - </v>
      </c>
      <c r="FA33" t="str">
        <f>IF(HLOOKUP(FA$1,'Datenbank Aktoren'!$F$3:$IB$112,$B33,0)=FA$1,FA$3," - ")</f>
        <v>FNS55B RPS 1-fach Taster F6-01-01</v>
      </c>
      <c r="FB33" t="str">
        <f>IF(HLOOKUP(FB$1,'Datenbank Aktoren'!$F$3:$IB$112,$B33,0)=FB$1,FB$3," - ")</f>
        <v>FNS55EB RPS 1-fach Taster F6-01-01</v>
      </c>
      <c r="FC33" t="str">
        <f>IF(HLOOKUP(FC$1,'Datenbank Aktoren'!$F$3:$IB$112,$B33,0)=FC$1,FC$3," - ")</f>
        <v>FNS65EB RPS 1-fach Taster F6-01-01</v>
      </c>
      <c r="FD33" t="str">
        <f>IF(HLOOKUP(FD$1,'Datenbank Aktoren'!$F$3:$IB$112,$B33,0)=FD$1,FD$3," - ")</f>
        <v>FPE-1 RPS 1-fach Taster F6-01-01</v>
      </c>
      <c r="FE33" t="str">
        <f>IF(HLOOKUP(FE$1,'Datenbank Aktoren'!$F$3:$IB$112,$B33,0)=FE$1,FE$3," - ")</f>
        <v>FRW RPS Rauchmelder F6-02-01</v>
      </c>
      <c r="FF33" t="str">
        <f>IF(HLOOKUP(FF$1,'Datenbank Aktoren'!$F$3:$IB$112,$B33,0)=FF$1,FF$3," - ")</f>
        <v xml:space="preserve"> - </v>
      </c>
      <c r="FG33" t="str">
        <f>IF(HLOOKUP(FG$1,'Datenbank Aktoren'!$F$3:$IB$112,$B33,0)=FG$1,FG$3," - ")</f>
        <v xml:space="preserve"> - </v>
      </c>
      <c r="FH33" t="str">
        <f>IF(HLOOKUP(FH$1,'Datenbank Aktoren'!$F$3:$IB$112,$B33,0)=FH$1,FH$3," - ")</f>
        <v>FSM14 RPS 4-fach Taster F6-02-01</v>
      </c>
      <c r="FI33" t="str">
        <f>IF(HLOOKUP(FI$1,'Datenbank Aktoren'!$F$3:$IB$112,$B33,0)=FI$1,FI$3," - ")</f>
        <v xml:space="preserve"> - </v>
      </c>
      <c r="FJ33" t="str">
        <f>IF(HLOOKUP(FJ$1,'Datenbank Aktoren'!$F$3:$IB$112,$B33,0)=FJ$1,FJ$3," - ")</f>
        <v xml:space="preserve"> - </v>
      </c>
      <c r="FK33" t="str">
        <f>IF(HLOOKUP(FK$1,'Datenbank Aktoren'!$F$3:$IB$112,$B33,0)=FK$1,FK$3," - ")</f>
        <v>FSM60B RPS 4-fach Taster F6-02-01</v>
      </c>
      <c r="FL33" t="str">
        <f>IF(HLOOKUP(FL$1,'Datenbank Aktoren'!$F$3:$IB$112,$B33,0)=FL$1,FL$3," - ")</f>
        <v>FSM61 RPS 4-fach Taster F6-02-01</v>
      </c>
      <c r="FM33" t="str">
        <f>IF(HLOOKUP(FM$1,'Datenbank Aktoren'!$F$3:$IB$112,$B33,0)=FM$1,FM$3," - ")</f>
        <v>FSMTB RPS 4-fach Taster F6-02-01</v>
      </c>
      <c r="FN33" t="str">
        <f>IF(HLOOKUP(FN$1,'Datenbank Aktoren'!$F$3:$IB$112,$B33,0)=FN$1,FN$3," - ")</f>
        <v xml:space="preserve"> - </v>
      </c>
      <c r="FO33" t="str">
        <f>IF(HLOOKUP(FO$1,'Datenbank Aktoren'!$F$3:$IB$112,$B33,0)=FO$1,FO$3," - ")</f>
        <v>FSTAP RPS 4-fach Taster F6-02-01</v>
      </c>
      <c r="FP33" t="str">
        <f>IF(HLOOKUP(FP$1,'Datenbank Aktoren'!$F$3:$IB$112,$B33,0)=FP$1,FP$3," - ")</f>
        <v xml:space="preserve"> - </v>
      </c>
      <c r="FQ33" t="str">
        <f>IF(HLOOKUP(FQ$1,'Datenbank Aktoren'!$F$3:$IB$112,$B33,0)=FQ$1,FQ$3," - ")</f>
        <v>FSU55D Software/Drehtaster A5-38-08</v>
      </c>
      <c r="FR33" t="str">
        <f>IF(HLOOKUP(FR$1,'Datenbank Aktoren'!$F$3:$IB$112,$B33,0)=FR$1,FR$3," - ")</f>
        <v>FSU55D RPS 4-fach Taster F6-02-01</v>
      </c>
      <c r="FS33" t="str">
        <f>IF(HLOOKUP(FS$1,'Datenbank Aktoren'!$F$3:$IB$112,$B33,0)=FS$1,FS$3," - ")</f>
        <v xml:space="preserve"> - </v>
      </c>
      <c r="FT33" t="str">
        <f>IF(HLOOKUP(FT$1,'Datenbank Aktoren'!$F$3:$IB$112,$B33,0)=FT$1,FT$3," - ")</f>
        <v>FSU55ED Software/Drehtaster A5-38-08</v>
      </c>
      <c r="FU33" t="str">
        <f>IF(HLOOKUP(FU$1,'Datenbank Aktoren'!$F$3:$IB$112,$B33,0)=FU$1,FU$3," - ")</f>
        <v>FSU55ED RPS 4-fach Taster F6-02-01</v>
      </c>
      <c r="FV33" t="str">
        <f>IF(HLOOKUP(FV$1,'Datenbank Aktoren'!$F$3:$IB$112,$B33,0)=FV$1,FV$3," - ")</f>
        <v xml:space="preserve"> - </v>
      </c>
      <c r="FW33" t="str">
        <f>IF(HLOOKUP(FW$1,'Datenbank Aktoren'!$F$3:$IB$112,$B33,0)=FW$1,FW$3," - ")</f>
        <v>FSU65D Software/Drehtaster A5-38-08</v>
      </c>
      <c r="FX33" t="str">
        <f>IF(HLOOKUP(FX$1,'Datenbank Aktoren'!$F$3:$IB$112,$B33,0)=FX$1,FX$3," - ")</f>
        <v>FSU65D RPS 4-fach Taster F6-02-01</v>
      </c>
      <c r="FY33" t="str">
        <f>IF(HLOOKUP(FY$1,'Datenbank Aktoren'!$F$3:$IB$112,$B33,0)=FY$1,FY$3," - ")</f>
        <v xml:space="preserve"> - </v>
      </c>
      <c r="FZ33" t="str">
        <f>IF(HLOOKUP(FZ$1,'Datenbank Aktoren'!$F$3:$IB$112,$B33,0)=FZ$1,FZ$3," - ")</f>
        <v>FT4F RPS 4-fach Taster F6-02-01</v>
      </c>
      <c r="GA33" t="str">
        <f>IF(HLOOKUP(GA$1,'Datenbank Aktoren'!$F$3:$IB$112,$B33,0)=GA$1,GA$3," - ")</f>
        <v>FT55 RPS 4-fach Taster F6-02-01</v>
      </c>
      <c r="GB33" t="str">
        <f>IF(HLOOKUP(GB$1,'Datenbank Aktoren'!$F$3:$IB$112,$B33,0)=GB$1,GB$3," - ")</f>
        <v xml:space="preserve"> - </v>
      </c>
      <c r="GC33" t="str">
        <f>IF(HLOOKUP(GC$1,'Datenbank Aktoren'!$F$3:$IB$112,$B33,0)=GC$1,GC$3," - ")</f>
        <v xml:space="preserve"> - </v>
      </c>
      <c r="GD33" t="str">
        <f>IF(HLOOKUP(GD$1,'Datenbank Aktoren'!$F$3:$IB$112,$B33,0)=GD$1,GD$3," - ")</f>
        <v xml:space="preserve"> - </v>
      </c>
      <c r="GE33" t="str">
        <f>IF(HLOOKUP(GE$1,'Datenbank Aktoren'!$F$3:$IB$112,$B33,0)=GE$1,GE$3," - ")</f>
        <v xml:space="preserve"> - </v>
      </c>
      <c r="GF33" t="str">
        <f>IF(HLOOKUP(GF$1,'Datenbank Aktoren'!$F$3:$IB$112,$B33,0)=GF$1,GF$3," - ")</f>
        <v>FTAF55D Raumregler F6-02-01</v>
      </c>
      <c r="GG33" t="str">
        <f>IF(HLOOKUP(GG$1,'Datenbank Aktoren'!$F$3:$IB$112,$B33,0)=GG$1,GG$3," - ")</f>
        <v>FTAF55ED Raumregler F6-02-01</v>
      </c>
      <c r="GH33" t="str">
        <f>IF(HLOOKUP(GH$1,'Datenbank Aktoren'!$F$3:$IB$112,$B33,0)=GH$1,GH$3," - ")</f>
        <v>FTAF65D Raumregler F6-02-01</v>
      </c>
      <c r="GI33" t="str">
        <f>IF(HLOOKUP(GI$1,'Datenbank Aktoren'!$F$3:$IB$112,$B33,0)=GI$1,GI$3," - ")</f>
        <v xml:space="preserve"> - </v>
      </c>
      <c r="GJ33" t="str">
        <f>IF(HLOOKUP(GJ$1,'Datenbank Aktoren'!$F$3:$IB$112,$B33,0)=GJ$1,GJ$3," - ")</f>
        <v xml:space="preserve"> - </v>
      </c>
      <c r="GK33" t="str">
        <f>IF(HLOOKUP(GK$1,'Datenbank Aktoren'!$F$3:$IB$112,$B33,0)=GK$1,GK$3," - ")</f>
        <v xml:space="preserve"> - </v>
      </c>
      <c r="GL33" t="str">
        <f>IF(HLOOKUP(GL$1,'Datenbank Aktoren'!$F$3:$IB$112,$B33,0)=GL$1,GL$3," - ")</f>
        <v xml:space="preserve"> - </v>
      </c>
      <c r="GM33" t="str">
        <f>IF(HLOOKUP(GM$1,'Datenbank Aktoren'!$F$3:$IB$112,$B33,0)=GM$1,GM$3," - ")</f>
        <v xml:space="preserve"> - </v>
      </c>
      <c r="GN33" t="str">
        <f>IF(HLOOKUP(GN$1,'Datenbank Aktoren'!$F$3:$IB$112,$B33,0)=GN$1,GN$3," - ")</f>
        <v xml:space="preserve"> - </v>
      </c>
      <c r="GO33" t="str">
        <f>IF(HLOOKUP(GO$1,'Datenbank Aktoren'!$F$3:$IB$112,$B33,0)=GO$1,GO$3," - ")</f>
        <v xml:space="preserve"> - </v>
      </c>
      <c r="GP33" t="str">
        <f>IF(HLOOKUP(GP$1,'Datenbank Aktoren'!$F$3:$IB$112,$B33,0)=GP$1,GP$3," - ")</f>
        <v xml:space="preserve"> - </v>
      </c>
      <c r="GQ33" t="str">
        <f>IF(HLOOKUP(GQ$1,'Datenbank Aktoren'!$F$3:$IB$112,$B33,0)=GQ$1,GQ$3," - ")</f>
        <v xml:space="preserve"> - </v>
      </c>
      <c r="GR33" t="str">
        <f>IF(HLOOKUP(GR$1,'Datenbank Aktoren'!$F$3:$IB$112,$B33,0)=GR$1,GR$3," - ")</f>
        <v xml:space="preserve"> - </v>
      </c>
      <c r="GS33" t="str">
        <f>IF(HLOOKUP(GS$1,'Datenbank Aktoren'!$F$3:$IB$112,$B33,0)=GS$1,GS$3," - ")</f>
        <v xml:space="preserve"> - </v>
      </c>
      <c r="GT33" s="14" t="s">
        <v>692</v>
      </c>
      <c r="GU33" t="str">
        <f>IF(HLOOKUP(GU$1,'Datenbank Aktoren'!$F$3:$IB$112,$B33,0)=GU$1,GU$3," - ")</f>
        <v xml:space="preserve"> - </v>
      </c>
      <c r="GV33" s="14" t="s">
        <v>692</v>
      </c>
      <c r="GW33" t="str">
        <f>IF(HLOOKUP(GW$1,'Datenbank Aktoren'!$F$3:$IB$112,$B33,0)=GW$1,GW$3," - ")</f>
        <v xml:space="preserve"> - </v>
      </c>
      <c r="GX33" s="14" t="s">
        <v>692</v>
      </c>
      <c r="GY33" t="str">
        <f>IF(HLOOKUP(GY$1,'Datenbank Aktoren'!$F$3:$IB$112,$B33,0)=GY$1,GY$3," - ")</f>
        <v xml:space="preserve"> - </v>
      </c>
      <c r="GZ33" s="14" t="s">
        <v>692</v>
      </c>
      <c r="HA33" t="str">
        <f>IF(HLOOKUP(HA$1,'Datenbank Aktoren'!$F$3:$IB$112,$B33,0)=HA$1,HA$3," - ")</f>
        <v xml:space="preserve"> - </v>
      </c>
      <c r="HB33" s="14" t="s">
        <v>692</v>
      </c>
      <c r="HC33" t="str">
        <f>IF(HLOOKUP(HC$1,'Datenbank Aktoren'!$F$3:$IB$112,$B33,0)=HC$1,HC$3," - ")</f>
        <v xml:space="preserve"> - </v>
      </c>
      <c r="HD33" s="14" t="s">
        <v>692</v>
      </c>
      <c r="HE33" t="str">
        <f>IF(HLOOKUP(HE$1,'Datenbank Aktoren'!$F$3:$IB$112,$B33,0)=HE$1,HE$3," - ")</f>
        <v xml:space="preserve"> - </v>
      </c>
      <c r="HF33" s="14" t="s">
        <v>692</v>
      </c>
      <c r="HG33" t="str">
        <f>IF(HLOOKUP(HG$1,'Datenbank Aktoren'!$F$3:$IB$112,$B33,0)=HG$1,HG$3," - ")</f>
        <v xml:space="preserve"> - </v>
      </c>
      <c r="HH33" t="str">
        <f>IF(HLOOKUP(HH$1,'Datenbank Aktoren'!$F$3:$IB$112,$B33,0)=HH$1,HH$3," - ")</f>
        <v xml:space="preserve"> - </v>
      </c>
      <c r="HI33" t="str">
        <f>IF(HLOOKUP(HI$1,'Datenbank Aktoren'!$F$3:$IB$112,$B33,0)=HI$1,HI$3," - ")</f>
        <v xml:space="preserve"> - </v>
      </c>
      <c r="HJ33" s="14" t="s">
        <v>692</v>
      </c>
      <c r="HK33" t="str">
        <f>IF(HLOOKUP(HK$1,'Datenbank Aktoren'!$F$3:$IB$112,$B33,0)=HK$1,HK$3," - ")</f>
        <v xml:space="preserve"> - </v>
      </c>
      <c r="HL33" t="str">
        <f>IF(HLOOKUP(HL$1,'Datenbank Aktoren'!$F$3:$IB$112,$B33,0)=HL$1,HL$3," - ")</f>
        <v xml:space="preserve"> - </v>
      </c>
      <c r="HM33" t="str">
        <f>IF(HLOOKUP(HM$1,'Datenbank Aktoren'!$F$3:$IB$112,$B33,0)=HM$1,HM$3," - ")</f>
        <v xml:space="preserve"> - </v>
      </c>
      <c r="HN33" s="14" t="s">
        <v>692</v>
      </c>
      <c r="HO33" t="str">
        <f>IF(HLOOKUP(HO$1,'Datenbank Aktoren'!$F$3:$IB$112,$B33,0)=HO$1,HO$3," - ")</f>
        <v xml:space="preserve"> - </v>
      </c>
      <c r="HP33" s="14" t="s">
        <v>692</v>
      </c>
      <c r="HQ33" t="str">
        <f>IF(HLOOKUP(HQ$1,'Datenbank Aktoren'!$F$3:$IB$112,$B33,0)=HQ$1,HQ$3," - ")</f>
        <v>FTS14EM FBH A5-08-01</v>
      </c>
      <c r="HR33" t="str">
        <f>IF(HLOOKUP(HR$1,'Datenbank Aktoren'!$F$3:$IB$112,$B33,0)=HR$1,HR$3," - ")</f>
        <v xml:space="preserve"> - </v>
      </c>
      <c r="HS33" t="str">
        <f>IF(HLOOKUP(HS$1,'Datenbank Aktoren'!$F$3:$IB$112,$B33,0)=HS$1,HS$3," - ")</f>
        <v>FTS14EM RPS 4-fach Taster F6-02-01</v>
      </c>
      <c r="HT33" t="str">
        <f>IF(HLOOKUP(HT$1,'Datenbank Aktoren'!$F$3:$IB$112,$B33,0)=HT$1,HT$3," - ")</f>
        <v>FTTB Bewegungsm. A5-07-01</v>
      </c>
      <c r="HU33" t="str">
        <f>IF(HLOOKUP(HU$1,'Datenbank Aktoren'!$F$3:$IB$112,$B33,0)=HU$1,HU$3," - ")</f>
        <v xml:space="preserve"> - </v>
      </c>
      <c r="HV33" t="str">
        <f>IF(HLOOKUP(HV$1,'Datenbank Aktoren'!$F$3:$IB$112,$B33,0)=HV$1,HV$3," - ")</f>
        <v xml:space="preserve"> - </v>
      </c>
      <c r="HW33" t="str">
        <f>IF(HLOOKUP(HW$1,'Datenbank Aktoren'!$F$3:$IB$112,$B33,0)=HW$1,HW$3," - ")</f>
        <v xml:space="preserve"> - </v>
      </c>
      <c r="HX33" t="str">
        <f>IF(HLOOKUP(HX$1,'Datenbank Aktoren'!$F$3:$IB$112,$B33,0)=HX$1,HX$3," - ")</f>
        <v xml:space="preserve"> - </v>
      </c>
      <c r="HY33" t="str">
        <f>IF(HLOOKUP(HY$1,'Datenbank Aktoren'!$F$3:$IB$112,$B33,0)=HY$1,HY$3," - ")</f>
        <v xml:space="preserve"> - </v>
      </c>
      <c r="HZ33" t="str">
        <f>IF(HLOOKUP(HZ$1,'Datenbank Aktoren'!$F$3:$IB$112,$B33,0)=HZ$1,HZ$3," - ")</f>
        <v xml:space="preserve"> - </v>
      </c>
      <c r="IA33" t="str">
        <f>IF(HLOOKUP(IA$1,'Datenbank Aktoren'!$F$3:$IB$112,$B33,0)=IA$1,IA$3," - ")</f>
        <v xml:space="preserve"> - </v>
      </c>
      <c r="IB33" t="str">
        <f>IF(HLOOKUP(IB$1,'Datenbank Aktoren'!$F$3:$IB$112,$B33,0)=IB$1,IB$3," - ")</f>
        <v xml:space="preserve"> - </v>
      </c>
      <c r="IC33" t="str">
        <f>IF(HLOOKUP(IC$1,'Datenbank Aktoren'!$F$3:$IB$112,$B33,0)=IC$1,IC$3," - ")</f>
        <v xml:space="preserve"> - </v>
      </c>
      <c r="ID33" t="str">
        <f>IF(HLOOKUP(ID$1,'Datenbank Aktoren'!$F$3:$IB$112,$B33,0)=ID$1,ID$3," - ")</f>
        <v>FWS81 Kartenschalter F6-02-01</v>
      </c>
      <c r="IE33" t="str">
        <f>IF(HLOOKUP(IE$1,'Datenbank Aktoren'!$F$3:$IB$112,$B33,0)=IE$1,IE$3," - ")</f>
        <v xml:space="preserve"> - </v>
      </c>
      <c r="IF33" t="str">
        <f>IF(HLOOKUP(IF$1,'Datenbank Aktoren'!$F$3:$IB$112,$B33,0)=IF$1,IF$3," - ")</f>
        <v xml:space="preserve"> - </v>
      </c>
      <c r="IG33" t="str">
        <f>IF(HLOOKUP(IG$1,'Datenbank Aktoren'!$F$3:$IB$112,$B33,0)=IG$1,IG$3," - ")</f>
        <v>FZS65 RPS Rauchmelder F6-02-01</v>
      </c>
      <c r="IH33" t="str">
        <f>IF(HLOOKUP(IH$1,'Datenbank Aktoren'!$F$3:$IB$112,$B33,0)=IH$1,IH$3," - ")</f>
        <v>FZT55 RPS 4-fach Taster F6-02-01</v>
      </c>
      <c r="II33" t="str">
        <f>IF(HLOOKUP(II$1,'Datenbank Aktoren'!$F$3:$IB$112,$B33,0)=II$1,II$3," - ")</f>
        <v xml:space="preserve"> - </v>
      </c>
      <c r="IJ33" t="e">
        <f>IF(HLOOKUP(IJ$1,'Datenbank Aktoren'!$F$3:$IB$112,$B33,0)=IJ$1,IJ$3," - ")</f>
        <v>#N/A</v>
      </c>
      <c r="IK33" t="e">
        <f>IF(HLOOKUP(IK$1,'Datenbank Aktoren'!$F$3:$IB$112,$B33,0)=IK$1,IK$3," - ")</f>
        <v>#N/A</v>
      </c>
      <c r="IL33" t="e">
        <f>IF(HLOOKUP(IL$1,'Datenbank Aktoren'!$F$3:$IB$112,$B33,0)=IL$1,IL$3," - ")</f>
        <v>#N/A</v>
      </c>
      <c r="IM33" t="e">
        <f>IF(HLOOKUP(IM$1,'Datenbank Aktoren'!$F$3:$IB$112,$B33,0)=IM$1,IM$3," - ")</f>
        <v>#N/A</v>
      </c>
      <c r="IN33" t="e">
        <f>IF(HLOOKUP(IN$1,'Datenbank Aktoren'!$F$3:$IB$112,$B33,0)=IN$1,IN$3," - ")</f>
        <v>#N/A</v>
      </c>
      <c r="IO33" t="e">
        <f>IF(HLOOKUP(IO$1,'Datenbank Aktoren'!$F$3:$IB$112,$B33,0)=IO$1,IO$3," - ")</f>
        <v>#N/A</v>
      </c>
      <c r="IP33" t="e">
        <f>IF(HLOOKUP(IP$1,'Datenbank Aktoren'!$F$3:$IB$112,$B33,0)=IP$1,IP$3," - ")</f>
        <v>#N/A</v>
      </c>
      <c r="IQ33" t="e">
        <f>IF(HLOOKUP(IQ$1,'Datenbank Aktoren'!$F$3:$IB$112,$B33,0)=IQ$1,IQ$3," - ")</f>
        <v>#N/A</v>
      </c>
      <c r="IR33" t="e">
        <f>IF(HLOOKUP(IR$1,'Datenbank Aktoren'!$F$3:$IB$112,$B33,0)=IR$1,IR$3," - ")</f>
        <v>#N/A</v>
      </c>
      <c r="IS33" t="e">
        <f>IF(HLOOKUP(IS$1,'Datenbank Aktoren'!$F$3:$IB$112,$B33,0)=IS$1,IS$3," - ")</f>
        <v>#N/A</v>
      </c>
      <c r="IT33" t="e">
        <f>IF(HLOOKUP(IT$1,'Datenbank Aktoren'!$F$3:$IB$112,$B33,0)=IT$1,IT$3," - ")</f>
        <v>#N/A</v>
      </c>
      <c r="IU33" t="e">
        <f>IF(HLOOKUP(IU$1,'Datenbank Aktoren'!$F$3:$IB$112,$B33,0)=IU$1,IU$3," - ")</f>
        <v>#N/A</v>
      </c>
    </row>
    <row r="34" spans="1:255" x14ac:dyDescent="0.25">
      <c r="A34" t="s">
        <v>70</v>
      </c>
      <c r="B34">
        <v>32</v>
      </c>
      <c r="D34" t="s">
        <v>70</v>
      </c>
      <c r="E34" s="3" t="s">
        <v>447</v>
      </c>
      <c r="F34" t="str">
        <f>IF(HLOOKUP(F$1,'Datenbank Aktoren'!$F$3:$IB$112,$B34,0)=F$1,F$3," - ")</f>
        <v xml:space="preserve"> - </v>
      </c>
      <c r="G34" t="str">
        <f>IF(HLOOKUP(G$1,'Datenbank Aktoren'!$F$3:$IB$112,$B34,0)=G$1,G$3," - ")</f>
        <v xml:space="preserve"> - </v>
      </c>
      <c r="H34" t="str">
        <f>IF(HLOOKUP(H$1,'Datenbank Aktoren'!$F$3:$IB$112,$B34,0)=H$1,H$3," - ")</f>
        <v>F1FT65 RPS 1-fach Taster F6-01-01</v>
      </c>
      <c r="I34" t="str">
        <f>IF(HLOOKUP(I$1,'Datenbank Aktoren'!$F$3:$IB$112,$B34,0)=I$1,I$3," - ")</f>
        <v>F1ITAP RPS 1-fach Taster F6-01-01</v>
      </c>
      <c r="J34" t="str">
        <f>IF(HLOOKUP(J$1,'Datenbank Aktoren'!$F$3:$IB$112,$B34,0)=J$1,J$3," - ")</f>
        <v>F1T55E RPS 1-fach Taster F6-01-01</v>
      </c>
      <c r="K34" t="str">
        <f>IF(HLOOKUP(K$1,'Datenbank Aktoren'!$F$3:$IB$112,$B34,0)=K$1,K$3," - ")</f>
        <v>F1T65 RPS 1-fach Taster F6-01-01</v>
      </c>
      <c r="L34" t="str">
        <f>IF(HLOOKUP(L$1,'Datenbank Aktoren'!$F$3:$IB$112,$B34,0)=L$1,L$3," - ")</f>
        <v>F265B RPS 4-fach Taster F6-02-01</v>
      </c>
      <c r="M34" t="str">
        <f>IF(HLOOKUP(M$1,'Datenbank Aktoren'!$F$3:$IB$112,$B34,0)=M$1,M$3," - ")</f>
        <v>F2FT65 RPS 4-fach Taster F6-02-01</v>
      </c>
      <c r="N34" t="str">
        <f>IF(HLOOKUP(N$1,'Datenbank Aktoren'!$F$3:$IB$112,$B34,0)=N$1,N$3," - ")</f>
        <v>F2FT65B RPS 4-fach Taster F6-02-01</v>
      </c>
      <c r="O34" t="str">
        <f>IF(HLOOKUP(O$1,'Datenbank Aktoren'!$F$3:$IB$112,$B34,0)=O$1,O$3," - ")</f>
        <v>F2FZT65B RPS 4-fach Taster F6-02-01</v>
      </c>
      <c r="P34" t="str">
        <f>IF(HLOOKUP(P$1,'Datenbank Aktoren'!$F$3:$IB$112,$B34,0)=P$1,P$3," - ")</f>
        <v>F2T55E RPS 4-fach Taster F6-02-01</v>
      </c>
      <c r="Q34" t="str">
        <f>IF(HLOOKUP(Q$1,'Datenbank Aktoren'!$F$3:$IB$112,$B34,0)=Q$1,Q$3," - ")</f>
        <v>F2T55EB RPS 4-fach Taster F6-02-01</v>
      </c>
      <c r="R34" t="str">
        <f>IF(HLOOKUP(R$1,'Datenbank Aktoren'!$F$3:$IB$112,$B34,0)=R$1,R$3," - ")</f>
        <v>F2T65 RPS 4-fach Taster F6-02-01</v>
      </c>
      <c r="S34" t="str">
        <f>IF(HLOOKUP(S$1,'Datenbank Aktoren'!$F$3:$IB$112,$B34,0)=S$1,S$3," - ")</f>
        <v>F2ZT55E RPS 4-fach Taster F6-02-01</v>
      </c>
      <c r="T34" t="str">
        <f>IF(HLOOKUP(T$1,'Datenbank Aktoren'!$F$3:$IB$112,$B34,0)=T$1,T$3," - ")</f>
        <v>F2ZT65 RPS 4-fach Taster F6-02-01</v>
      </c>
      <c r="U34" t="str">
        <f>IF(HLOOKUP(U$1,'Datenbank Aktoren'!$F$3:$IB$112,$B34,0)=U$1,U$3," - ")</f>
        <v xml:space="preserve"> - </v>
      </c>
      <c r="V34" t="str">
        <f>IF(HLOOKUP(V$1,'Datenbank Aktoren'!$F$3:$IB$112,$B34,0)=V$1,V$3," - ")</f>
        <v xml:space="preserve"> - </v>
      </c>
      <c r="W34" t="str">
        <f>IF(HLOOKUP(W$1,'Datenbank Aktoren'!$F$3:$IB$112,$B34,0)=W$1,W$3," - ")</f>
        <v xml:space="preserve"> - </v>
      </c>
      <c r="X34" t="str">
        <f>IF(HLOOKUP(X$1,'Datenbank Aktoren'!$F$3:$IB$112,$B34,0)=X$1,X$3," - ")</f>
        <v>F4FT65 RPS 4-fach Taster F6-02-01</v>
      </c>
      <c r="Y34" t="str">
        <f>IF(HLOOKUP(Y$1,'Datenbank Aktoren'!$F$3:$IB$112,$B34,0)=Y$1,Y$3," - ")</f>
        <v>F4FT65B RPS 4-fach Taster F6-02-01</v>
      </c>
      <c r="Z34" t="str">
        <f>IF(HLOOKUP(Z$1,'Datenbank Aktoren'!$F$3:$IB$112,$B34,0)=Z$1,Z$3," - ")</f>
        <v>F4PT RPS 4-fach Taster F6-02-01</v>
      </c>
      <c r="AA34" t="str">
        <f>IF(HLOOKUP(AA$1,'Datenbank Aktoren'!$F$3:$IB$112,$B34,0)=AA$1,AA$3," - ")</f>
        <v>F4T55B RPS 4-fach Taster F6-02-01</v>
      </c>
      <c r="AB34" t="str">
        <f>IF(HLOOKUP(AB$1,'Datenbank Aktoren'!$F$3:$IB$112,$B34,0)=AB$1,AB$3," - ")</f>
        <v>F4T55E RPS 4-fach Taster F6-02-01</v>
      </c>
      <c r="AC34" t="str">
        <f>IF(HLOOKUP(AC$1,'Datenbank Aktoren'!$F$3:$IB$112,$B34,0)=AC$1,AC$3," - ")</f>
        <v>F4T55EB RPS 4-fach Taster F6-02-01</v>
      </c>
      <c r="AD34" t="str">
        <f>IF(HLOOKUP(AD$1,'Datenbank Aktoren'!$F$3:$IB$112,$B34,0)=AD$1,AD$3," - ")</f>
        <v>F4T65 RPS 4-fach Taster F6-02-01</v>
      </c>
      <c r="AE34" t="str">
        <f>IF(HLOOKUP(AE$1,'Datenbank Aktoren'!$F$3:$IB$112,$B34,0)=AE$1,AE$3," - ")</f>
        <v>F4T65B RPS 4-fach Taster F6-02-01</v>
      </c>
      <c r="AF34" t="str">
        <f>IF(HLOOKUP(AF$1,'Datenbank Aktoren'!$F$3:$IB$112,$B34,0)=AF$1,AF$3," - ")</f>
        <v>F4USM61B Bewegungsm. A5-07-01</v>
      </c>
      <c r="AG34" t="str">
        <f>IF(HLOOKUP(AG$1,'Datenbank Aktoren'!$F$3:$IB$112,$B34,0)=AG$1,AG$3," - ")</f>
        <v xml:space="preserve"> - </v>
      </c>
      <c r="AH34" t="str">
        <f>IF(HLOOKUP(AH$1,'Datenbank Aktoren'!$F$3:$IB$112,$B34,0)=AH$1,AH$3," - ")</f>
        <v>F4USM61B Software/Drehtaster A5-38-08</v>
      </c>
      <c r="AI34" t="str">
        <f>IF(HLOOKUP(AI$1,'Datenbank Aktoren'!$F$3:$IB$112,$B34,0)=AI$1,AI$3," - ")</f>
        <v xml:space="preserve"> - </v>
      </c>
      <c r="AJ34" t="str">
        <f>IF(HLOOKUP(AJ$1,'Datenbank Aktoren'!$F$3:$IB$112,$B34,0)=AJ$1,AJ$3," - ")</f>
        <v>F4USM61B RPS 4-fach Taster F6-02-01</v>
      </c>
      <c r="AK34" t="str">
        <f>IF(HLOOKUP(AK$1,'Datenbank Aktoren'!$F$3:$IB$112,$B34,0)=AK$1,AK$3," - ")</f>
        <v>F5PT55 RPS 4-fach Taster F6-02-01</v>
      </c>
      <c r="AL34" t="str">
        <f>IF(HLOOKUP(AL$1,'Datenbank Aktoren'!$F$3:$IB$112,$B34,0)=AL$1,AL$3," - ")</f>
        <v>F6T55B Bewegungsm. A5-07-01</v>
      </c>
      <c r="AM34" t="str">
        <f>IF(HLOOKUP(AM$1,'Datenbank Aktoren'!$F$3:$IB$112,$B34,0)=AM$1,AM$3," - ")</f>
        <v>F6T55B RPS 4-fach Taster F6-02-01</v>
      </c>
      <c r="AN34" t="str">
        <f>IF(HLOOKUP(AN$1,'Datenbank Aktoren'!$F$3:$IB$112,$B34,0)=AN$1,AN$3," - ")</f>
        <v>F6T65B Bewegungsm. A5-07-01</v>
      </c>
      <c r="AO34" t="str">
        <f>IF(HLOOKUP(AO$1,'Datenbank Aktoren'!$F$3:$IB$112,$B34,0)=AO$1,AO$3," - ")</f>
        <v>F6T65B RPS 4-fach Taster F6-02-01</v>
      </c>
      <c r="AP34" t="str">
        <f>IF(HLOOKUP(AP$1,'Datenbank Aktoren'!$F$3:$IB$112,$B34,0)=AP$1,AP$3," - ")</f>
        <v>FABH130 RPS 4-fach Taster F6-02-01</v>
      </c>
      <c r="AQ34" t="str">
        <f>IF(HLOOKUP(AQ$1,'Datenbank Aktoren'!$F$3:$IB$112,$B34,0)=AQ$1,AQ$3," - ")</f>
        <v xml:space="preserve"> - </v>
      </c>
      <c r="AR34" t="str">
        <f>IF(HLOOKUP(AR$1,'Datenbank Aktoren'!$F$3:$IB$112,$B34,0)=AR$1,AR$3," - ")</f>
        <v xml:space="preserve"> - </v>
      </c>
      <c r="AS34" t="str">
        <f>IF(HLOOKUP(AS$1,'Datenbank Aktoren'!$F$3:$IB$112,$B34,0)=AS$1,AS$3," - ")</f>
        <v xml:space="preserve"> - </v>
      </c>
      <c r="AT34" t="str">
        <f>IF(HLOOKUP(AT$1,'Datenbank Aktoren'!$F$3:$IB$112,$B34,0)=AT$1,AT$3," - ")</f>
        <v>FASM60 RPS 4-fach Taster F6-02-01</v>
      </c>
      <c r="AU34" t="str">
        <f>IF(HLOOKUP(AU$1,'Datenbank Aktoren'!$F$3:$IB$112,$B34,0)=AU$1,AU$3," - ")</f>
        <v xml:space="preserve"> - </v>
      </c>
      <c r="AV34" t="str">
        <f>IF(HLOOKUP(AV$1,'Datenbank Aktoren'!$F$3:$IB$112,$B34,0)=AV$1,AV$3," - ")</f>
        <v>FB55B Bewegungsm. A5-07-01</v>
      </c>
      <c r="AW34" t="str">
        <f>IF(HLOOKUP(AW$1,'Datenbank Aktoren'!$F$3:$IB$112,$B34,0)=AW$1,AW$3," - ")</f>
        <v>FB55EB Bewegungsm. A5-07-01</v>
      </c>
      <c r="AX34" t="str">
        <f>IF(HLOOKUP(AX$1,'Datenbank Aktoren'!$F$3:$IB$112,$B34,0)=AX$1,AX$3," - ")</f>
        <v>FB65B Bewegungsm. A5-07-01</v>
      </c>
      <c r="AY34" t="str">
        <f>IF(HLOOKUP(AY$1,'Datenbank Aktoren'!$F$3:$IB$112,$B34,0)=AY$1,AY$3," - ")</f>
        <v>FBH55ESB Bewegungsm. A5-07-01</v>
      </c>
      <c r="AZ34" t="str">
        <f>IF(HLOOKUP(AZ$1,'Datenbank Aktoren'!$F$3:$IB$112,$B34,0)=AZ$1,AZ$3," - ")</f>
        <v xml:space="preserve"> - </v>
      </c>
      <c r="BA34" t="str">
        <f>IF(HLOOKUP(BA$1,'Datenbank Aktoren'!$F$3:$IB$112,$B34,0)=BA$1,BA$3," - ")</f>
        <v>FBH55SB Bewegungsm. A5-07-01</v>
      </c>
      <c r="BB34" t="str">
        <f>IF(HLOOKUP(BB$1,'Datenbank Aktoren'!$F$3:$IB$112,$B34,0)=BB$1,BB$3," - ")</f>
        <v xml:space="preserve"> - </v>
      </c>
      <c r="BC34" t="str">
        <f>IF(HLOOKUP(BC$1,'Datenbank Aktoren'!$F$3:$IB$112,$B34,0)=BC$1,BC$3," - ")</f>
        <v xml:space="preserve"> - </v>
      </c>
      <c r="BD34" t="str">
        <f>IF(HLOOKUP(BD$1,'Datenbank Aktoren'!$F$3:$IB$112,$B34,0)=BD$1,BD$3," - ")</f>
        <v xml:space="preserve"> - </v>
      </c>
      <c r="BE34" t="str">
        <f>IF(HLOOKUP(BE$1,'Datenbank Aktoren'!$F$3:$IB$112,$B34,0)=BE$1,BE$3," - ")</f>
        <v>FBH65SB Bewegungsm. A5-07-01</v>
      </c>
      <c r="BF34" t="str">
        <f>IF(HLOOKUP(BF$1,'Datenbank Aktoren'!$F$3:$IB$112,$B34,0)=BF$1,BF$3," - ")</f>
        <v xml:space="preserve"> - </v>
      </c>
      <c r="BG34" t="str">
        <f>IF(HLOOKUP(BG$1,'Datenbank Aktoren'!$F$3:$IB$112,$B34,0)=BG$1,BG$3," - ")</f>
        <v xml:space="preserve"> - </v>
      </c>
      <c r="BH34" t="str">
        <f>IF(HLOOKUP(BH$1,'Datenbank Aktoren'!$F$3:$IB$112,$B34,0)=BH$1,BH$3," - ")</f>
        <v xml:space="preserve"> - </v>
      </c>
      <c r="BI34" t="str">
        <f>IF(HLOOKUP(BI$1,'Datenbank Aktoren'!$F$3:$IB$112,$B34,0)=BI$1,BI$3," - ")</f>
        <v xml:space="preserve"> - </v>
      </c>
      <c r="BJ34" t="str">
        <f>IF(HLOOKUP(BJ$1,'Datenbank Aktoren'!$F$3:$IB$112,$B34,0)=BJ$1,BJ$3," - ")</f>
        <v>FBHF65SB Bewegungsm. A5-07-01</v>
      </c>
      <c r="BK34" t="str">
        <f>IF(HLOOKUP(BK$1,'Datenbank Aktoren'!$F$3:$IB$112,$B34,0)=BK$1,BK$3," - ")</f>
        <v xml:space="preserve"> - </v>
      </c>
      <c r="BL34" t="str">
        <f>IF(HLOOKUP(BL$1,'Datenbank Aktoren'!$F$3:$IB$112,$B34,0)=BL$1,BL$3," - ")</f>
        <v xml:space="preserve"> - </v>
      </c>
      <c r="BM34" t="str">
        <f>IF(HLOOKUP(BM$1,'Datenbank Aktoren'!$F$3:$IB$112,$B34,0)=BM$1,BM$3," - ")</f>
        <v xml:space="preserve"> - </v>
      </c>
      <c r="BN34" t="str">
        <f>IF(HLOOKUP(BN$1,'Datenbank Aktoren'!$F$3:$IB$112,$B34,0)=BN$1,BN$3," - ")</f>
        <v>FDT55B Software/Drehtaster A5-38-08</v>
      </c>
      <c r="BO34" t="str">
        <f>IF(HLOOKUP(BO$1,'Datenbank Aktoren'!$F$3:$IB$112,$B34,0)=BO$1,BO$3," - ")</f>
        <v>FDT55EB Software/Drehtaster A5-38-08</v>
      </c>
      <c r="BP34" t="str">
        <f>IF(HLOOKUP(BP$1,'Datenbank Aktoren'!$F$3:$IB$112,$B34,0)=BP$1,BP$3," - ")</f>
        <v>FDT65B Software/Drehtaster A5-38-08</v>
      </c>
      <c r="BQ34" t="str">
        <f>IF(HLOOKUP(BQ$1,'Datenbank Aktoren'!$F$3:$IB$112,$B34,0)=BQ$1,BQ$3," - ")</f>
        <v>FDTF65B Software/Drehtaster A5-38-08</v>
      </c>
      <c r="BR34" t="str">
        <f>IF(HLOOKUP(BR$1,'Datenbank Aktoren'!$F$3:$IB$112,$B34,0)=BR$1,BR$3," - ")</f>
        <v>FET55E RPS 1-fach Taster F6-01-01</v>
      </c>
      <c r="BS34" t="str">
        <f>IF(HLOOKUP(BS$1,'Datenbank Aktoren'!$F$3:$IB$112,$B34,0)=BS$1,BS$3," - ")</f>
        <v>FF8 RPS 4-fach Taster F6-02-01</v>
      </c>
      <c r="BT34" t="str">
        <f>IF(HLOOKUP(BT$1,'Datenbank Aktoren'!$F$3:$IB$112,$B34,0)=BT$1,BT$3," - ")</f>
        <v>FFD Software/Drehtaster A5-38-08</v>
      </c>
      <c r="BU34" t="str">
        <f>IF(HLOOKUP(BU$1,'Datenbank Aktoren'!$F$3:$IB$112,$B34,0)=BU$1,BU$3," - ")</f>
        <v>FFD RPS 4-fach Taster F6-02-01</v>
      </c>
      <c r="BV34" t="str">
        <f>IF(HLOOKUP(BV$1,'Datenbank Aktoren'!$F$3:$IB$112,$B34,0)=BV$1,BV$3," - ")</f>
        <v xml:space="preserve"> - </v>
      </c>
      <c r="BW34" t="str">
        <f>IF(HLOOKUP(BW$1,'Datenbank Aktoren'!$F$3:$IB$112,$B34,0)=BW$1,BW$3," - ")</f>
        <v xml:space="preserve"> - </v>
      </c>
      <c r="BX34" t="str">
        <f>IF(HLOOKUP(BX$1,'Datenbank Aktoren'!$F$3:$IB$112,$B34,0)=BX$1,BX$3," - ")</f>
        <v xml:space="preserve"> - </v>
      </c>
      <c r="BY34" t="str">
        <f>IF(HLOOKUP(BY$1,'Datenbank Aktoren'!$F$3:$IB$112,$B34,0)=BY$1,BY$3," - ")</f>
        <v xml:space="preserve"> - </v>
      </c>
      <c r="BZ34" t="str">
        <f>IF(HLOOKUP(BZ$1,'Datenbank Aktoren'!$F$3:$IB$112,$B34,0)=BZ$1,BZ$3," - ")</f>
        <v xml:space="preserve"> - </v>
      </c>
      <c r="CA34" t="str">
        <f>IF(HLOOKUP(CA$1,'Datenbank Aktoren'!$F$3:$IB$112,$B34,0)=CA$1,CA$3," - ")</f>
        <v xml:space="preserve"> - </v>
      </c>
      <c r="CB34" t="str">
        <f>IF(HLOOKUP(CB$1,'Datenbank Aktoren'!$F$3:$IB$112,$B34,0)=CB$1,CB$3," - ")</f>
        <v xml:space="preserve"> - </v>
      </c>
      <c r="CC34" s="25" t="str">
        <f>IF(HLOOKUP(CC$1,'Datenbank Aktoren'!$F$3:$IB$112,$B34,0)=CC$1,CC$3," - ")</f>
        <v xml:space="preserve"> - </v>
      </c>
      <c r="CD34" t="str">
        <f>IF(HLOOKUP(CD$1,'Datenbank Aktoren'!$F$3:$IB$112,$B34,0)=CD$1,CD$3," - ")</f>
        <v xml:space="preserve"> - </v>
      </c>
      <c r="CE34" t="str">
        <f>IF(HLOOKUP(CE$1,'Datenbank Aktoren'!$F$3:$IB$112,$B34,0)=CE$1,CE$3," - ")</f>
        <v xml:space="preserve"> - </v>
      </c>
      <c r="CF34" t="str">
        <f>IF(HLOOKUP(CF$1,'Datenbank Aktoren'!$F$3:$IB$112,$B34,0)=CF$1,CF$3," - ")</f>
        <v xml:space="preserve"> - </v>
      </c>
      <c r="CG34" t="str">
        <f>IF(HLOOKUP(CG$1,'Datenbank Aktoren'!$F$3:$IB$112,$B34,0)=CG$1,CG$3," - ")</f>
        <v xml:space="preserve"> - </v>
      </c>
      <c r="CH34" t="str">
        <f>IF(HLOOKUP(CH$1,'Datenbank Aktoren'!$F$3:$IB$112,$B34,0)=CH$1,CH$3," - ")</f>
        <v xml:space="preserve"> - </v>
      </c>
      <c r="CI34" t="str">
        <f>IF(HLOOKUP(CI$1,'Datenbank Aktoren'!$F$3:$IB$112,$B34,0)=CI$1,CI$3," - ")</f>
        <v xml:space="preserve"> - </v>
      </c>
      <c r="CJ34" t="str">
        <f>IF(HLOOKUP(CJ$1,'Datenbank Aktoren'!$F$3:$IB$112,$B34,0)=CJ$1,CJ$3," - ")</f>
        <v xml:space="preserve"> - </v>
      </c>
      <c r="CK34" t="str">
        <f>IF(HLOOKUP(CK$1,'Datenbank Aktoren'!$F$3:$IB$112,$B34,0)=CK$1,CK$3," - ")</f>
        <v xml:space="preserve"> - </v>
      </c>
      <c r="CL34" t="str">
        <f>IF(HLOOKUP(CL$1,'Datenbank Aktoren'!$F$3:$IB$112,$B34,0)=CL$1,CL$3," - ")</f>
        <v xml:space="preserve"> - </v>
      </c>
      <c r="CM34" t="str">
        <f>IF(HLOOKUP(CM$1,'Datenbank Aktoren'!$F$3:$IB$112,$B34,0)=CM$1,CM$3," - ")</f>
        <v xml:space="preserve"> - </v>
      </c>
      <c r="CN34" t="str">
        <f>IF(HLOOKUP(CN$1,'Datenbank Aktoren'!$F$3:$IB$112,$B34,0)=CN$1,CN$3," - ")</f>
        <v xml:space="preserve"> - </v>
      </c>
      <c r="CO34" t="str">
        <f>IF(HLOOKUP(CO$1,'Datenbank Aktoren'!$F$3:$IB$112,$B34,0)=CO$1,CO$3," - ")</f>
        <v xml:space="preserve"> - </v>
      </c>
      <c r="CP34" t="str">
        <f>IF(HLOOKUP(CP$1,'Datenbank Aktoren'!$F$3:$IB$112,$B34,0)=CP$1,CP$3," - ")</f>
        <v xml:space="preserve"> - </v>
      </c>
      <c r="CQ34" t="str">
        <f>IF(HLOOKUP(CQ$1,'Datenbank Aktoren'!$F$3:$IB$112,$B34,0)=CQ$1,CQ$3," - ")</f>
        <v xml:space="preserve"> - </v>
      </c>
      <c r="CR34" t="str">
        <f>IF(HLOOKUP(CR$1,'Datenbank Aktoren'!$F$3:$IB$112,$B34,0)=CR$1,CR$3," - ")</f>
        <v>FHD60SB Software/Drehtaster A5-38-08</v>
      </c>
      <c r="CS34" t="str">
        <f>IF(HLOOKUP(CS$1,'Datenbank Aktoren'!$F$3:$IB$112,$B34,0)=CS$1,CS$3," - ")</f>
        <v xml:space="preserve"> - </v>
      </c>
      <c r="CT34" t="str">
        <f>IF(HLOOKUP(CT$1,'Datenbank Aktoren'!$F$3:$IB$112,$B34,0)=CT$1,CT$3," - ")</f>
        <v>FHM2 RPS 4-fach Taster F6-02-01</v>
      </c>
      <c r="CU34" t="str">
        <f>IF(HLOOKUP(CU$1,'Datenbank Aktoren'!$F$3:$IB$112,$B34,0)=CU$1,CU$3," - ")</f>
        <v>FHMB Wasser/Rauch/Hitze A5-30-03</v>
      </c>
      <c r="CV34" t="str">
        <f>IF(HLOOKUP(CV$1,'Datenbank Aktoren'!$F$3:$IB$112,$B34,0)=CV$1,CV$3," - ")</f>
        <v>FHS2 RPS 4-fach Taster F6-02-01</v>
      </c>
      <c r="CW34" t="str">
        <f>IF(HLOOKUP(CW$1,'Datenbank Aktoren'!$F$3:$IB$112,$B34,0)=CW$1,CW$3," - ")</f>
        <v>FHS4 RPS 4-fach Taster F6-02-01</v>
      </c>
      <c r="CX34" t="str">
        <f>IF(HLOOKUP(CX$1,'Datenbank Aktoren'!$F$3:$IB$112,$B34,0)=CX$1,CX$3," - ")</f>
        <v xml:space="preserve"> - </v>
      </c>
      <c r="CY34" t="str">
        <f>IF(HLOOKUP(CY$1,'Datenbank Aktoren'!$F$3:$IB$112,$B34,0)=CY$1,CY$3," - ")</f>
        <v xml:space="preserve"> - </v>
      </c>
      <c r="CZ34" t="str">
        <f>IF(HLOOKUP(CZ$1,'Datenbank Aktoren'!$F$3:$IB$112,$B34,0)=CZ$1,CZ$3," - ")</f>
        <v>FKD RPS 1-fach Taster F6-01-01</v>
      </c>
      <c r="DA34" t="str">
        <f>IF(HLOOKUP(DA$1,'Datenbank Aktoren'!$F$3:$IB$112,$B34,0)=DA$1,DA$3," - ")</f>
        <v>FKF65 Kartenschalter F6-02-01</v>
      </c>
      <c r="DB34" t="str">
        <f>IF(HLOOKUP(DB$1,'Datenbank Aktoren'!$F$3:$IB$112,$B34,0)=DB$1,DB$3," - ")</f>
        <v xml:space="preserve"> - </v>
      </c>
      <c r="DC34" t="str">
        <f>IF(HLOOKUP(DC$1,'Datenbank Aktoren'!$F$3:$IB$112,$B34,0)=DC$1,DC$3," - ")</f>
        <v xml:space="preserve"> - </v>
      </c>
      <c r="DD34" t="str">
        <f>IF(HLOOKUP(DD$1,'Datenbank Aktoren'!$F$3:$IB$112,$B34,0)=DD$1,DD$3," - ")</f>
        <v xml:space="preserve"> - </v>
      </c>
      <c r="DE34" t="str">
        <f>IF(HLOOKUP(DE$1,'Datenbank Aktoren'!$F$3:$IB$112,$B34,0)=DE$1,DE$3," - ")</f>
        <v xml:space="preserve"> - </v>
      </c>
      <c r="DF34" t="str">
        <f>IF(HLOOKUP(DF$1,'Datenbank Aktoren'!$F$3:$IB$112,$B34,0)=DF$1,DF$3," - ")</f>
        <v xml:space="preserve"> - </v>
      </c>
      <c r="DG34" t="str">
        <f>IF(HLOOKUP(DG$1,'Datenbank Aktoren'!$F$3:$IB$112,$B34,0)=DG$1,DG$3," - ")</f>
        <v xml:space="preserve"> - </v>
      </c>
      <c r="DH34" t="str">
        <f>IF(HLOOKUP(DH$1,'Datenbank Aktoren'!$F$3:$IB$112,$B34,0)=DH$1,DH$3," - ")</f>
        <v xml:space="preserve"> - </v>
      </c>
      <c r="DI34" t="str">
        <f>IF(HLOOKUP(DI$1,'Datenbank Aktoren'!$F$3:$IB$112,$B34,0)=DI$1,DI$3," - ")</f>
        <v xml:space="preserve"> - </v>
      </c>
      <c r="DJ34" t="str">
        <f>IF(HLOOKUP(DJ$1,'Datenbank Aktoren'!$F$3:$IB$112,$B34,0)=DJ$1,DJ$3," - ")</f>
        <v xml:space="preserve"> - </v>
      </c>
      <c r="DK34" t="str">
        <f>IF(HLOOKUP(DK$1,'Datenbank Aktoren'!$F$3:$IB$112,$B34,0)=DK$1,DK$3," - ")</f>
        <v xml:space="preserve"> - </v>
      </c>
      <c r="DL34" t="str">
        <f>IF(HLOOKUP(DL$1,'Datenbank Aktoren'!$F$3:$IB$112,$B34,0)=DL$1,DL$3," - ")</f>
        <v xml:space="preserve"> - </v>
      </c>
      <c r="DM34" t="str">
        <f>IF(HLOOKUP(DM$1,'Datenbank Aktoren'!$F$3:$IB$112,$B34,0)=DM$1,DM$3," - ")</f>
        <v>FMH1W RPS 1-fach Taster F6-01-01</v>
      </c>
      <c r="DN34" t="str">
        <f>IF(HLOOKUP(DN$1,'Datenbank Aktoren'!$F$3:$IB$112,$B34,0)=DN$1,DN$3," - ")</f>
        <v>FMH2S RPS 4-fach Taster F6-02-01</v>
      </c>
      <c r="DO34" t="str">
        <f>IF(HLOOKUP(DO$1,'Datenbank Aktoren'!$F$3:$IB$112,$B34,0)=DO$1,DO$3," - ")</f>
        <v>FMH4 RPS 4-fach Taster F6-02-01</v>
      </c>
      <c r="DP34" t="str">
        <f>IF(HLOOKUP(DP$1,'Datenbank Aktoren'!$F$3:$IB$112,$B34,0)=DP$1,DP$3," - ")</f>
        <v>FMH4S RPS 4-fach Taster F6-02-01</v>
      </c>
      <c r="DQ34" t="str">
        <f>IF(HLOOKUP(DQ$1,'Datenbank Aktoren'!$F$3:$IB$112,$B34,0)=DQ$1,DQ$3," - ")</f>
        <v>FMH8 RPS 4-fach Taster F6-02-01</v>
      </c>
      <c r="DR34" t="str">
        <f>IF(HLOOKUP(DR$1,'Datenbank Aktoren'!$F$3:$IB$112,$B34,0)=DR$1,DR$3," - ")</f>
        <v xml:space="preserve"> - </v>
      </c>
      <c r="DS34" t="str">
        <f>IF(HLOOKUP(DS$1,'Datenbank Aktoren'!$F$3:$IB$112,$B34,0)=DS$1,DS$3," - ")</f>
        <v xml:space="preserve"> - </v>
      </c>
      <c r="DT34" t="str">
        <f>IF(HLOOKUP(DT$1,'Datenbank Aktoren'!$F$3:$IB$112,$B34,0)=DT$1,DT$3," - ")</f>
        <v xml:space="preserve"> - </v>
      </c>
      <c r="DU34" t="str">
        <f>IF(HLOOKUP(DU$1,'Datenbank Aktoren'!$F$3:$IB$112,$B34,0)=DU$1,DU$3," - ")</f>
        <v xml:space="preserve"> - </v>
      </c>
      <c r="DV34" t="str">
        <f>IF(HLOOKUP(DV$1,'Datenbank Aktoren'!$F$3:$IB$112,$B34,0)=DV$1,DV$3," - ")</f>
        <v xml:space="preserve"> - </v>
      </c>
      <c r="DW34" t="str">
        <f>IF(HLOOKUP(DW$1,'Datenbank Aktoren'!$F$3:$IB$112,$B34,0)=DW$1,DW$3," - ")</f>
        <v xml:space="preserve"> - </v>
      </c>
      <c r="DX34" t="str">
        <f>IF(HLOOKUP(DX$1,'Datenbank Aktoren'!$F$3:$IB$112,$B34,0)=DX$1,DX$3," - ")</f>
        <v xml:space="preserve"> - </v>
      </c>
      <c r="DY34" t="str">
        <f>IF(HLOOKUP(DY$1,'Datenbank Aktoren'!$F$3:$IB$112,$B34,0)=DY$1,DY$3," - ")</f>
        <v xml:space="preserve"> - </v>
      </c>
      <c r="DZ34" t="str">
        <f>IF(HLOOKUP(DZ$1,'Datenbank Aktoren'!$F$3:$IB$112,$B34,0)=DZ$1,DZ$3," - ")</f>
        <v xml:space="preserve"> - </v>
      </c>
      <c r="EA34" t="str">
        <f>IF(HLOOKUP(EA$1,'Datenbank Aktoren'!$F$3:$IB$112,$B34,0)=EA$1,EA$3," - ")</f>
        <v xml:space="preserve"> - </v>
      </c>
      <c r="EB34" t="str">
        <f>IF(HLOOKUP(EB$1,'Datenbank Aktoren'!$F$3:$IB$112,$B34,0)=EB$1,EB$3," - ")</f>
        <v xml:space="preserve"> - </v>
      </c>
      <c r="EC34" t="str">
        <f>IF(HLOOKUP(EC$1,'Datenbank Aktoren'!$F$3:$IB$112,$B34,0)=EC$1,EC$3," - ")</f>
        <v xml:space="preserve"> - </v>
      </c>
      <c r="ED34" t="str">
        <f>IF(HLOOKUP(ED$1,'Datenbank Aktoren'!$F$3:$IB$112,$B34,0)=ED$1,ED$3," - ")</f>
        <v xml:space="preserve"> - </v>
      </c>
      <c r="EE34" t="str">
        <f>IF(HLOOKUP(EE$1,'Datenbank Aktoren'!$F$3:$IB$112,$B34,0)=EE$1,EE$3," - ")</f>
        <v xml:space="preserve"> - </v>
      </c>
      <c r="EF34" t="str">
        <f>IF(HLOOKUP(EF$1,'Datenbank Aktoren'!$F$3:$IB$112,$B34,0)=EF$1,EF$3," - ")</f>
        <v xml:space="preserve"> - </v>
      </c>
      <c r="EG34" t="str">
        <f>IF(HLOOKUP(EG$1,'Datenbank Aktoren'!$F$3:$IB$112,$B34,0)=EG$1,EG$3," - ")</f>
        <v xml:space="preserve"> - </v>
      </c>
      <c r="EH34" t="str">
        <f>IF(HLOOKUP(EH$1,'Datenbank Aktoren'!$F$3:$IB$112,$B34,0)=EH$1,EH$3," - ")</f>
        <v xml:space="preserve"> - </v>
      </c>
      <c r="EI34" t="str">
        <f>IF(HLOOKUP(EI$1,'Datenbank Aktoren'!$F$3:$IB$112,$B34,0)=EI$1,EI$3," - ")</f>
        <v xml:space="preserve"> - </v>
      </c>
      <c r="EJ34" t="str">
        <f>IF(HLOOKUP(EJ$1,'Datenbank Aktoren'!$F$3:$IB$112,$B34,0)=EJ$1,EJ$3," - ")</f>
        <v xml:space="preserve"> - </v>
      </c>
      <c r="EK34" t="str">
        <f>IF(HLOOKUP(EK$1,'Datenbank Aktoren'!$F$3:$IB$112,$B34,0)=EK$1,EK$3," - ")</f>
        <v xml:space="preserve"> - </v>
      </c>
      <c r="EL34" t="str">
        <f>IF(HLOOKUP(EL$1,'Datenbank Aktoren'!$F$3:$IB$112,$B34,0)=EL$1,EL$3," - ")</f>
        <v xml:space="preserve"> - </v>
      </c>
      <c r="EM34" t="str">
        <f>IF(HLOOKUP(EM$1,'Datenbank Aktoren'!$F$3:$IB$112,$B34,0)=EM$1,EM$3," - ")</f>
        <v xml:space="preserve"> - </v>
      </c>
      <c r="EN34" t="str">
        <f>IF(HLOOKUP(EN$1,'Datenbank Aktoren'!$F$3:$IB$112,$B34,0)=EN$1,EN$3," - ")</f>
        <v xml:space="preserve"> - </v>
      </c>
      <c r="EO34" t="str">
        <f>IF(HLOOKUP(EO$1,'Datenbank Aktoren'!$F$3:$IB$112,$B34,0)=EO$1,EO$3," - ")</f>
        <v xml:space="preserve"> - </v>
      </c>
      <c r="EP34" t="str">
        <f>IF(HLOOKUP(EP$1,'Datenbank Aktoren'!$F$3:$IB$112,$B34,0)=EP$1,EP$3," - ")</f>
        <v xml:space="preserve"> - </v>
      </c>
      <c r="EQ34" t="str">
        <f>IF(HLOOKUP(EQ$1,'Datenbank Aktoren'!$F$3:$IB$112,$B34,0)=EQ$1,EQ$3," - ")</f>
        <v xml:space="preserve"> - </v>
      </c>
      <c r="ER34" t="str">
        <f>IF(HLOOKUP(ER$1,'Datenbank Aktoren'!$F$3:$IB$112,$B34,0)=ER$1,ER$3," - ")</f>
        <v xml:space="preserve"> - </v>
      </c>
      <c r="ES34" t="str">
        <f>IF(HLOOKUP(ES$1,'Datenbank Aktoren'!$F$3:$IB$112,$B34,0)=ES$1,ES$3," - ")</f>
        <v xml:space="preserve"> - </v>
      </c>
      <c r="ET34" t="str">
        <f>IF(HLOOKUP(ET$1,'Datenbank Aktoren'!$F$3:$IB$112,$B34,0)=ET$1,ET$3," - ")</f>
        <v xml:space="preserve"> - </v>
      </c>
      <c r="EU34" t="str">
        <f>IF(HLOOKUP(EU$1,'Datenbank Aktoren'!$F$3:$IB$112,$B34,0)=EU$1,EU$3," - ")</f>
        <v xml:space="preserve"> - </v>
      </c>
      <c r="EV34" t="str">
        <f>IF(HLOOKUP(EV$1,'Datenbank Aktoren'!$F$3:$IB$112,$B34,0)=EV$1,EV$3," - ")</f>
        <v xml:space="preserve"> - </v>
      </c>
      <c r="EW34" t="str">
        <f>IF(HLOOKUP(EW$1,'Datenbank Aktoren'!$F$3:$IB$112,$B34,0)=EW$1,EW$3," - ")</f>
        <v xml:space="preserve"> - </v>
      </c>
      <c r="EX34" t="str">
        <f>IF(HLOOKUP(EX$1,'Datenbank Aktoren'!$F$3:$IB$112,$B34,0)=EX$1,EX$3," - ")</f>
        <v xml:space="preserve"> - </v>
      </c>
      <c r="EY34" t="str">
        <f>IF(HLOOKUP(EY$1,'Datenbank Aktoren'!$F$3:$IB$112,$B34,0)=EY$1,EY$3," - ")</f>
        <v xml:space="preserve"> - </v>
      </c>
      <c r="EZ34" t="str">
        <f>IF(HLOOKUP(EZ$1,'Datenbank Aktoren'!$F$3:$IB$112,$B34,0)=EZ$1,EZ$3," - ")</f>
        <v xml:space="preserve"> - </v>
      </c>
      <c r="FA34" t="str">
        <f>IF(HLOOKUP(FA$1,'Datenbank Aktoren'!$F$3:$IB$112,$B34,0)=FA$1,FA$3," - ")</f>
        <v>FNS55B RPS 1-fach Taster F6-01-01</v>
      </c>
      <c r="FB34" t="str">
        <f>IF(HLOOKUP(FB$1,'Datenbank Aktoren'!$F$3:$IB$112,$B34,0)=FB$1,FB$3," - ")</f>
        <v>FNS55EB RPS 1-fach Taster F6-01-01</v>
      </c>
      <c r="FC34" t="str">
        <f>IF(HLOOKUP(FC$1,'Datenbank Aktoren'!$F$3:$IB$112,$B34,0)=FC$1,FC$3," - ")</f>
        <v>FNS65EB RPS 1-fach Taster F6-01-01</v>
      </c>
      <c r="FD34" t="str">
        <f>IF(HLOOKUP(FD$1,'Datenbank Aktoren'!$F$3:$IB$112,$B34,0)=FD$1,FD$3," - ")</f>
        <v>FPE-1 RPS 1-fach Taster F6-01-01</v>
      </c>
      <c r="FE34" t="str">
        <f>IF(HLOOKUP(FE$1,'Datenbank Aktoren'!$F$3:$IB$112,$B34,0)=FE$1,FE$3," - ")</f>
        <v xml:space="preserve"> - </v>
      </c>
      <c r="FF34" t="str">
        <f>IF(HLOOKUP(FF$1,'Datenbank Aktoren'!$F$3:$IB$112,$B34,0)=FF$1,FF$3," - ")</f>
        <v>FRWB Wasser/Rauch/Hitze A5-30-03</v>
      </c>
      <c r="FG34" t="str">
        <f>IF(HLOOKUP(FG$1,'Datenbank Aktoren'!$F$3:$IB$112,$B34,0)=FG$1,FG$3," - ")</f>
        <v xml:space="preserve"> - </v>
      </c>
      <c r="FH34" t="str">
        <f>IF(HLOOKUP(FH$1,'Datenbank Aktoren'!$F$3:$IB$112,$B34,0)=FH$1,FH$3," - ")</f>
        <v>FSM14 RPS 4-fach Taster F6-02-01</v>
      </c>
      <c r="FI34" t="str">
        <f>IF(HLOOKUP(FI$1,'Datenbank Aktoren'!$F$3:$IB$112,$B34,0)=FI$1,FI$3," - ")</f>
        <v xml:space="preserve"> - </v>
      </c>
      <c r="FJ34" t="str">
        <f>IF(HLOOKUP(FJ$1,'Datenbank Aktoren'!$F$3:$IB$112,$B34,0)=FJ$1,FJ$3," - ")</f>
        <v>FSM60B Wasser/Rauch/Hitze A5-30-03</v>
      </c>
      <c r="FK34" t="str">
        <f>IF(HLOOKUP(FK$1,'Datenbank Aktoren'!$F$3:$IB$112,$B34,0)=FK$1,FK$3," - ")</f>
        <v>FSM60B RPS 4-fach Taster F6-02-01</v>
      </c>
      <c r="FL34" t="str">
        <f>IF(HLOOKUP(FL$1,'Datenbank Aktoren'!$F$3:$IB$112,$B34,0)=FL$1,FL$3," - ")</f>
        <v>FSM61 RPS 4-fach Taster F6-02-01</v>
      </c>
      <c r="FM34" t="str">
        <f>IF(HLOOKUP(FM$1,'Datenbank Aktoren'!$F$3:$IB$112,$B34,0)=FM$1,FM$3," - ")</f>
        <v>FSMTB RPS 4-fach Taster F6-02-01</v>
      </c>
      <c r="FN34" t="str">
        <f>IF(HLOOKUP(FN$1,'Datenbank Aktoren'!$F$3:$IB$112,$B34,0)=FN$1,FN$3," - ")</f>
        <v xml:space="preserve"> - </v>
      </c>
      <c r="FO34" t="str">
        <f>IF(HLOOKUP(FO$1,'Datenbank Aktoren'!$F$3:$IB$112,$B34,0)=FO$1,FO$3," - ")</f>
        <v>FSTAP RPS 4-fach Taster F6-02-01</v>
      </c>
      <c r="FP34" t="str">
        <f>IF(HLOOKUP(FP$1,'Datenbank Aktoren'!$F$3:$IB$112,$B34,0)=FP$1,FP$3," - ")</f>
        <v xml:space="preserve"> - </v>
      </c>
      <c r="FQ34" t="str">
        <f>IF(HLOOKUP(FQ$1,'Datenbank Aktoren'!$F$3:$IB$112,$B34,0)=FQ$1,FQ$3," - ")</f>
        <v>FSU55D Software/Drehtaster A5-38-08</v>
      </c>
      <c r="FR34" t="str">
        <f>IF(HLOOKUP(FR$1,'Datenbank Aktoren'!$F$3:$IB$112,$B34,0)=FR$1,FR$3," - ")</f>
        <v>FSU55D RPS 4-fach Taster F6-02-01</v>
      </c>
      <c r="FS34" t="str">
        <f>IF(HLOOKUP(FS$1,'Datenbank Aktoren'!$F$3:$IB$112,$B34,0)=FS$1,FS$3," - ")</f>
        <v xml:space="preserve"> - </v>
      </c>
      <c r="FT34" t="str">
        <f>IF(HLOOKUP(FT$1,'Datenbank Aktoren'!$F$3:$IB$112,$B34,0)=FT$1,FT$3," - ")</f>
        <v>FSU55ED Software/Drehtaster A5-38-08</v>
      </c>
      <c r="FU34" t="str">
        <f>IF(HLOOKUP(FU$1,'Datenbank Aktoren'!$F$3:$IB$112,$B34,0)=FU$1,FU$3," - ")</f>
        <v>FSU55ED RPS 4-fach Taster F6-02-01</v>
      </c>
      <c r="FV34" t="str">
        <f>IF(HLOOKUP(FV$1,'Datenbank Aktoren'!$F$3:$IB$112,$B34,0)=FV$1,FV$3," - ")</f>
        <v xml:space="preserve"> - </v>
      </c>
      <c r="FW34" t="str">
        <f>IF(HLOOKUP(FW$1,'Datenbank Aktoren'!$F$3:$IB$112,$B34,0)=FW$1,FW$3," - ")</f>
        <v>FSU65D Software/Drehtaster A5-38-08</v>
      </c>
      <c r="FX34" t="str">
        <f>IF(HLOOKUP(FX$1,'Datenbank Aktoren'!$F$3:$IB$112,$B34,0)=FX$1,FX$3," - ")</f>
        <v>FSU65D RPS 4-fach Taster F6-02-01</v>
      </c>
      <c r="FY34" t="str">
        <f>IF(HLOOKUP(FY$1,'Datenbank Aktoren'!$F$3:$IB$112,$B34,0)=FY$1,FY$3," - ")</f>
        <v xml:space="preserve"> - </v>
      </c>
      <c r="FZ34" t="str">
        <f>IF(HLOOKUP(FZ$1,'Datenbank Aktoren'!$F$3:$IB$112,$B34,0)=FZ$1,FZ$3," - ")</f>
        <v>FT4F RPS 4-fach Taster F6-02-01</v>
      </c>
      <c r="GA34" t="str">
        <f>IF(HLOOKUP(GA$1,'Datenbank Aktoren'!$F$3:$IB$112,$B34,0)=GA$1,GA$3," - ")</f>
        <v>FT55 RPS 4-fach Taster F6-02-01</v>
      </c>
      <c r="GB34" t="str">
        <f>IF(HLOOKUP(GB$1,'Datenbank Aktoren'!$F$3:$IB$112,$B34,0)=GB$1,GB$3," - ")</f>
        <v xml:space="preserve"> - </v>
      </c>
      <c r="GC34" t="str">
        <f>IF(HLOOKUP(GC$1,'Datenbank Aktoren'!$F$3:$IB$112,$B34,0)=GC$1,GC$3," - ")</f>
        <v xml:space="preserve"> - </v>
      </c>
      <c r="GD34" t="str">
        <f>IF(HLOOKUP(GD$1,'Datenbank Aktoren'!$F$3:$IB$112,$B34,0)=GD$1,GD$3," - ")</f>
        <v xml:space="preserve"> - </v>
      </c>
      <c r="GE34" t="str">
        <f>IF(HLOOKUP(GE$1,'Datenbank Aktoren'!$F$3:$IB$112,$B34,0)=GE$1,GE$3," - ")</f>
        <v xml:space="preserve"> - </v>
      </c>
      <c r="GF34" t="str">
        <f>IF(HLOOKUP(GF$1,'Datenbank Aktoren'!$F$3:$IB$112,$B34,0)=GF$1,GF$3," - ")</f>
        <v>FTAF55D Raumregler F6-02-01</v>
      </c>
      <c r="GG34" t="str">
        <f>IF(HLOOKUP(GG$1,'Datenbank Aktoren'!$F$3:$IB$112,$B34,0)=GG$1,GG$3," - ")</f>
        <v>FTAF55ED Raumregler F6-02-01</v>
      </c>
      <c r="GH34" t="str">
        <f>IF(HLOOKUP(GH$1,'Datenbank Aktoren'!$F$3:$IB$112,$B34,0)=GH$1,GH$3," - ")</f>
        <v>FTAF65D Raumregler F6-02-01</v>
      </c>
      <c r="GI34" t="str">
        <f>IF(HLOOKUP(GI$1,'Datenbank Aktoren'!$F$3:$IB$112,$B34,0)=GI$1,GI$3," - ")</f>
        <v xml:space="preserve"> - </v>
      </c>
      <c r="GJ34" t="str">
        <f>IF(HLOOKUP(GJ$1,'Datenbank Aktoren'!$F$3:$IB$112,$B34,0)=GJ$1,GJ$3," - ")</f>
        <v xml:space="preserve"> - </v>
      </c>
      <c r="GK34" t="str">
        <f>IF(HLOOKUP(GK$1,'Datenbank Aktoren'!$F$3:$IB$112,$B34,0)=GK$1,GK$3," - ")</f>
        <v xml:space="preserve"> - </v>
      </c>
      <c r="GL34" t="str">
        <f>IF(HLOOKUP(GL$1,'Datenbank Aktoren'!$F$3:$IB$112,$B34,0)=GL$1,GL$3," - ")</f>
        <v xml:space="preserve"> - </v>
      </c>
      <c r="GM34" t="str">
        <f>IF(HLOOKUP(GM$1,'Datenbank Aktoren'!$F$3:$IB$112,$B34,0)=GM$1,GM$3," - ")</f>
        <v xml:space="preserve"> - </v>
      </c>
      <c r="GN34" t="str">
        <f>IF(HLOOKUP(GN$1,'Datenbank Aktoren'!$F$3:$IB$112,$B34,0)=GN$1,GN$3," - ")</f>
        <v xml:space="preserve"> - </v>
      </c>
      <c r="GO34" t="str">
        <f>IF(HLOOKUP(GO$1,'Datenbank Aktoren'!$F$3:$IB$112,$B34,0)=GO$1,GO$3," - ")</f>
        <v xml:space="preserve"> - </v>
      </c>
      <c r="GP34" t="str">
        <f>IF(HLOOKUP(GP$1,'Datenbank Aktoren'!$F$3:$IB$112,$B34,0)=GP$1,GP$3," - ")</f>
        <v xml:space="preserve"> - </v>
      </c>
      <c r="GQ34" t="str">
        <f>IF(HLOOKUP(GQ$1,'Datenbank Aktoren'!$F$3:$IB$112,$B34,0)=GQ$1,GQ$3," - ")</f>
        <v xml:space="preserve"> - </v>
      </c>
      <c r="GR34" t="str">
        <f>IF(HLOOKUP(GR$1,'Datenbank Aktoren'!$F$3:$IB$112,$B34,0)=GR$1,GR$3," - ")</f>
        <v xml:space="preserve"> - </v>
      </c>
      <c r="GS34" t="str">
        <f>IF(HLOOKUP(GS$1,'Datenbank Aktoren'!$F$3:$IB$112,$B34,0)=GS$1,GS$3," - ")</f>
        <v xml:space="preserve"> - </v>
      </c>
      <c r="GT34" s="14" t="s">
        <v>692</v>
      </c>
      <c r="GU34" t="str">
        <f>IF(HLOOKUP(GU$1,'Datenbank Aktoren'!$F$3:$IB$112,$B34,0)=GU$1,GU$3," - ")</f>
        <v xml:space="preserve"> - </v>
      </c>
      <c r="GV34" s="14" t="s">
        <v>692</v>
      </c>
      <c r="GW34" t="str">
        <f>IF(HLOOKUP(GW$1,'Datenbank Aktoren'!$F$3:$IB$112,$B34,0)=GW$1,GW$3," - ")</f>
        <v xml:space="preserve"> - </v>
      </c>
      <c r="GX34" s="14" t="s">
        <v>692</v>
      </c>
      <c r="GY34" t="str">
        <f>IF(HLOOKUP(GY$1,'Datenbank Aktoren'!$F$3:$IB$112,$B34,0)=GY$1,GY$3," - ")</f>
        <v xml:space="preserve"> - </v>
      </c>
      <c r="GZ34" s="14" t="s">
        <v>692</v>
      </c>
      <c r="HA34" t="str">
        <f>IF(HLOOKUP(HA$1,'Datenbank Aktoren'!$F$3:$IB$112,$B34,0)=HA$1,HA$3," - ")</f>
        <v xml:space="preserve"> - </v>
      </c>
      <c r="HB34" s="14" t="s">
        <v>692</v>
      </c>
      <c r="HC34" t="str">
        <f>IF(HLOOKUP(HC$1,'Datenbank Aktoren'!$F$3:$IB$112,$B34,0)=HC$1,HC$3," - ")</f>
        <v xml:space="preserve"> - </v>
      </c>
      <c r="HD34" s="14" t="s">
        <v>692</v>
      </c>
      <c r="HE34" t="str">
        <f>IF(HLOOKUP(HE$1,'Datenbank Aktoren'!$F$3:$IB$112,$B34,0)=HE$1,HE$3," - ")</f>
        <v xml:space="preserve"> - </v>
      </c>
      <c r="HF34" s="14" t="s">
        <v>692</v>
      </c>
      <c r="HG34" t="str">
        <f>IF(HLOOKUP(HG$1,'Datenbank Aktoren'!$F$3:$IB$112,$B34,0)=HG$1,HG$3," - ")</f>
        <v xml:space="preserve"> - </v>
      </c>
      <c r="HH34" t="str">
        <f>IF(HLOOKUP(HH$1,'Datenbank Aktoren'!$F$3:$IB$112,$B34,0)=HH$1,HH$3," - ")</f>
        <v xml:space="preserve"> - </v>
      </c>
      <c r="HI34" t="str">
        <f>IF(HLOOKUP(HI$1,'Datenbank Aktoren'!$F$3:$IB$112,$B34,0)=HI$1,HI$3," - ")</f>
        <v xml:space="preserve"> - </v>
      </c>
      <c r="HJ34" s="14" t="s">
        <v>692</v>
      </c>
      <c r="HK34" t="str">
        <f>IF(HLOOKUP(HK$1,'Datenbank Aktoren'!$F$3:$IB$112,$B34,0)=HK$1,HK$3," - ")</f>
        <v xml:space="preserve"> - </v>
      </c>
      <c r="HL34" t="str">
        <f>IF(HLOOKUP(HL$1,'Datenbank Aktoren'!$F$3:$IB$112,$B34,0)=HL$1,HL$3," - ")</f>
        <v xml:space="preserve"> - </v>
      </c>
      <c r="HM34" t="str">
        <f>IF(HLOOKUP(HM$1,'Datenbank Aktoren'!$F$3:$IB$112,$B34,0)=HM$1,HM$3," - ")</f>
        <v xml:space="preserve"> - </v>
      </c>
      <c r="HN34" s="14" t="s">
        <v>692</v>
      </c>
      <c r="HO34" t="str">
        <f>IF(HLOOKUP(HO$1,'Datenbank Aktoren'!$F$3:$IB$112,$B34,0)=HO$1,HO$3," - ")</f>
        <v xml:space="preserve"> - </v>
      </c>
      <c r="HP34" s="14" t="s">
        <v>692</v>
      </c>
      <c r="HQ34" t="str">
        <f>IF(HLOOKUP(HQ$1,'Datenbank Aktoren'!$F$3:$IB$112,$B34,0)=HQ$1,HQ$3," - ")</f>
        <v xml:space="preserve"> - </v>
      </c>
      <c r="HR34" t="str">
        <f>IF(HLOOKUP(HR$1,'Datenbank Aktoren'!$F$3:$IB$112,$B34,0)=HR$1,HR$3," - ")</f>
        <v xml:space="preserve"> - </v>
      </c>
      <c r="HS34" t="str">
        <f>IF(HLOOKUP(HS$1,'Datenbank Aktoren'!$F$3:$IB$112,$B34,0)=HS$1,HS$3," - ")</f>
        <v>FTS14EM RPS 4-fach Taster F6-02-01</v>
      </c>
      <c r="HT34" t="str">
        <f>IF(HLOOKUP(HT$1,'Datenbank Aktoren'!$F$3:$IB$112,$B34,0)=HT$1,HT$3," - ")</f>
        <v>FTTB Bewegungsm. A5-07-01</v>
      </c>
      <c r="HU34" t="str">
        <f>IF(HLOOKUP(HU$1,'Datenbank Aktoren'!$F$3:$IB$112,$B34,0)=HU$1,HU$3," - ")</f>
        <v xml:space="preserve"> - </v>
      </c>
      <c r="HV34" t="str">
        <f>IF(HLOOKUP(HV$1,'Datenbank Aktoren'!$F$3:$IB$112,$B34,0)=HV$1,HV$3," - ")</f>
        <v xml:space="preserve"> - </v>
      </c>
      <c r="HW34" t="str">
        <f>IF(HLOOKUP(HW$1,'Datenbank Aktoren'!$F$3:$IB$112,$B34,0)=HW$1,HW$3," - ")</f>
        <v xml:space="preserve"> - </v>
      </c>
      <c r="HX34" t="str">
        <f>IF(HLOOKUP(HX$1,'Datenbank Aktoren'!$F$3:$IB$112,$B34,0)=HX$1,HX$3," - ")</f>
        <v xml:space="preserve"> - </v>
      </c>
      <c r="HY34" t="str">
        <f>IF(HLOOKUP(HY$1,'Datenbank Aktoren'!$F$3:$IB$112,$B34,0)=HY$1,HY$3," - ")</f>
        <v xml:space="preserve"> - </v>
      </c>
      <c r="HZ34" t="str">
        <f>IF(HLOOKUP(HZ$1,'Datenbank Aktoren'!$F$3:$IB$112,$B34,0)=HZ$1,HZ$3," - ")</f>
        <v xml:space="preserve"> - </v>
      </c>
      <c r="IA34" t="str">
        <f>IF(HLOOKUP(IA$1,'Datenbank Aktoren'!$F$3:$IB$112,$B34,0)=IA$1,IA$3," - ")</f>
        <v xml:space="preserve"> - </v>
      </c>
      <c r="IB34" t="str">
        <f>IF(HLOOKUP(IB$1,'Datenbank Aktoren'!$F$3:$IB$112,$B34,0)=IB$1,IB$3," - ")</f>
        <v xml:space="preserve"> - </v>
      </c>
      <c r="IC34" t="str">
        <f>IF(HLOOKUP(IC$1,'Datenbank Aktoren'!$F$3:$IB$112,$B34,0)=IC$1,IC$3," - ")</f>
        <v xml:space="preserve"> - </v>
      </c>
      <c r="ID34" t="str">
        <f>IF(HLOOKUP(ID$1,'Datenbank Aktoren'!$F$3:$IB$112,$B34,0)=ID$1,ID$3," - ")</f>
        <v>FWS81 Kartenschalter F6-02-01</v>
      </c>
      <c r="IE34" t="str">
        <f>IF(HLOOKUP(IE$1,'Datenbank Aktoren'!$F$3:$IB$112,$B34,0)=IE$1,IE$3," - ")</f>
        <v xml:space="preserve"> - </v>
      </c>
      <c r="IF34" t="str">
        <f>IF(HLOOKUP(IF$1,'Datenbank Aktoren'!$F$3:$IB$112,$B34,0)=IF$1,IF$3," - ")</f>
        <v xml:space="preserve"> - </v>
      </c>
      <c r="IG34" t="str">
        <f>IF(HLOOKUP(IG$1,'Datenbank Aktoren'!$F$3:$IB$112,$B34,0)=IG$1,IG$3," - ")</f>
        <v xml:space="preserve"> - </v>
      </c>
      <c r="IH34" t="str">
        <f>IF(HLOOKUP(IH$1,'Datenbank Aktoren'!$F$3:$IB$112,$B34,0)=IH$1,IH$3," - ")</f>
        <v>FZT55 RPS 4-fach Taster F6-02-01</v>
      </c>
      <c r="II34" t="str">
        <f>IF(HLOOKUP(II$1,'Datenbank Aktoren'!$F$3:$IB$112,$B34,0)=II$1,II$3," - ")</f>
        <v xml:space="preserve"> - </v>
      </c>
      <c r="IJ34" t="e">
        <f>IF(HLOOKUP(IJ$1,'Datenbank Aktoren'!$F$3:$IB$112,$B34,0)=IJ$1,IJ$3," - ")</f>
        <v>#N/A</v>
      </c>
      <c r="IK34" t="e">
        <f>IF(HLOOKUP(IK$1,'Datenbank Aktoren'!$F$3:$IB$112,$B34,0)=IK$1,IK$3," - ")</f>
        <v>#N/A</v>
      </c>
      <c r="IL34" t="e">
        <f>IF(HLOOKUP(IL$1,'Datenbank Aktoren'!$F$3:$IB$112,$B34,0)=IL$1,IL$3," - ")</f>
        <v>#N/A</v>
      </c>
      <c r="IM34" t="e">
        <f>IF(HLOOKUP(IM$1,'Datenbank Aktoren'!$F$3:$IB$112,$B34,0)=IM$1,IM$3," - ")</f>
        <v>#N/A</v>
      </c>
      <c r="IN34" t="e">
        <f>IF(HLOOKUP(IN$1,'Datenbank Aktoren'!$F$3:$IB$112,$B34,0)=IN$1,IN$3," - ")</f>
        <v>#N/A</v>
      </c>
      <c r="IO34" t="e">
        <f>IF(HLOOKUP(IO$1,'Datenbank Aktoren'!$F$3:$IB$112,$B34,0)=IO$1,IO$3," - ")</f>
        <v>#N/A</v>
      </c>
      <c r="IP34" t="e">
        <f>IF(HLOOKUP(IP$1,'Datenbank Aktoren'!$F$3:$IB$112,$B34,0)=IP$1,IP$3," - ")</f>
        <v>#N/A</v>
      </c>
      <c r="IQ34" t="e">
        <f>IF(HLOOKUP(IQ$1,'Datenbank Aktoren'!$F$3:$IB$112,$B34,0)=IQ$1,IQ$3," - ")</f>
        <v>#N/A</v>
      </c>
      <c r="IR34" t="e">
        <f>IF(HLOOKUP(IR$1,'Datenbank Aktoren'!$F$3:$IB$112,$B34,0)=IR$1,IR$3," - ")</f>
        <v>#N/A</v>
      </c>
      <c r="IS34" t="e">
        <f>IF(HLOOKUP(IS$1,'Datenbank Aktoren'!$F$3:$IB$112,$B34,0)=IS$1,IS$3," - ")</f>
        <v>#N/A</v>
      </c>
      <c r="IT34" t="e">
        <f>IF(HLOOKUP(IT$1,'Datenbank Aktoren'!$F$3:$IB$112,$B34,0)=IT$1,IT$3," - ")</f>
        <v>#N/A</v>
      </c>
      <c r="IU34" t="e">
        <f>IF(HLOOKUP(IU$1,'Datenbank Aktoren'!$F$3:$IB$112,$B34,0)=IU$1,IU$3," - ")</f>
        <v>#N/A</v>
      </c>
    </row>
    <row r="35" spans="1:255" x14ac:dyDescent="0.25">
      <c r="A35" t="s">
        <v>72</v>
      </c>
      <c r="B35">
        <v>33</v>
      </c>
      <c r="D35" t="s">
        <v>72</v>
      </c>
      <c r="E35" s="3" t="s">
        <v>447</v>
      </c>
      <c r="F35" t="str">
        <f>IF(HLOOKUP(F$1,'Datenbank Aktoren'!$F$3:$IB$112,$B35,0)=F$1,F$3," - ")</f>
        <v xml:space="preserve"> - </v>
      </c>
      <c r="G35" t="str">
        <f>IF(HLOOKUP(G$1,'Datenbank Aktoren'!$F$3:$IB$112,$B35,0)=G$1,G$3," - ")</f>
        <v xml:space="preserve"> - </v>
      </c>
      <c r="H35" t="str">
        <f>IF(HLOOKUP(H$1,'Datenbank Aktoren'!$F$3:$IB$112,$B35,0)=H$1,H$3," - ")</f>
        <v>F1FT65 RPS 1-fach Taster F6-01-01</v>
      </c>
      <c r="I35" t="str">
        <f>IF(HLOOKUP(I$1,'Datenbank Aktoren'!$F$3:$IB$112,$B35,0)=I$1,I$3," - ")</f>
        <v>F1ITAP RPS 1-fach Taster F6-01-01</v>
      </c>
      <c r="J35" t="str">
        <f>IF(HLOOKUP(J$1,'Datenbank Aktoren'!$F$3:$IB$112,$B35,0)=J$1,J$3," - ")</f>
        <v>F1T55E RPS 1-fach Taster F6-01-01</v>
      </c>
      <c r="K35" t="str">
        <f>IF(HLOOKUP(K$1,'Datenbank Aktoren'!$F$3:$IB$112,$B35,0)=K$1,K$3," - ")</f>
        <v>F1T65 RPS 1-fach Taster F6-01-01</v>
      </c>
      <c r="L35" t="str">
        <f>IF(HLOOKUP(L$1,'Datenbank Aktoren'!$F$3:$IB$112,$B35,0)=L$1,L$3," - ")</f>
        <v>F265B RPS 4-fach Taster F6-02-01</v>
      </c>
      <c r="M35" t="str">
        <f>IF(HLOOKUP(M$1,'Datenbank Aktoren'!$F$3:$IB$112,$B35,0)=M$1,M$3," - ")</f>
        <v>F2FT65 RPS 4-fach Taster F6-02-01</v>
      </c>
      <c r="N35" t="str">
        <f>IF(HLOOKUP(N$1,'Datenbank Aktoren'!$F$3:$IB$112,$B35,0)=N$1,N$3," - ")</f>
        <v>F2FT65B RPS 4-fach Taster F6-02-01</v>
      </c>
      <c r="O35" t="str">
        <f>IF(HLOOKUP(O$1,'Datenbank Aktoren'!$F$3:$IB$112,$B35,0)=O$1,O$3," - ")</f>
        <v>F2FZT65B RPS 4-fach Taster F6-02-01</v>
      </c>
      <c r="P35" t="str">
        <f>IF(HLOOKUP(P$1,'Datenbank Aktoren'!$F$3:$IB$112,$B35,0)=P$1,P$3," - ")</f>
        <v>F2T55E RPS 4-fach Taster F6-02-01</v>
      </c>
      <c r="Q35" t="str">
        <f>IF(HLOOKUP(Q$1,'Datenbank Aktoren'!$F$3:$IB$112,$B35,0)=Q$1,Q$3," - ")</f>
        <v>F2T55EB RPS 4-fach Taster F6-02-01</v>
      </c>
      <c r="R35" t="str">
        <f>IF(HLOOKUP(R$1,'Datenbank Aktoren'!$F$3:$IB$112,$B35,0)=R$1,R$3," - ")</f>
        <v>F2T65 RPS 4-fach Taster F6-02-01</v>
      </c>
      <c r="S35" t="str">
        <f>IF(HLOOKUP(S$1,'Datenbank Aktoren'!$F$3:$IB$112,$B35,0)=S$1,S$3," - ")</f>
        <v>F2ZT55E RPS 4-fach Taster F6-02-01</v>
      </c>
      <c r="T35" t="str">
        <f>IF(HLOOKUP(T$1,'Datenbank Aktoren'!$F$3:$IB$112,$B35,0)=T$1,T$3," - ")</f>
        <v>F2ZT65 RPS 4-fach Taster F6-02-01</v>
      </c>
      <c r="U35" t="str">
        <f>IF(HLOOKUP(U$1,'Datenbank Aktoren'!$F$3:$IB$112,$B35,0)=U$1,U$3," - ")</f>
        <v xml:space="preserve"> - </v>
      </c>
      <c r="V35" t="str">
        <f>IF(HLOOKUP(V$1,'Datenbank Aktoren'!$F$3:$IB$112,$B35,0)=V$1,V$3," - ")</f>
        <v xml:space="preserve"> - </v>
      </c>
      <c r="W35" t="str">
        <f>IF(HLOOKUP(W$1,'Datenbank Aktoren'!$F$3:$IB$112,$B35,0)=W$1,W$3," - ")</f>
        <v xml:space="preserve"> - </v>
      </c>
      <c r="X35" t="str">
        <f>IF(HLOOKUP(X$1,'Datenbank Aktoren'!$F$3:$IB$112,$B35,0)=X$1,X$3," - ")</f>
        <v>F4FT65 RPS 4-fach Taster F6-02-01</v>
      </c>
      <c r="Y35" t="str">
        <f>IF(HLOOKUP(Y$1,'Datenbank Aktoren'!$F$3:$IB$112,$B35,0)=Y$1,Y$3," - ")</f>
        <v>F4FT65B RPS 4-fach Taster F6-02-01</v>
      </c>
      <c r="Z35" t="str">
        <f>IF(HLOOKUP(Z$1,'Datenbank Aktoren'!$F$3:$IB$112,$B35,0)=Z$1,Z$3," - ")</f>
        <v>F4PT RPS 4-fach Taster F6-02-01</v>
      </c>
      <c r="AA35" t="str">
        <f>IF(HLOOKUP(AA$1,'Datenbank Aktoren'!$F$3:$IB$112,$B35,0)=AA$1,AA$3," - ")</f>
        <v>F4T55B RPS 4-fach Taster F6-02-01</v>
      </c>
      <c r="AB35" t="str">
        <f>IF(HLOOKUP(AB$1,'Datenbank Aktoren'!$F$3:$IB$112,$B35,0)=AB$1,AB$3," - ")</f>
        <v>F4T55E RPS 4-fach Taster F6-02-01</v>
      </c>
      <c r="AC35" t="str">
        <f>IF(HLOOKUP(AC$1,'Datenbank Aktoren'!$F$3:$IB$112,$B35,0)=AC$1,AC$3," - ")</f>
        <v>F4T55EB RPS 4-fach Taster F6-02-01</v>
      </c>
      <c r="AD35" t="str">
        <f>IF(HLOOKUP(AD$1,'Datenbank Aktoren'!$F$3:$IB$112,$B35,0)=AD$1,AD$3," - ")</f>
        <v>F4T65 RPS 4-fach Taster F6-02-01</v>
      </c>
      <c r="AE35" t="str">
        <f>IF(HLOOKUP(AE$1,'Datenbank Aktoren'!$F$3:$IB$112,$B35,0)=AE$1,AE$3," - ")</f>
        <v>F4T65B RPS 4-fach Taster F6-02-01</v>
      </c>
      <c r="AF35" t="str">
        <f>IF(HLOOKUP(AF$1,'Datenbank Aktoren'!$F$3:$IB$112,$B35,0)=AF$1,AF$3," - ")</f>
        <v>F4USM61B Bewegungsm. A5-07-01</v>
      </c>
      <c r="AG35" t="str">
        <f>IF(HLOOKUP(AG$1,'Datenbank Aktoren'!$F$3:$IB$112,$B35,0)=AG$1,AG$3," - ")</f>
        <v xml:space="preserve"> - </v>
      </c>
      <c r="AH35" t="str">
        <f>IF(HLOOKUP(AH$1,'Datenbank Aktoren'!$F$3:$IB$112,$B35,0)=AH$1,AH$3," - ")</f>
        <v>F4USM61B Software/Drehtaster A5-38-08</v>
      </c>
      <c r="AI35" t="str">
        <f>IF(HLOOKUP(AI$1,'Datenbank Aktoren'!$F$3:$IB$112,$B35,0)=AI$1,AI$3," - ")</f>
        <v xml:space="preserve"> - </v>
      </c>
      <c r="AJ35" t="str">
        <f>IF(HLOOKUP(AJ$1,'Datenbank Aktoren'!$F$3:$IB$112,$B35,0)=AJ$1,AJ$3," - ")</f>
        <v>F4USM61B RPS 4-fach Taster F6-02-01</v>
      </c>
      <c r="AK35" t="str">
        <f>IF(HLOOKUP(AK$1,'Datenbank Aktoren'!$F$3:$IB$112,$B35,0)=AK$1,AK$3," - ")</f>
        <v>F5PT55 RPS 4-fach Taster F6-02-01</v>
      </c>
      <c r="AL35" t="str">
        <f>IF(HLOOKUP(AL$1,'Datenbank Aktoren'!$F$3:$IB$112,$B35,0)=AL$1,AL$3," - ")</f>
        <v>F6T55B Bewegungsm. A5-07-01</v>
      </c>
      <c r="AM35" t="str">
        <f>IF(HLOOKUP(AM$1,'Datenbank Aktoren'!$F$3:$IB$112,$B35,0)=AM$1,AM$3," - ")</f>
        <v>F6T55B RPS 4-fach Taster F6-02-01</v>
      </c>
      <c r="AN35" t="str">
        <f>IF(HLOOKUP(AN$1,'Datenbank Aktoren'!$F$3:$IB$112,$B35,0)=AN$1,AN$3," - ")</f>
        <v>F6T65B Bewegungsm. A5-07-01</v>
      </c>
      <c r="AO35" t="str">
        <f>IF(HLOOKUP(AO$1,'Datenbank Aktoren'!$F$3:$IB$112,$B35,0)=AO$1,AO$3," - ")</f>
        <v>F6T65B RPS 4-fach Taster F6-02-01</v>
      </c>
      <c r="AP35" t="str">
        <f>IF(HLOOKUP(AP$1,'Datenbank Aktoren'!$F$3:$IB$112,$B35,0)=AP$1,AP$3," - ")</f>
        <v>FABH130 RPS 4-fach Taster F6-02-01</v>
      </c>
      <c r="AQ35" t="str">
        <f>IF(HLOOKUP(AQ$1,'Datenbank Aktoren'!$F$3:$IB$112,$B35,0)=AQ$1,AQ$3," - ")</f>
        <v xml:space="preserve"> - </v>
      </c>
      <c r="AR35" t="str">
        <f>IF(HLOOKUP(AR$1,'Datenbank Aktoren'!$F$3:$IB$112,$B35,0)=AR$1,AR$3," - ")</f>
        <v xml:space="preserve"> - </v>
      </c>
      <c r="AS35" t="str">
        <f>IF(HLOOKUP(AS$1,'Datenbank Aktoren'!$F$3:$IB$112,$B35,0)=AS$1,AS$3," - ")</f>
        <v xml:space="preserve"> - </v>
      </c>
      <c r="AT35" t="str">
        <f>IF(HLOOKUP(AT$1,'Datenbank Aktoren'!$F$3:$IB$112,$B35,0)=AT$1,AT$3," - ")</f>
        <v>FASM60 RPS 4-fach Taster F6-02-01</v>
      </c>
      <c r="AU35" t="str">
        <f>IF(HLOOKUP(AU$1,'Datenbank Aktoren'!$F$3:$IB$112,$B35,0)=AU$1,AU$3," - ")</f>
        <v xml:space="preserve"> - </v>
      </c>
      <c r="AV35" t="str">
        <f>IF(HLOOKUP(AV$1,'Datenbank Aktoren'!$F$3:$IB$112,$B35,0)=AV$1,AV$3," - ")</f>
        <v>FB55B Bewegungsm. A5-07-01</v>
      </c>
      <c r="AW35" t="str">
        <f>IF(HLOOKUP(AW$1,'Datenbank Aktoren'!$F$3:$IB$112,$B35,0)=AW$1,AW$3," - ")</f>
        <v>FB55EB Bewegungsm. A5-07-01</v>
      </c>
      <c r="AX35" t="str">
        <f>IF(HLOOKUP(AX$1,'Datenbank Aktoren'!$F$3:$IB$112,$B35,0)=AX$1,AX$3," - ")</f>
        <v>FB65B Bewegungsm. A5-07-01</v>
      </c>
      <c r="AY35" t="str">
        <f>IF(HLOOKUP(AY$1,'Datenbank Aktoren'!$F$3:$IB$112,$B35,0)=AY$1,AY$3," - ")</f>
        <v>FBH55ESB Bewegungsm. A5-07-01</v>
      </c>
      <c r="AZ35" t="str">
        <f>IF(HLOOKUP(AZ$1,'Datenbank Aktoren'!$F$3:$IB$112,$B35,0)=AZ$1,AZ$3," - ")</f>
        <v xml:space="preserve"> - </v>
      </c>
      <c r="BA35" t="str">
        <f>IF(HLOOKUP(BA$1,'Datenbank Aktoren'!$F$3:$IB$112,$B35,0)=BA$1,BA$3," - ")</f>
        <v>FBH55SB Bewegungsm. A5-07-01</v>
      </c>
      <c r="BB35" t="str">
        <f>IF(HLOOKUP(BB$1,'Datenbank Aktoren'!$F$3:$IB$112,$B35,0)=BB$1,BB$3," - ")</f>
        <v xml:space="preserve"> - </v>
      </c>
      <c r="BC35" t="str">
        <f>IF(HLOOKUP(BC$1,'Datenbank Aktoren'!$F$3:$IB$112,$B35,0)=BC$1,BC$3," - ")</f>
        <v xml:space="preserve"> - </v>
      </c>
      <c r="BD35" t="str">
        <f>IF(HLOOKUP(BD$1,'Datenbank Aktoren'!$F$3:$IB$112,$B35,0)=BD$1,BD$3," - ")</f>
        <v xml:space="preserve"> - </v>
      </c>
      <c r="BE35" t="str">
        <f>IF(HLOOKUP(BE$1,'Datenbank Aktoren'!$F$3:$IB$112,$B35,0)=BE$1,BE$3," - ")</f>
        <v>FBH65SB Bewegungsm. A5-07-01</v>
      </c>
      <c r="BF35" t="str">
        <f>IF(HLOOKUP(BF$1,'Datenbank Aktoren'!$F$3:$IB$112,$B35,0)=BF$1,BF$3," - ")</f>
        <v xml:space="preserve"> - </v>
      </c>
      <c r="BG35" t="str">
        <f>IF(HLOOKUP(BG$1,'Datenbank Aktoren'!$F$3:$IB$112,$B35,0)=BG$1,BG$3," - ")</f>
        <v xml:space="preserve"> - </v>
      </c>
      <c r="BH35" t="str">
        <f>IF(HLOOKUP(BH$1,'Datenbank Aktoren'!$F$3:$IB$112,$B35,0)=BH$1,BH$3," - ")</f>
        <v xml:space="preserve"> - </v>
      </c>
      <c r="BI35" t="str">
        <f>IF(HLOOKUP(BI$1,'Datenbank Aktoren'!$F$3:$IB$112,$B35,0)=BI$1,BI$3," - ")</f>
        <v xml:space="preserve"> - </v>
      </c>
      <c r="BJ35" t="str">
        <f>IF(HLOOKUP(BJ$1,'Datenbank Aktoren'!$F$3:$IB$112,$B35,0)=BJ$1,BJ$3," - ")</f>
        <v>FBHF65SB Bewegungsm. A5-07-01</v>
      </c>
      <c r="BK35" t="str">
        <f>IF(HLOOKUP(BK$1,'Datenbank Aktoren'!$F$3:$IB$112,$B35,0)=BK$1,BK$3," - ")</f>
        <v xml:space="preserve"> - </v>
      </c>
      <c r="BL35" t="str">
        <f>IF(HLOOKUP(BL$1,'Datenbank Aktoren'!$F$3:$IB$112,$B35,0)=BL$1,BL$3," - ")</f>
        <v xml:space="preserve"> - </v>
      </c>
      <c r="BM35" t="str">
        <f>IF(HLOOKUP(BM$1,'Datenbank Aktoren'!$F$3:$IB$112,$B35,0)=BM$1,BM$3," - ")</f>
        <v xml:space="preserve"> - </v>
      </c>
      <c r="BN35" t="str">
        <f>IF(HLOOKUP(BN$1,'Datenbank Aktoren'!$F$3:$IB$112,$B35,0)=BN$1,BN$3," - ")</f>
        <v>FDT55B Software/Drehtaster A5-38-08</v>
      </c>
      <c r="BO35" t="str">
        <f>IF(HLOOKUP(BO$1,'Datenbank Aktoren'!$F$3:$IB$112,$B35,0)=BO$1,BO$3," - ")</f>
        <v>FDT55EB Software/Drehtaster A5-38-08</v>
      </c>
      <c r="BP35" t="str">
        <f>IF(HLOOKUP(BP$1,'Datenbank Aktoren'!$F$3:$IB$112,$B35,0)=BP$1,BP$3," - ")</f>
        <v>FDT65B Software/Drehtaster A5-38-08</v>
      </c>
      <c r="BQ35" t="str">
        <f>IF(HLOOKUP(BQ$1,'Datenbank Aktoren'!$F$3:$IB$112,$B35,0)=BQ$1,BQ$3," - ")</f>
        <v>FDTF65B Software/Drehtaster A5-38-08</v>
      </c>
      <c r="BR35" t="str">
        <f>IF(HLOOKUP(BR$1,'Datenbank Aktoren'!$F$3:$IB$112,$B35,0)=BR$1,BR$3," - ")</f>
        <v>FET55E RPS 1-fach Taster F6-01-01</v>
      </c>
      <c r="BS35" t="str">
        <f>IF(HLOOKUP(BS$1,'Datenbank Aktoren'!$F$3:$IB$112,$B35,0)=BS$1,BS$3," - ")</f>
        <v>FF8 RPS 4-fach Taster F6-02-01</v>
      </c>
      <c r="BT35" t="str">
        <f>IF(HLOOKUP(BT$1,'Datenbank Aktoren'!$F$3:$IB$112,$B35,0)=BT$1,BT$3," - ")</f>
        <v>FFD Software/Drehtaster A5-38-08</v>
      </c>
      <c r="BU35" t="str">
        <f>IF(HLOOKUP(BU$1,'Datenbank Aktoren'!$F$3:$IB$112,$B35,0)=BU$1,BU$3," - ")</f>
        <v>FFD RPS 4-fach Taster F6-02-01</v>
      </c>
      <c r="BV35" t="str">
        <f>IF(HLOOKUP(BV$1,'Datenbank Aktoren'!$F$3:$IB$112,$B35,0)=BV$1,BV$3," - ")</f>
        <v xml:space="preserve"> - </v>
      </c>
      <c r="BW35" t="str">
        <f>IF(HLOOKUP(BW$1,'Datenbank Aktoren'!$F$3:$IB$112,$B35,0)=BW$1,BW$3," - ")</f>
        <v xml:space="preserve"> - </v>
      </c>
      <c r="BX35" t="str">
        <f>IF(HLOOKUP(BX$1,'Datenbank Aktoren'!$F$3:$IB$112,$B35,0)=BX$1,BX$3," - ")</f>
        <v xml:space="preserve"> - </v>
      </c>
      <c r="BY35" t="str">
        <f>IF(HLOOKUP(BY$1,'Datenbank Aktoren'!$F$3:$IB$112,$B35,0)=BY$1,BY$3," - ")</f>
        <v xml:space="preserve"> - </v>
      </c>
      <c r="BZ35" t="str">
        <f>IF(HLOOKUP(BZ$1,'Datenbank Aktoren'!$F$3:$IB$112,$B35,0)=BZ$1,BZ$3," - ")</f>
        <v xml:space="preserve"> - </v>
      </c>
      <c r="CA35" t="str">
        <f>IF(HLOOKUP(CA$1,'Datenbank Aktoren'!$F$3:$IB$112,$B35,0)=CA$1,CA$3," - ")</f>
        <v xml:space="preserve"> - </v>
      </c>
      <c r="CB35" t="str">
        <f>IF(HLOOKUP(CB$1,'Datenbank Aktoren'!$F$3:$IB$112,$B35,0)=CB$1,CB$3," - ")</f>
        <v xml:space="preserve"> - </v>
      </c>
      <c r="CC35" s="25" t="str">
        <f>IF(HLOOKUP(CC$1,'Datenbank Aktoren'!$F$3:$IB$112,$B35,0)=CC$1,CC$3," - ")</f>
        <v xml:space="preserve"> - </v>
      </c>
      <c r="CD35" t="str">
        <f>IF(HLOOKUP(CD$1,'Datenbank Aktoren'!$F$3:$IB$112,$B35,0)=CD$1,CD$3," - ")</f>
        <v xml:space="preserve"> - </v>
      </c>
      <c r="CE35" t="str">
        <f>IF(HLOOKUP(CE$1,'Datenbank Aktoren'!$F$3:$IB$112,$B35,0)=CE$1,CE$3," - ")</f>
        <v xml:space="preserve"> - </v>
      </c>
      <c r="CF35" t="str">
        <f>IF(HLOOKUP(CF$1,'Datenbank Aktoren'!$F$3:$IB$112,$B35,0)=CF$1,CF$3," - ")</f>
        <v xml:space="preserve"> - </v>
      </c>
      <c r="CG35" t="str">
        <f>IF(HLOOKUP(CG$1,'Datenbank Aktoren'!$F$3:$IB$112,$B35,0)=CG$1,CG$3," - ")</f>
        <v xml:space="preserve"> - </v>
      </c>
      <c r="CH35" t="str">
        <f>IF(HLOOKUP(CH$1,'Datenbank Aktoren'!$F$3:$IB$112,$B35,0)=CH$1,CH$3," - ")</f>
        <v xml:space="preserve"> - </v>
      </c>
      <c r="CI35" t="str">
        <f>IF(HLOOKUP(CI$1,'Datenbank Aktoren'!$F$3:$IB$112,$B35,0)=CI$1,CI$3," - ")</f>
        <v xml:space="preserve"> - </v>
      </c>
      <c r="CJ35" t="str">
        <f>IF(HLOOKUP(CJ$1,'Datenbank Aktoren'!$F$3:$IB$112,$B35,0)=CJ$1,CJ$3," - ")</f>
        <v xml:space="preserve"> - </v>
      </c>
      <c r="CK35" t="str">
        <f>IF(HLOOKUP(CK$1,'Datenbank Aktoren'!$F$3:$IB$112,$B35,0)=CK$1,CK$3," - ")</f>
        <v xml:space="preserve"> - </v>
      </c>
      <c r="CL35" t="str">
        <f>IF(HLOOKUP(CL$1,'Datenbank Aktoren'!$F$3:$IB$112,$B35,0)=CL$1,CL$3," - ")</f>
        <v xml:space="preserve"> - </v>
      </c>
      <c r="CM35" t="str">
        <f>IF(HLOOKUP(CM$1,'Datenbank Aktoren'!$F$3:$IB$112,$B35,0)=CM$1,CM$3," - ")</f>
        <v xml:space="preserve"> - </v>
      </c>
      <c r="CN35" t="str">
        <f>IF(HLOOKUP(CN$1,'Datenbank Aktoren'!$F$3:$IB$112,$B35,0)=CN$1,CN$3," - ")</f>
        <v xml:space="preserve"> - </v>
      </c>
      <c r="CO35" t="str">
        <f>IF(HLOOKUP(CO$1,'Datenbank Aktoren'!$F$3:$IB$112,$B35,0)=CO$1,CO$3," - ")</f>
        <v xml:space="preserve"> - </v>
      </c>
      <c r="CP35" t="str">
        <f>IF(HLOOKUP(CP$1,'Datenbank Aktoren'!$F$3:$IB$112,$B35,0)=CP$1,CP$3," - ")</f>
        <v xml:space="preserve"> - </v>
      </c>
      <c r="CQ35" t="str">
        <f>IF(HLOOKUP(CQ$1,'Datenbank Aktoren'!$F$3:$IB$112,$B35,0)=CQ$1,CQ$3," - ")</f>
        <v xml:space="preserve"> - </v>
      </c>
      <c r="CR35" t="str">
        <f>IF(HLOOKUP(CR$1,'Datenbank Aktoren'!$F$3:$IB$112,$B35,0)=CR$1,CR$3," - ")</f>
        <v>FHD60SB Software/Drehtaster A5-38-08</v>
      </c>
      <c r="CS35" t="str">
        <f>IF(HLOOKUP(CS$1,'Datenbank Aktoren'!$F$3:$IB$112,$B35,0)=CS$1,CS$3," - ")</f>
        <v xml:space="preserve"> - </v>
      </c>
      <c r="CT35" t="str">
        <f>IF(HLOOKUP(CT$1,'Datenbank Aktoren'!$F$3:$IB$112,$B35,0)=CT$1,CT$3," - ")</f>
        <v>FHM2 RPS 4-fach Taster F6-02-01</v>
      </c>
      <c r="CU35" t="str">
        <f>IF(HLOOKUP(CU$1,'Datenbank Aktoren'!$F$3:$IB$112,$B35,0)=CU$1,CU$3," - ")</f>
        <v>FHMB Wasser/Rauch/Hitze A5-30-03</v>
      </c>
      <c r="CV35" t="str">
        <f>IF(HLOOKUP(CV$1,'Datenbank Aktoren'!$F$3:$IB$112,$B35,0)=CV$1,CV$3," - ")</f>
        <v>FHS2 RPS 4-fach Taster F6-02-01</v>
      </c>
      <c r="CW35" t="str">
        <f>IF(HLOOKUP(CW$1,'Datenbank Aktoren'!$F$3:$IB$112,$B35,0)=CW$1,CW$3," - ")</f>
        <v>FHS4 RPS 4-fach Taster F6-02-01</v>
      </c>
      <c r="CX35" t="str">
        <f>IF(HLOOKUP(CX$1,'Datenbank Aktoren'!$F$3:$IB$112,$B35,0)=CX$1,CX$3," - ")</f>
        <v xml:space="preserve"> - </v>
      </c>
      <c r="CY35" t="str">
        <f>IF(HLOOKUP(CY$1,'Datenbank Aktoren'!$F$3:$IB$112,$B35,0)=CY$1,CY$3," - ")</f>
        <v xml:space="preserve"> - </v>
      </c>
      <c r="CZ35" t="str">
        <f>IF(HLOOKUP(CZ$1,'Datenbank Aktoren'!$F$3:$IB$112,$B35,0)=CZ$1,CZ$3," - ")</f>
        <v>FKD RPS 1-fach Taster F6-01-01</v>
      </c>
      <c r="DA35" t="str">
        <f>IF(HLOOKUP(DA$1,'Datenbank Aktoren'!$F$3:$IB$112,$B35,0)=DA$1,DA$3," - ")</f>
        <v>FKF65 Kartenschalter F6-02-01</v>
      </c>
      <c r="DB35" t="str">
        <f>IF(HLOOKUP(DB$1,'Datenbank Aktoren'!$F$3:$IB$112,$B35,0)=DB$1,DB$3," - ")</f>
        <v xml:space="preserve"> - </v>
      </c>
      <c r="DC35" t="str">
        <f>IF(HLOOKUP(DC$1,'Datenbank Aktoren'!$F$3:$IB$112,$B35,0)=DC$1,DC$3," - ")</f>
        <v xml:space="preserve"> - </v>
      </c>
      <c r="DD35" t="str">
        <f>IF(HLOOKUP(DD$1,'Datenbank Aktoren'!$F$3:$IB$112,$B35,0)=DD$1,DD$3," - ")</f>
        <v xml:space="preserve"> - </v>
      </c>
      <c r="DE35" t="str">
        <f>IF(HLOOKUP(DE$1,'Datenbank Aktoren'!$F$3:$IB$112,$B35,0)=DE$1,DE$3," - ")</f>
        <v xml:space="preserve"> - </v>
      </c>
      <c r="DF35" t="str">
        <f>IF(HLOOKUP(DF$1,'Datenbank Aktoren'!$F$3:$IB$112,$B35,0)=DF$1,DF$3," - ")</f>
        <v xml:space="preserve"> - </v>
      </c>
      <c r="DG35" t="str">
        <f>IF(HLOOKUP(DG$1,'Datenbank Aktoren'!$F$3:$IB$112,$B35,0)=DG$1,DG$3," - ")</f>
        <v xml:space="preserve"> - </v>
      </c>
      <c r="DH35" t="str">
        <f>IF(HLOOKUP(DH$1,'Datenbank Aktoren'!$F$3:$IB$112,$B35,0)=DH$1,DH$3," - ")</f>
        <v xml:space="preserve"> - </v>
      </c>
      <c r="DI35" t="str">
        <f>IF(HLOOKUP(DI$1,'Datenbank Aktoren'!$F$3:$IB$112,$B35,0)=DI$1,DI$3," - ")</f>
        <v xml:space="preserve"> - </v>
      </c>
      <c r="DJ35" t="str">
        <f>IF(HLOOKUP(DJ$1,'Datenbank Aktoren'!$F$3:$IB$112,$B35,0)=DJ$1,DJ$3," - ")</f>
        <v xml:space="preserve"> - </v>
      </c>
      <c r="DK35" t="str">
        <f>IF(HLOOKUP(DK$1,'Datenbank Aktoren'!$F$3:$IB$112,$B35,0)=DK$1,DK$3," - ")</f>
        <v xml:space="preserve"> - </v>
      </c>
      <c r="DL35" t="str">
        <f>IF(HLOOKUP(DL$1,'Datenbank Aktoren'!$F$3:$IB$112,$B35,0)=DL$1,DL$3," - ")</f>
        <v xml:space="preserve"> - </v>
      </c>
      <c r="DM35" t="str">
        <f>IF(HLOOKUP(DM$1,'Datenbank Aktoren'!$F$3:$IB$112,$B35,0)=DM$1,DM$3," - ")</f>
        <v>FMH1W RPS 1-fach Taster F6-01-01</v>
      </c>
      <c r="DN35" t="str">
        <f>IF(HLOOKUP(DN$1,'Datenbank Aktoren'!$F$3:$IB$112,$B35,0)=DN$1,DN$3," - ")</f>
        <v>FMH2S RPS 4-fach Taster F6-02-01</v>
      </c>
      <c r="DO35" t="str">
        <f>IF(HLOOKUP(DO$1,'Datenbank Aktoren'!$F$3:$IB$112,$B35,0)=DO$1,DO$3," - ")</f>
        <v>FMH4 RPS 4-fach Taster F6-02-01</v>
      </c>
      <c r="DP35" t="str">
        <f>IF(HLOOKUP(DP$1,'Datenbank Aktoren'!$F$3:$IB$112,$B35,0)=DP$1,DP$3," - ")</f>
        <v>FMH4S RPS 4-fach Taster F6-02-01</v>
      </c>
      <c r="DQ35" t="str">
        <f>IF(HLOOKUP(DQ$1,'Datenbank Aktoren'!$F$3:$IB$112,$B35,0)=DQ$1,DQ$3," - ")</f>
        <v>FMH8 RPS 4-fach Taster F6-02-01</v>
      </c>
      <c r="DR35" t="str">
        <f>IF(HLOOKUP(DR$1,'Datenbank Aktoren'!$F$3:$IB$112,$B35,0)=DR$1,DR$3," - ")</f>
        <v xml:space="preserve"> - </v>
      </c>
      <c r="DS35" t="str">
        <f>IF(HLOOKUP(DS$1,'Datenbank Aktoren'!$F$3:$IB$112,$B35,0)=DS$1,DS$3," - ")</f>
        <v xml:space="preserve"> - </v>
      </c>
      <c r="DT35" t="str">
        <f>IF(HLOOKUP(DT$1,'Datenbank Aktoren'!$F$3:$IB$112,$B35,0)=DT$1,DT$3," - ")</f>
        <v xml:space="preserve"> - </v>
      </c>
      <c r="DU35" t="str">
        <f>IF(HLOOKUP(DU$1,'Datenbank Aktoren'!$F$3:$IB$112,$B35,0)=DU$1,DU$3," - ")</f>
        <v xml:space="preserve"> - </v>
      </c>
      <c r="DV35" t="str">
        <f>IF(HLOOKUP(DV$1,'Datenbank Aktoren'!$F$3:$IB$112,$B35,0)=DV$1,DV$3," - ")</f>
        <v xml:space="preserve"> - </v>
      </c>
      <c r="DW35" t="str">
        <f>IF(HLOOKUP(DW$1,'Datenbank Aktoren'!$F$3:$IB$112,$B35,0)=DW$1,DW$3," - ")</f>
        <v xml:space="preserve"> - </v>
      </c>
      <c r="DX35" t="str">
        <f>IF(HLOOKUP(DX$1,'Datenbank Aktoren'!$F$3:$IB$112,$B35,0)=DX$1,DX$3," - ")</f>
        <v xml:space="preserve"> - </v>
      </c>
      <c r="DY35" t="str">
        <f>IF(HLOOKUP(DY$1,'Datenbank Aktoren'!$F$3:$IB$112,$B35,0)=DY$1,DY$3," - ")</f>
        <v xml:space="preserve"> - </v>
      </c>
      <c r="DZ35" t="str">
        <f>IF(HLOOKUP(DZ$1,'Datenbank Aktoren'!$F$3:$IB$112,$B35,0)=DZ$1,DZ$3," - ")</f>
        <v xml:space="preserve"> - </v>
      </c>
      <c r="EA35" t="str">
        <f>IF(HLOOKUP(EA$1,'Datenbank Aktoren'!$F$3:$IB$112,$B35,0)=EA$1,EA$3," - ")</f>
        <v xml:space="preserve"> - </v>
      </c>
      <c r="EB35" t="str">
        <f>IF(HLOOKUP(EB$1,'Datenbank Aktoren'!$F$3:$IB$112,$B35,0)=EB$1,EB$3," - ")</f>
        <v xml:space="preserve"> - </v>
      </c>
      <c r="EC35" t="str">
        <f>IF(HLOOKUP(EC$1,'Datenbank Aktoren'!$F$3:$IB$112,$B35,0)=EC$1,EC$3," - ")</f>
        <v xml:space="preserve"> - </v>
      </c>
      <c r="ED35" t="str">
        <f>IF(HLOOKUP(ED$1,'Datenbank Aktoren'!$F$3:$IB$112,$B35,0)=ED$1,ED$3," - ")</f>
        <v xml:space="preserve"> - </v>
      </c>
      <c r="EE35" t="str">
        <f>IF(HLOOKUP(EE$1,'Datenbank Aktoren'!$F$3:$IB$112,$B35,0)=EE$1,EE$3," - ")</f>
        <v xml:space="preserve"> - </v>
      </c>
      <c r="EF35" t="str">
        <f>IF(HLOOKUP(EF$1,'Datenbank Aktoren'!$F$3:$IB$112,$B35,0)=EF$1,EF$3," - ")</f>
        <v xml:space="preserve"> - </v>
      </c>
      <c r="EG35" t="str">
        <f>IF(HLOOKUP(EG$1,'Datenbank Aktoren'!$F$3:$IB$112,$B35,0)=EG$1,EG$3," - ")</f>
        <v xml:space="preserve"> - </v>
      </c>
      <c r="EH35" t="str">
        <f>IF(HLOOKUP(EH$1,'Datenbank Aktoren'!$F$3:$IB$112,$B35,0)=EH$1,EH$3," - ")</f>
        <v xml:space="preserve"> - </v>
      </c>
      <c r="EI35" t="str">
        <f>IF(HLOOKUP(EI$1,'Datenbank Aktoren'!$F$3:$IB$112,$B35,0)=EI$1,EI$3," - ")</f>
        <v xml:space="preserve"> - </v>
      </c>
      <c r="EJ35" t="str">
        <f>IF(HLOOKUP(EJ$1,'Datenbank Aktoren'!$F$3:$IB$112,$B35,0)=EJ$1,EJ$3," - ")</f>
        <v xml:space="preserve"> - </v>
      </c>
      <c r="EK35" t="str">
        <f>IF(HLOOKUP(EK$1,'Datenbank Aktoren'!$F$3:$IB$112,$B35,0)=EK$1,EK$3," - ")</f>
        <v xml:space="preserve"> - </v>
      </c>
      <c r="EL35" t="str">
        <f>IF(HLOOKUP(EL$1,'Datenbank Aktoren'!$F$3:$IB$112,$B35,0)=EL$1,EL$3," - ")</f>
        <v xml:space="preserve"> - </v>
      </c>
      <c r="EM35" t="str">
        <f>IF(HLOOKUP(EM$1,'Datenbank Aktoren'!$F$3:$IB$112,$B35,0)=EM$1,EM$3," - ")</f>
        <v xml:space="preserve"> - </v>
      </c>
      <c r="EN35" t="str">
        <f>IF(HLOOKUP(EN$1,'Datenbank Aktoren'!$F$3:$IB$112,$B35,0)=EN$1,EN$3," - ")</f>
        <v xml:space="preserve"> - </v>
      </c>
      <c r="EO35" t="str">
        <f>IF(HLOOKUP(EO$1,'Datenbank Aktoren'!$F$3:$IB$112,$B35,0)=EO$1,EO$3," - ")</f>
        <v xml:space="preserve"> - </v>
      </c>
      <c r="EP35" t="str">
        <f>IF(HLOOKUP(EP$1,'Datenbank Aktoren'!$F$3:$IB$112,$B35,0)=EP$1,EP$3," - ")</f>
        <v xml:space="preserve"> - </v>
      </c>
      <c r="EQ35" t="str">
        <f>IF(HLOOKUP(EQ$1,'Datenbank Aktoren'!$F$3:$IB$112,$B35,0)=EQ$1,EQ$3," - ")</f>
        <v xml:space="preserve"> - </v>
      </c>
      <c r="ER35" t="str">
        <f>IF(HLOOKUP(ER$1,'Datenbank Aktoren'!$F$3:$IB$112,$B35,0)=ER$1,ER$3," - ")</f>
        <v xml:space="preserve"> - </v>
      </c>
      <c r="ES35" t="str">
        <f>IF(HLOOKUP(ES$1,'Datenbank Aktoren'!$F$3:$IB$112,$B35,0)=ES$1,ES$3," - ")</f>
        <v xml:space="preserve"> - </v>
      </c>
      <c r="ET35" t="str">
        <f>IF(HLOOKUP(ET$1,'Datenbank Aktoren'!$F$3:$IB$112,$B35,0)=ET$1,ET$3," - ")</f>
        <v xml:space="preserve"> - </v>
      </c>
      <c r="EU35" t="str">
        <f>IF(HLOOKUP(EU$1,'Datenbank Aktoren'!$F$3:$IB$112,$B35,0)=EU$1,EU$3," - ")</f>
        <v xml:space="preserve"> - </v>
      </c>
      <c r="EV35" t="str">
        <f>IF(HLOOKUP(EV$1,'Datenbank Aktoren'!$F$3:$IB$112,$B35,0)=EV$1,EV$3," - ")</f>
        <v xml:space="preserve"> - </v>
      </c>
      <c r="EW35" t="str">
        <f>IF(HLOOKUP(EW$1,'Datenbank Aktoren'!$F$3:$IB$112,$B35,0)=EW$1,EW$3," - ")</f>
        <v xml:space="preserve"> - </v>
      </c>
      <c r="EX35" t="str">
        <f>IF(HLOOKUP(EX$1,'Datenbank Aktoren'!$F$3:$IB$112,$B35,0)=EX$1,EX$3," - ")</f>
        <v xml:space="preserve"> - </v>
      </c>
      <c r="EY35" t="str">
        <f>IF(HLOOKUP(EY$1,'Datenbank Aktoren'!$F$3:$IB$112,$B35,0)=EY$1,EY$3," - ")</f>
        <v xml:space="preserve"> - </v>
      </c>
      <c r="EZ35" t="str">
        <f>IF(HLOOKUP(EZ$1,'Datenbank Aktoren'!$F$3:$IB$112,$B35,0)=EZ$1,EZ$3," - ")</f>
        <v xml:space="preserve"> - </v>
      </c>
      <c r="FA35" t="str">
        <f>IF(HLOOKUP(FA$1,'Datenbank Aktoren'!$F$3:$IB$112,$B35,0)=FA$1,FA$3," - ")</f>
        <v>FNS55B RPS 1-fach Taster F6-01-01</v>
      </c>
      <c r="FB35" t="str">
        <f>IF(HLOOKUP(FB$1,'Datenbank Aktoren'!$F$3:$IB$112,$B35,0)=FB$1,FB$3," - ")</f>
        <v>FNS55EB RPS 1-fach Taster F6-01-01</v>
      </c>
      <c r="FC35" t="str">
        <f>IF(HLOOKUP(FC$1,'Datenbank Aktoren'!$F$3:$IB$112,$B35,0)=FC$1,FC$3," - ")</f>
        <v>FNS65EB RPS 1-fach Taster F6-01-01</v>
      </c>
      <c r="FD35" t="str">
        <f>IF(HLOOKUP(FD$1,'Datenbank Aktoren'!$F$3:$IB$112,$B35,0)=FD$1,FD$3," - ")</f>
        <v>FPE-1 RPS 1-fach Taster F6-01-01</v>
      </c>
      <c r="FE35" t="str">
        <f>IF(HLOOKUP(FE$1,'Datenbank Aktoren'!$F$3:$IB$112,$B35,0)=FE$1,FE$3," - ")</f>
        <v xml:space="preserve"> - </v>
      </c>
      <c r="FF35" t="str">
        <f>IF(HLOOKUP(FF$1,'Datenbank Aktoren'!$F$3:$IB$112,$B35,0)=FF$1,FF$3," - ")</f>
        <v>FRWB Wasser/Rauch/Hitze A5-30-03</v>
      </c>
      <c r="FG35" t="str">
        <f>IF(HLOOKUP(FG$1,'Datenbank Aktoren'!$F$3:$IB$112,$B35,0)=FG$1,FG$3," - ")</f>
        <v xml:space="preserve"> - </v>
      </c>
      <c r="FH35" t="str">
        <f>IF(HLOOKUP(FH$1,'Datenbank Aktoren'!$F$3:$IB$112,$B35,0)=FH$1,FH$3," - ")</f>
        <v>FSM14 RPS 4-fach Taster F6-02-01</v>
      </c>
      <c r="FI35" t="str">
        <f>IF(HLOOKUP(FI$1,'Datenbank Aktoren'!$F$3:$IB$112,$B35,0)=FI$1,FI$3," - ")</f>
        <v xml:space="preserve"> - </v>
      </c>
      <c r="FJ35" t="str">
        <f>IF(HLOOKUP(FJ$1,'Datenbank Aktoren'!$F$3:$IB$112,$B35,0)=FJ$1,FJ$3," - ")</f>
        <v>FSM60B Wasser/Rauch/Hitze A5-30-03</v>
      </c>
      <c r="FK35" t="str">
        <f>IF(HLOOKUP(FK$1,'Datenbank Aktoren'!$F$3:$IB$112,$B35,0)=FK$1,FK$3," - ")</f>
        <v>FSM60B RPS 4-fach Taster F6-02-01</v>
      </c>
      <c r="FL35" t="str">
        <f>IF(HLOOKUP(FL$1,'Datenbank Aktoren'!$F$3:$IB$112,$B35,0)=FL$1,FL$3," - ")</f>
        <v>FSM61 RPS 4-fach Taster F6-02-01</v>
      </c>
      <c r="FM35" t="str">
        <f>IF(HLOOKUP(FM$1,'Datenbank Aktoren'!$F$3:$IB$112,$B35,0)=FM$1,FM$3," - ")</f>
        <v>FSMTB RPS 4-fach Taster F6-02-01</v>
      </c>
      <c r="FN35" t="str">
        <f>IF(HLOOKUP(FN$1,'Datenbank Aktoren'!$F$3:$IB$112,$B35,0)=FN$1,FN$3," - ")</f>
        <v xml:space="preserve"> - </v>
      </c>
      <c r="FO35" t="str">
        <f>IF(HLOOKUP(FO$1,'Datenbank Aktoren'!$F$3:$IB$112,$B35,0)=FO$1,FO$3," - ")</f>
        <v>FSTAP RPS 4-fach Taster F6-02-01</v>
      </c>
      <c r="FP35" t="str">
        <f>IF(HLOOKUP(FP$1,'Datenbank Aktoren'!$F$3:$IB$112,$B35,0)=FP$1,FP$3," - ")</f>
        <v xml:space="preserve"> - </v>
      </c>
      <c r="FQ35" t="str">
        <f>IF(HLOOKUP(FQ$1,'Datenbank Aktoren'!$F$3:$IB$112,$B35,0)=FQ$1,FQ$3," - ")</f>
        <v>FSU55D Software/Drehtaster A5-38-08</v>
      </c>
      <c r="FR35" t="str">
        <f>IF(HLOOKUP(FR$1,'Datenbank Aktoren'!$F$3:$IB$112,$B35,0)=FR$1,FR$3," - ")</f>
        <v>FSU55D RPS 4-fach Taster F6-02-01</v>
      </c>
      <c r="FS35" t="str">
        <f>IF(HLOOKUP(FS$1,'Datenbank Aktoren'!$F$3:$IB$112,$B35,0)=FS$1,FS$3," - ")</f>
        <v xml:space="preserve"> - </v>
      </c>
      <c r="FT35" t="str">
        <f>IF(HLOOKUP(FT$1,'Datenbank Aktoren'!$F$3:$IB$112,$B35,0)=FT$1,FT$3," - ")</f>
        <v>FSU55ED Software/Drehtaster A5-38-08</v>
      </c>
      <c r="FU35" t="str">
        <f>IF(HLOOKUP(FU$1,'Datenbank Aktoren'!$F$3:$IB$112,$B35,0)=FU$1,FU$3," - ")</f>
        <v>FSU55ED RPS 4-fach Taster F6-02-01</v>
      </c>
      <c r="FV35" t="str">
        <f>IF(HLOOKUP(FV$1,'Datenbank Aktoren'!$F$3:$IB$112,$B35,0)=FV$1,FV$3," - ")</f>
        <v xml:space="preserve"> - </v>
      </c>
      <c r="FW35" t="str">
        <f>IF(HLOOKUP(FW$1,'Datenbank Aktoren'!$F$3:$IB$112,$B35,0)=FW$1,FW$3," - ")</f>
        <v>FSU65D Software/Drehtaster A5-38-08</v>
      </c>
      <c r="FX35" t="str">
        <f>IF(HLOOKUP(FX$1,'Datenbank Aktoren'!$F$3:$IB$112,$B35,0)=FX$1,FX$3," - ")</f>
        <v>FSU65D RPS 4-fach Taster F6-02-01</v>
      </c>
      <c r="FY35" t="str">
        <f>IF(HLOOKUP(FY$1,'Datenbank Aktoren'!$F$3:$IB$112,$B35,0)=FY$1,FY$3," - ")</f>
        <v xml:space="preserve"> - </v>
      </c>
      <c r="FZ35" t="str">
        <f>IF(HLOOKUP(FZ$1,'Datenbank Aktoren'!$F$3:$IB$112,$B35,0)=FZ$1,FZ$3," - ")</f>
        <v>FT4F RPS 4-fach Taster F6-02-01</v>
      </c>
      <c r="GA35" t="str">
        <f>IF(HLOOKUP(GA$1,'Datenbank Aktoren'!$F$3:$IB$112,$B35,0)=GA$1,GA$3," - ")</f>
        <v>FT55 RPS 4-fach Taster F6-02-01</v>
      </c>
      <c r="GB35" t="str">
        <f>IF(HLOOKUP(GB$1,'Datenbank Aktoren'!$F$3:$IB$112,$B35,0)=GB$1,GB$3," - ")</f>
        <v xml:space="preserve"> - </v>
      </c>
      <c r="GC35" t="str">
        <f>IF(HLOOKUP(GC$1,'Datenbank Aktoren'!$F$3:$IB$112,$B35,0)=GC$1,GC$3," - ")</f>
        <v xml:space="preserve"> - </v>
      </c>
      <c r="GD35" t="str">
        <f>IF(HLOOKUP(GD$1,'Datenbank Aktoren'!$F$3:$IB$112,$B35,0)=GD$1,GD$3," - ")</f>
        <v xml:space="preserve"> - </v>
      </c>
      <c r="GE35" t="str">
        <f>IF(HLOOKUP(GE$1,'Datenbank Aktoren'!$F$3:$IB$112,$B35,0)=GE$1,GE$3," - ")</f>
        <v xml:space="preserve"> - </v>
      </c>
      <c r="GF35" t="str">
        <f>IF(HLOOKUP(GF$1,'Datenbank Aktoren'!$F$3:$IB$112,$B35,0)=GF$1,GF$3," - ")</f>
        <v>FTAF55D Raumregler F6-02-01</v>
      </c>
      <c r="GG35" t="str">
        <f>IF(HLOOKUP(GG$1,'Datenbank Aktoren'!$F$3:$IB$112,$B35,0)=GG$1,GG$3," - ")</f>
        <v>FTAF55ED Raumregler F6-02-01</v>
      </c>
      <c r="GH35" t="str">
        <f>IF(HLOOKUP(GH$1,'Datenbank Aktoren'!$F$3:$IB$112,$B35,0)=GH$1,GH$3," - ")</f>
        <v>FTAF65D Raumregler F6-02-01</v>
      </c>
      <c r="GI35" t="str">
        <f>IF(HLOOKUP(GI$1,'Datenbank Aktoren'!$F$3:$IB$112,$B35,0)=GI$1,GI$3," - ")</f>
        <v xml:space="preserve"> - </v>
      </c>
      <c r="GJ35" t="str">
        <f>IF(HLOOKUP(GJ$1,'Datenbank Aktoren'!$F$3:$IB$112,$B35,0)=GJ$1,GJ$3," - ")</f>
        <v xml:space="preserve"> - </v>
      </c>
      <c r="GK35" t="str">
        <f>IF(HLOOKUP(GK$1,'Datenbank Aktoren'!$F$3:$IB$112,$B35,0)=GK$1,GK$3," - ")</f>
        <v xml:space="preserve"> - </v>
      </c>
      <c r="GL35" t="str">
        <f>IF(HLOOKUP(GL$1,'Datenbank Aktoren'!$F$3:$IB$112,$B35,0)=GL$1,GL$3," - ")</f>
        <v xml:space="preserve"> - </v>
      </c>
      <c r="GM35" t="str">
        <f>IF(HLOOKUP(GM$1,'Datenbank Aktoren'!$F$3:$IB$112,$B35,0)=GM$1,GM$3," - ")</f>
        <v xml:space="preserve"> - </v>
      </c>
      <c r="GN35" t="str">
        <f>IF(HLOOKUP(GN$1,'Datenbank Aktoren'!$F$3:$IB$112,$B35,0)=GN$1,GN$3," - ")</f>
        <v xml:space="preserve"> - </v>
      </c>
      <c r="GO35" t="str">
        <f>IF(HLOOKUP(GO$1,'Datenbank Aktoren'!$F$3:$IB$112,$B35,0)=GO$1,GO$3," - ")</f>
        <v xml:space="preserve"> - </v>
      </c>
      <c r="GP35" t="str">
        <f>IF(HLOOKUP(GP$1,'Datenbank Aktoren'!$F$3:$IB$112,$B35,0)=GP$1,GP$3," - ")</f>
        <v xml:space="preserve"> - </v>
      </c>
      <c r="GQ35" t="str">
        <f>IF(HLOOKUP(GQ$1,'Datenbank Aktoren'!$F$3:$IB$112,$B35,0)=GQ$1,GQ$3," - ")</f>
        <v xml:space="preserve"> - </v>
      </c>
      <c r="GR35" t="str">
        <f>IF(HLOOKUP(GR$1,'Datenbank Aktoren'!$F$3:$IB$112,$B35,0)=GR$1,GR$3," - ")</f>
        <v xml:space="preserve"> - </v>
      </c>
      <c r="GS35" t="str">
        <f>IF(HLOOKUP(GS$1,'Datenbank Aktoren'!$F$3:$IB$112,$B35,0)=GS$1,GS$3," - ")</f>
        <v xml:space="preserve"> - </v>
      </c>
      <c r="GT35" s="14" t="s">
        <v>692</v>
      </c>
      <c r="GU35" t="str">
        <f>IF(HLOOKUP(GU$1,'Datenbank Aktoren'!$F$3:$IB$112,$B35,0)=GU$1,GU$3," - ")</f>
        <v xml:space="preserve"> - </v>
      </c>
      <c r="GV35" s="14" t="s">
        <v>692</v>
      </c>
      <c r="GW35" t="str">
        <f>IF(HLOOKUP(GW$1,'Datenbank Aktoren'!$F$3:$IB$112,$B35,0)=GW$1,GW$3," - ")</f>
        <v xml:space="preserve"> - </v>
      </c>
      <c r="GX35" s="14" t="s">
        <v>692</v>
      </c>
      <c r="GY35" t="str">
        <f>IF(HLOOKUP(GY$1,'Datenbank Aktoren'!$F$3:$IB$112,$B35,0)=GY$1,GY$3," - ")</f>
        <v xml:space="preserve"> - </v>
      </c>
      <c r="GZ35" s="14" t="s">
        <v>692</v>
      </c>
      <c r="HA35" t="str">
        <f>IF(HLOOKUP(HA$1,'Datenbank Aktoren'!$F$3:$IB$112,$B35,0)=HA$1,HA$3," - ")</f>
        <v xml:space="preserve"> - </v>
      </c>
      <c r="HB35" s="14" t="s">
        <v>692</v>
      </c>
      <c r="HC35" t="str">
        <f>IF(HLOOKUP(HC$1,'Datenbank Aktoren'!$F$3:$IB$112,$B35,0)=HC$1,HC$3," - ")</f>
        <v xml:space="preserve"> - </v>
      </c>
      <c r="HD35" s="14" t="s">
        <v>692</v>
      </c>
      <c r="HE35" t="str">
        <f>IF(HLOOKUP(HE$1,'Datenbank Aktoren'!$F$3:$IB$112,$B35,0)=HE$1,HE$3," - ")</f>
        <v xml:space="preserve"> - </v>
      </c>
      <c r="HF35" s="14" t="s">
        <v>692</v>
      </c>
      <c r="HG35" t="str">
        <f>IF(HLOOKUP(HG$1,'Datenbank Aktoren'!$F$3:$IB$112,$B35,0)=HG$1,HG$3," - ")</f>
        <v xml:space="preserve"> - </v>
      </c>
      <c r="HH35" t="str">
        <f>IF(HLOOKUP(HH$1,'Datenbank Aktoren'!$F$3:$IB$112,$B35,0)=HH$1,HH$3," - ")</f>
        <v xml:space="preserve"> - </v>
      </c>
      <c r="HI35" t="str">
        <f>IF(HLOOKUP(HI$1,'Datenbank Aktoren'!$F$3:$IB$112,$B35,0)=HI$1,HI$3," - ")</f>
        <v xml:space="preserve"> - </v>
      </c>
      <c r="HJ35" s="14" t="s">
        <v>692</v>
      </c>
      <c r="HK35" t="str">
        <f>IF(HLOOKUP(HK$1,'Datenbank Aktoren'!$F$3:$IB$112,$B35,0)=HK$1,HK$3," - ")</f>
        <v xml:space="preserve"> - </v>
      </c>
      <c r="HL35" t="str">
        <f>IF(HLOOKUP(HL$1,'Datenbank Aktoren'!$F$3:$IB$112,$B35,0)=HL$1,HL$3," - ")</f>
        <v xml:space="preserve"> - </v>
      </c>
      <c r="HM35" t="str">
        <f>IF(HLOOKUP(HM$1,'Datenbank Aktoren'!$F$3:$IB$112,$B35,0)=HM$1,HM$3," - ")</f>
        <v xml:space="preserve"> - </v>
      </c>
      <c r="HN35" s="14" t="s">
        <v>692</v>
      </c>
      <c r="HO35" t="str">
        <f>IF(HLOOKUP(HO$1,'Datenbank Aktoren'!$F$3:$IB$112,$B35,0)=HO$1,HO$3," - ")</f>
        <v xml:space="preserve"> - </v>
      </c>
      <c r="HP35" s="14" t="s">
        <v>692</v>
      </c>
      <c r="HQ35" t="str">
        <f>IF(HLOOKUP(HQ$1,'Datenbank Aktoren'!$F$3:$IB$112,$B35,0)=HQ$1,HQ$3," - ")</f>
        <v xml:space="preserve"> - </v>
      </c>
      <c r="HR35" t="str">
        <f>IF(HLOOKUP(HR$1,'Datenbank Aktoren'!$F$3:$IB$112,$B35,0)=HR$1,HR$3," - ")</f>
        <v xml:space="preserve"> - </v>
      </c>
      <c r="HS35" t="str">
        <f>IF(HLOOKUP(HS$1,'Datenbank Aktoren'!$F$3:$IB$112,$B35,0)=HS$1,HS$3," - ")</f>
        <v>FTS14EM RPS 4-fach Taster F6-02-01</v>
      </c>
      <c r="HT35" t="str">
        <f>IF(HLOOKUP(HT$1,'Datenbank Aktoren'!$F$3:$IB$112,$B35,0)=HT$1,HT$3," - ")</f>
        <v>FTTB Bewegungsm. A5-07-01</v>
      </c>
      <c r="HU35" t="str">
        <f>IF(HLOOKUP(HU$1,'Datenbank Aktoren'!$F$3:$IB$112,$B35,0)=HU$1,HU$3," - ")</f>
        <v xml:space="preserve"> - </v>
      </c>
      <c r="HV35" t="str">
        <f>IF(HLOOKUP(HV$1,'Datenbank Aktoren'!$F$3:$IB$112,$B35,0)=HV$1,HV$3," - ")</f>
        <v xml:space="preserve"> - </v>
      </c>
      <c r="HW35" t="str">
        <f>IF(HLOOKUP(HW$1,'Datenbank Aktoren'!$F$3:$IB$112,$B35,0)=HW$1,HW$3," - ")</f>
        <v xml:space="preserve"> - </v>
      </c>
      <c r="HX35" t="str">
        <f>IF(HLOOKUP(HX$1,'Datenbank Aktoren'!$F$3:$IB$112,$B35,0)=HX$1,HX$3," - ")</f>
        <v xml:space="preserve"> - </v>
      </c>
      <c r="HY35" t="str">
        <f>IF(HLOOKUP(HY$1,'Datenbank Aktoren'!$F$3:$IB$112,$B35,0)=HY$1,HY$3," - ")</f>
        <v xml:space="preserve"> - </v>
      </c>
      <c r="HZ35" t="str">
        <f>IF(HLOOKUP(HZ$1,'Datenbank Aktoren'!$F$3:$IB$112,$B35,0)=HZ$1,HZ$3," - ")</f>
        <v xml:space="preserve"> - </v>
      </c>
      <c r="IA35" t="str">
        <f>IF(HLOOKUP(IA$1,'Datenbank Aktoren'!$F$3:$IB$112,$B35,0)=IA$1,IA$3," - ")</f>
        <v xml:space="preserve"> - </v>
      </c>
      <c r="IB35" t="str">
        <f>IF(HLOOKUP(IB$1,'Datenbank Aktoren'!$F$3:$IB$112,$B35,0)=IB$1,IB$3," - ")</f>
        <v xml:space="preserve"> - </v>
      </c>
      <c r="IC35" t="str">
        <f>IF(HLOOKUP(IC$1,'Datenbank Aktoren'!$F$3:$IB$112,$B35,0)=IC$1,IC$3," - ")</f>
        <v xml:space="preserve"> - </v>
      </c>
      <c r="ID35" t="str">
        <f>IF(HLOOKUP(ID$1,'Datenbank Aktoren'!$F$3:$IB$112,$B35,0)=ID$1,ID$3," - ")</f>
        <v>FWS81 Kartenschalter F6-02-01</v>
      </c>
      <c r="IE35" t="str">
        <f>IF(HLOOKUP(IE$1,'Datenbank Aktoren'!$F$3:$IB$112,$B35,0)=IE$1,IE$3," - ")</f>
        <v xml:space="preserve"> - </v>
      </c>
      <c r="IF35" t="str">
        <f>IF(HLOOKUP(IF$1,'Datenbank Aktoren'!$F$3:$IB$112,$B35,0)=IF$1,IF$3," - ")</f>
        <v xml:space="preserve"> - </v>
      </c>
      <c r="IG35" t="str">
        <f>IF(HLOOKUP(IG$1,'Datenbank Aktoren'!$F$3:$IB$112,$B35,0)=IG$1,IG$3," - ")</f>
        <v xml:space="preserve"> - </v>
      </c>
      <c r="IH35" t="str">
        <f>IF(HLOOKUP(IH$1,'Datenbank Aktoren'!$F$3:$IB$112,$B35,0)=IH$1,IH$3," - ")</f>
        <v>FZT55 RPS 4-fach Taster F6-02-01</v>
      </c>
      <c r="II35" t="str">
        <f>IF(HLOOKUP(II$1,'Datenbank Aktoren'!$F$3:$IB$112,$B35,0)=II$1,II$3," - ")</f>
        <v xml:space="preserve"> - </v>
      </c>
      <c r="IJ35" t="e">
        <f>IF(HLOOKUP(IJ$1,'Datenbank Aktoren'!$F$3:$IB$112,$B35,0)=IJ$1,IJ$3," - ")</f>
        <v>#N/A</v>
      </c>
      <c r="IK35" t="e">
        <f>IF(HLOOKUP(IK$1,'Datenbank Aktoren'!$F$3:$IB$112,$B35,0)=IK$1,IK$3," - ")</f>
        <v>#N/A</v>
      </c>
      <c r="IL35" t="e">
        <f>IF(HLOOKUP(IL$1,'Datenbank Aktoren'!$F$3:$IB$112,$B35,0)=IL$1,IL$3," - ")</f>
        <v>#N/A</v>
      </c>
      <c r="IM35" t="e">
        <f>IF(HLOOKUP(IM$1,'Datenbank Aktoren'!$F$3:$IB$112,$B35,0)=IM$1,IM$3," - ")</f>
        <v>#N/A</v>
      </c>
      <c r="IN35" t="e">
        <f>IF(HLOOKUP(IN$1,'Datenbank Aktoren'!$F$3:$IB$112,$B35,0)=IN$1,IN$3," - ")</f>
        <v>#N/A</v>
      </c>
      <c r="IO35" t="e">
        <f>IF(HLOOKUP(IO$1,'Datenbank Aktoren'!$F$3:$IB$112,$B35,0)=IO$1,IO$3," - ")</f>
        <v>#N/A</v>
      </c>
      <c r="IP35" t="e">
        <f>IF(HLOOKUP(IP$1,'Datenbank Aktoren'!$F$3:$IB$112,$B35,0)=IP$1,IP$3," - ")</f>
        <v>#N/A</v>
      </c>
      <c r="IQ35" t="e">
        <f>IF(HLOOKUP(IQ$1,'Datenbank Aktoren'!$F$3:$IB$112,$B35,0)=IQ$1,IQ$3," - ")</f>
        <v>#N/A</v>
      </c>
      <c r="IR35" t="e">
        <f>IF(HLOOKUP(IR$1,'Datenbank Aktoren'!$F$3:$IB$112,$B35,0)=IR$1,IR$3," - ")</f>
        <v>#N/A</v>
      </c>
      <c r="IS35" t="e">
        <f>IF(HLOOKUP(IS$1,'Datenbank Aktoren'!$F$3:$IB$112,$B35,0)=IS$1,IS$3," - ")</f>
        <v>#N/A</v>
      </c>
      <c r="IT35" t="e">
        <f>IF(HLOOKUP(IT$1,'Datenbank Aktoren'!$F$3:$IB$112,$B35,0)=IT$1,IT$3," - ")</f>
        <v>#N/A</v>
      </c>
      <c r="IU35" t="e">
        <f>IF(HLOOKUP(IU$1,'Datenbank Aktoren'!$F$3:$IB$112,$B35,0)=IU$1,IU$3," - ")</f>
        <v>#N/A</v>
      </c>
    </row>
    <row r="36" spans="1:255" x14ac:dyDescent="0.25">
      <c r="A36" t="s">
        <v>74</v>
      </c>
      <c r="B36">
        <v>34</v>
      </c>
      <c r="D36" t="s">
        <v>74</v>
      </c>
      <c r="E36" s="3" t="s">
        <v>439</v>
      </c>
      <c r="F36" t="str">
        <f>IF(HLOOKUP(F$1,'Datenbank Aktoren'!$F$3:$IB$112,$B36,0)=F$1,F$3," - ")</f>
        <v xml:space="preserve"> - </v>
      </c>
      <c r="G36" t="str">
        <f>IF(HLOOKUP(G$1,'Datenbank Aktoren'!$F$3:$IB$112,$B36,0)=G$1,G$3," - ")</f>
        <v xml:space="preserve"> - </v>
      </c>
      <c r="H36" t="str">
        <f>IF(HLOOKUP(H$1,'Datenbank Aktoren'!$F$3:$IB$112,$B36,0)=H$1,H$3," - ")</f>
        <v>F1FT65 RPS 1-fach Taster F6-01-01</v>
      </c>
      <c r="I36" t="str">
        <f>IF(HLOOKUP(I$1,'Datenbank Aktoren'!$F$3:$IB$112,$B36,0)=I$1,I$3," - ")</f>
        <v>F1ITAP RPS 1-fach Taster F6-01-01</v>
      </c>
      <c r="J36" t="str">
        <f>IF(HLOOKUP(J$1,'Datenbank Aktoren'!$F$3:$IB$112,$B36,0)=J$1,J$3," - ")</f>
        <v>F1T55E RPS 1-fach Taster F6-01-01</v>
      </c>
      <c r="K36" t="str">
        <f>IF(HLOOKUP(K$1,'Datenbank Aktoren'!$F$3:$IB$112,$B36,0)=K$1,K$3," - ")</f>
        <v>F1T65 RPS 1-fach Taster F6-01-01</v>
      </c>
      <c r="L36" t="str">
        <f>IF(HLOOKUP(L$1,'Datenbank Aktoren'!$F$3:$IB$112,$B36,0)=L$1,L$3," - ")</f>
        <v>F265B RPS 4-fach Taster F6-02-01</v>
      </c>
      <c r="M36" t="str">
        <f>IF(HLOOKUP(M$1,'Datenbank Aktoren'!$F$3:$IB$112,$B36,0)=M$1,M$3," - ")</f>
        <v>F2FT65 RPS 4-fach Taster F6-02-01</v>
      </c>
      <c r="N36" t="str">
        <f>IF(HLOOKUP(N$1,'Datenbank Aktoren'!$F$3:$IB$112,$B36,0)=N$1,N$3," - ")</f>
        <v>F2FT65B RPS 4-fach Taster F6-02-01</v>
      </c>
      <c r="O36" t="str">
        <f>IF(HLOOKUP(O$1,'Datenbank Aktoren'!$F$3:$IB$112,$B36,0)=O$1,O$3," - ")</f>
        <v>F2FZT65B RPS 4-fach Taster F6-02-01</v>
      </c>
      <c r="P36" t="str">
        <f>IF(HLOOKUP(P$1,'Datenbank Aktoren'!$F$3:$IB$112,$B36,0)=P$1,P$3," - ")</f>
        <v>F2T55E RPS 4-fach Taster F6-02-01</v>
      </c>
      <c r="Q36" t="str">
        <f>IF(HLOOKUP(Q$1,'Datenbank Aktoren'!$F$3:$IB$112,$B36,0)=Q$1,Q$3," - ")</f>
        <v>F2T55EB RPS 4-fach Taster F6-02-01</v>
      </c>
      <c r="R36" t="str">
        <f>IF(HLOOKUP(R$1,'Datenbank Aktoren'!$F$3:$IB$112,$B36,0)=R$1,R$3," - ")</f>
        <v>F2T65 RPS 4-fach Taster F6-02-01</v>
      </c>
      <c r="S36" t="str">
        <f>IF(HLOOKUP(S$1,'Datenbank Aktoren'!$F$3:$IB$112,$B36,0)=S$1,S$3," - ")</f>
        <v>F2ZT55E RPS 4-fach Taster F6-02-01</v>
      </c>
      <c r="T36" t="str">
        <f>IF(HLOOKUP(T$1,'Datenbank Aktoren'!$F$3:$IB$112,$B36,0)=T$1,T$3," - ")</f>
        <v>F2ZT65 RPS 4-fach Taster F6-02-01</v>
      </c>
      <c r="U36" t="str">
        <f>IF(HLOOKUP(U$1,'Datenbank Aktoren'!$F$3:$IB$112,$B36,0)=U$1,U$3," - ")</f>
        <v xml:space="preserve"> - </v>
      </c>
      <c r="V36" t="str">
        <f>IF(HLOOKUP(V$1,'Datenbank Aktoren'!$F$3:$IB$112,$B36,0)=V$1,V$3," - ")</f>
        <v xml:space="preserve"> - </v>
      </c>
      <c r="W36" t="str">
        <f>IF(HLOOKUP(W$1,'Datenbank Aktoren'!$F$3:$IB$112,$B36,0)=W$1,W$3," - ")</f>
        <v xml:space="preserve"> - </v>
      </c>
      <c r="X36" t="str">
        <f>IF(HLOOKUP(X$1,'Datenbank Aktoren'!$F$3:$IB$112,$B36,0)=X$1,X$3," - ")</f>
        <v>F4FT65 RPS 4-fach Taster F6-02-01</v>
      </c>
      <c r="Y36" t="str">
        <f>IF(HLOOKUP(Y$1,'Datenbank Aktoren'!$F$3:$IB$112,$B36,0)=Y$1,Y$3," - ")</f>
        <v>F4FT65B RPS 4-fach Taster F6-02-01</v>
      </c>
      <c r="Z36" t="str">
        <f>IF(HLOOKUP(Z$1,'Datenbank Aktoren'!$F$3:$IB$112,$B36,0)=Z$1,Z$3," - ")</f>
        <v>F4PT RPS 4-fach Taster F6-02-01</v>
      </c>
      <c r="AA36" t="str">
        <f>IF(HLOOKUP(AA$1,'Datenbank Aktoren'!$F$3:$IB$112,$B36,0)=AA$1,AA$3," - ")</f>
        <v>F4T55B RPS 4-fach Taster F6-02-01</v>
      </c>
      <c r="AB36" t="str">
        <f>IF(HLOOKUP(AB$1,'Datenbank Aktoren'!$F$3:$IB$112,$B36,0)=AB$1,AB$3," - ")</f>
        <v>F4T55E RPS 4-fach Taster F6-02-01</v>
      </c>
      <c r="AC36" t="str">
        <f>IF(HLOOKUP(AC$1,'Datenbank Aktoren'!$F$3:$IB$112,$B36,0)=AC$1,AC$3," - ")</f>
        <v>F4T55EB RPS 4-fach Taster F6-02-01</v>
      </c>
      <c r="AD36" t="str">
        <f>IF(HLOOKUP(AD$1,'Datenbank Aktoren'!$F$3:$IB$112,$B36,0)=AD$1,AD$3," - ")</f>
        <v>F4T65 RPS 4-fach Taster F6-02-01</v>
      </c>
      <c r="AE36" t="str">
        <f>IF(HLOOKUP(AE$1,'Datenbank Aktoren'!$F$3:$IB$112,$B36,0)=AE$1,AE$3," - ")</f>
        <v>F4T65B RPS 4-fach Taster F6-02-01</v>
      </c>
      <c r="AF36" t="str">
        <f>IF(HLOOKUP(AF$1,'Datenbank Aktoren'!$F$3:$IB$112,$B36,0)=AF$1,AF$3," - ")</f>
        <v>F4USM61B Bewegungsm. A5-07-01</v>
      </c>
      <c r="AG36" t="str">
        <f>IF(HLOOKUP(AG$1,'Datenbank Aktoren'!$F$3:$IB$112,$B36,0)=AG$1,AG$3," - ")</f>
        <v>F4USM61B FBH A5-08-01</v>
      </c>
      <c r="AH36" t="str">
        <f>IF(HLOOKUP(AH$1,'Datenbank Aktoren'!$F$3:$IB$112,$B36,0)=AH$1,AH$3," - ")</f>
        <v>F4USM61B Software/Drehtaster A5-38-08</v>
      </c>
      <c r="AI36" t="str">
        <f>IF(HLOOKUP(AI$1,'Datenbank Aktoren'!$F$3:$IB$112,$B36,0)=AI$1,AI$3," - ")</f>
        <v xml:space="preserve"> - </v>
      </c>
      <c r="AJ36" t="str">
        <f>IF(HLOOKUP(AJ$1,'Datenbank Aktoren'!$F$3:$IB$112,$B36,0)=AJ$1,AJ$3," - ")</f>
        <v>F4USM61B RPS 4-fach Taster F6-02-01</v>
      </c>
      <c r="AK36" t="str">
        <f>IF(HLOOKUP(AK$1,'Datenbank Aktoren'!$F$3:$IB$112,$B36,0)=AK$1,AK$3," - ")</f>
        <v>F5PT55 RPS 4-fach Taster F6-02-01</v>
      </c>
      <c r="AL36" t="str">
        <f>IF(HLOOKUP(AL$1,'Datenbank Aktoren'!$F$3:$IB$112,$B36,0)=AL$1,AL$3," - ")</f>
        <v>F6T55B Bewegungsm. A5-07-01</v>
      </c>
      <c r="AM36" t="str">
        <f>IF(HLOOKUP(AM$1,'Datenbank Aktoren'!$F$3:$IB$112,$B36,0)=AM$1,AM$3," - ")</f>
        <v>F6T55B RPS 4-fach Taster F6-02-01</v>
      </c>
      <c r="AN36" t="str">
        <f>IF(HLOOKUP(AN$1,'Datenbank Aktoren'!$F$3:$IB$112,$B36,0)=AN$1,AN$3," - ")</f>
        <v>F6T65B Bewegungsm. A5-07-01</v>
      </c>
      <c r="AO36" t="str">
        <f>IF(HLOOKUP(AO$1,'Datenbank Aktoren'!$F$3:$IB$112,$B36,0)=AO$1,AO$3," - ")</f>
        <v>F6T65B RPS 4-fach Taster F6-02-01</v>
      </c>
      <c r="AP36" t="str">
        <f>IF(HLOOKUP(AP$1,'Datenbank Aktoren'!$F$3:$IB$112,$B36,0)=AP$1,AP$3," - ")</f>
        <v>FABH130 RPS 4-fach Taster F6-02-01</v>
      </c>
      <c r="AQ36" t="str">
        <f>IF(HLOOKUP(AQ$1,'Datenbank Aktoren'!$F$3:$IB$112,$B36,0)=AQ$1,AQ$3," - ")</f>
        <v>FABH65S FBH A5-08-01</v>
      </c>
      <c r="AR36" t="str">
        <f>IF(HLOOKUP(AR$1,'Datenbank Aktoren'!$F$3:$IB$112,$B36,0)=AR$1,AR$3," - ")</f>
        <v>FAH60 FAH60/FIH65S A5-06-01</v>
      </c>
      <c r="AS36" t="str">
        <f>IF(HLOOKUP(AS$1,'Datenbank Aktoren'!$F$3:$IB$112,$B36,0)=AS$1,AS$3," - ")</f>
        <v>FAH65S FAH60/FIH65S A5-06-01</v>
      </c>
      <c r="AT36" t="str">
        <f>IF(HLOOKUP(AT$1,'Datenbank Aktoren'!$F$3:$IB$112,$B36,0)=AT$1,AT$3," - ")</f>
        <v>FASM60 RPS 4-fach Taster F6-02-01</v>
      </c>
      <c r="AU36" t="str">
        <f>IF(HLOOKUP(AU$1,'Datenbank Aktoren'!$F$3:$IB$112,$B36,0)=AU$1,AU$3," - ")</f>
        <v xml:space="preserve"> - </v>
      </c>
      <c r="AV36" t="str">
        <f>IF(HLOOKUP(AV$1,'Datenbank Aktoren'!$F$3:$IB$112,$B36,0)=AV$1,AV$3," - ")</f>
        <v>FB55B Bewegungsm. A5-07-01</v>
      </c>
      <c r="AW36" t="str">
        <f>IF(HLOOKUP(AW$1,'Datenbank Aktoren'!$F$3:$IB$112,$B36,0)=AW$1,AW$3," - ")</f>
        <v>FB55EB Bewegungsm. A5-07-01</v>
      </c>
      <c r="AX36" t="str">
        <f>IF(HLOOKUP(AX$1,'Datenbank Aktoren'!$F$3:$IB$112,$B36,0)=AX$1,AX$3," - ")</f>
        <v>FB65B Bewegungsm. A5-07-01</v>
      </c>
      <c r="AY36" t="str">
        <f>IF(HLOOKUP(AY$1,'Datenbank Aktoren'!$F$3:$IB$112,$B36,0)=AY$1,AY$3," - ")</f>
        <v>FBH55ESB Bewegungsm. A5-07-01</v>
      </c>
      <c r="AZ36" t="str">
        <f>IF(HLOOKUP(AZ$1,'Datenbank Aktoren'!$F$3:$IB$112,$B36,0)=AZ$1,AZ$3," - ")</f>
        <v>FBH55ESB FBH A5-08-01</v>
      </c>
      <c r="BA36" t="str">
        <f>IF(HLOOKUP(BA$1,'Datenbank Aktoren'!$F$3:$IB$112,$B36,0)=BA$1,BA$3," - ")</f>
        <v>FBH55SB Bewegungsm. A5-07-01</v>
      </c>
      <c r="BB36" t="str">
        <f>IF(HLOOKUP(BB$1,'Datenbank Aktoren'!$F$3:$IB$112,$B36,0)=BB$1,BB$3," - ")</f>
        <v>FBH55SB FBH A5-08-01</v>
      </c>
      <c r="BC36" t="str">
        <f>IF(HLOOKUP(BC$1,'Datenbank Aktoren'!$F$3:$IB$112,$B36,0)=BC$1,BC$3," - ")</f>
        <v>FBH65 FBH A5-08-01</v>
      </c>
      <c r="BD36" t="str">
        <f>IF(HLOOKUP(BD$1,'Datenbank Aktoren'!$F$3:$IB$112,$B36,0)=BD$1,BD$3," - ")</f>
        <v>FBH65S FBH A5-08-01</v>
      </c>
      <c r="BE36" t="str">
        <f>IF(HLOOKUP(BE$1,'Datenbank Aktoren'!$F$3:$IB$112,$B36,0)=BE$1,BE$3," - ")</f>
        <v>FBH65SB Bewegungsm. A5-07-01</v>
      </c>
      <c r="BF36" t="str">
        <f>IF(HLOOKUP(BF$1,'Datenbank Aktoren'!$F$3:$IB$112,$B36,0)=BF$1,BF$3," - ")</f>
        <v>FBH65SB FBH A5-08-01</v>
      </c>
      <c r="BG36" t="str">
        <f>IF(HLOOKUP(BG$1,'Datenbank Aktoren'!$F$3:$IB$112,$B36,0)=BG$1,BG$3," - ")</f>
        <v xml:space="preserve"> - </v>
      </c>
      <c r="BH36" t="str">
        <f>IF(HLOOKUP(BH$1,'Datenbank Aktoren'!$F$3:$IB$112,$B36,0)=BH$1,BH$3," - ")</f>
        <v xml:space="preserve"> - </v>
      </c>
      <c r="BI36" t="str">
        <f>IF(HLOOKUP(BI$1,'Datenbank Aktoren'!$F$3:$IB$112,$B36,0)=BI$1,BI$3," - ")</f>
        <v>FBH65TF FBH A5-08-01</v>
      </c>
      <c r="BJ36" t="str">
        <f>IF(HLOOKUP(BJ$1,'Datenbank Aktoren'!$F$3:$IB$112,$B36,0)=BJ$1,BJ$3," - ")</f>
        <v>FBHF65SB Bewegungsm. A5-07-01</v>
      </c>
      <c r="BK36" t="str">
        <f>IF(HLOOKUP(BK$1,'Datenbank Aktoren'!$F$3:$IB$112,$B36,0)=BK$1,BK$3," - ")</f>
        <v>FBHF65SB FBH A5-08-01</v>
      </c>
      <c r="BL36" t="str">
        <f>IF(HLOOKUP(BL$1,'Datenbank Aktoren'!$F$3:$IB$112,$B36,0)=BL$1,BL$3," - ")</f>
        <v xml:space="preserve"> - </v>
      </c>
      <c r="BM36" t="str">
        <f>IF(HLOOKUP(BM$1,'Datenbank Aktoren'!$F$3:$IB$112,$B36,0)=BM$1,BM$3," - ")</f>
        <v xml:space="preserve"> - </v>
      </c>
      <c r="BN36" t="str">
        <f>IF(HLOOKUP(BN$1,'Datenbank Aktoren'!$F$3:$IB$112,$B36,0)=BN$1,BN$3," - ")</f>
        <v>FDT55B Software/Drehtaster A5-38-08</v>
      </c>
      <c r="BO36" t="str">
        <f>IF(HLOOKUP(BO$1,'Datenbank Aktoren'!$F$3:$IB$112,$B36,0)=BO$1,BO$3," - ")</f>
        <v>FDT55EB Software/Drehtaster A5-38-08</v>
      </c>
      <c r="BP36" t="str">
        <f>IF(HLOOKUP(BP$1,'Datenbank Aktoren'!$F$3:$IB$112,$B36,0)=BP$1,BP$3," - ")</f>
        <v>FDT65B Software/Drehtaster A5-38-08</v>
      </c>
      <c r="BQ36" t="str">
        <f>IF(HLOOKUP(BQ$1,'Datenbank Aktoren'!$F$3:$IB$112,$B36,0)=BQ$1,BQ$3," - ")</f>
        <v>FDTF65B Software/Drehtaster A5-38-08</v>
      </c>
      <c r="BR36" t="str">
        <f>IF(HLOOKUP(BR$1,'Datenbank Aktoren'!$F$3:$IB$112,$B36,0)=BR$1,BR$3," - ")</f>
        <v>FET55E RPS 1-fach Taster F6-01-01</v>
      </c>
      <c r="BS36" t="str">
        <f>IF(HLOOKUP(BS$1,'Datenbank Aktoren'!$F$3:$IB$112,$B36,0)=BS$1,BS$3," - ")</f>
        <v>FF8 RPS 4-fach Taster F6-02-01</v>
      </c>
      <c r="BT36" t="str">
        <f>IF(HLOOKUP(BT$1,'Datenbank Aktoren'!$F$3:$IB$112,$B36,0)=BT$1,BT$3," - ")</f>
        <v>FFD Software/Drehtaster A5-38-08</v>
      </c>
      <c r="BU36" t="str">
        <f>IF(HLOOKUP(BU$1,'Datenbank Aktoren'!$F$3:$IB$112,$B36,0)=BU$1,BU$3," - ")</f>
        <v>FFD RPS 4-fach Taster F6-02-01</v>
      </c>
      <c r="BV36" t="str">
        <f>IF(HLOOKUP(BV$1,'Datenbank Aktoren'!$F$3:$IB$112,$B36,0)=BV$1,BV$3," - ")</f>
        <v xml:space="preserve"> - </v>
      </c>
      <c r="BW36" t="str">
        <f>IF(HLOOKUP(BW$1,'Datenbank Aktoren'!$F$3:$IB$112,$B36,0)=BW$1,BW$3," - ")</f>
        <v xml:space="preserve"> - </v>
      </c>
      <c r="BX36" t="str">
        <f>IF(HLOOKUP(BX$1,'Datenbank Aktoren'!$F$3:$IB$112,$B36,0)=BX$1,BX$3," - ")</f>
        <v xml:space="preserve"> - </v>
      </c>
      <c r="BY36" t="str">
        <f>IF(HLOOKUP(BY$1,'Datenbank Aktoren'!$F$3:$IB$112,$B36,0)=BY$1,BY$3," - ")</f>
        <v xml:space="preserve"> - </v>
      </c>
      <c r="BZ36" t="str">
        <f>IF(HLOOKUP(BZ$1,'Datenbank Aktoren'!$F$3:$IB$112,$B36,0)=BZ$1,BZ$3," - ")</f>
        <v xml:space="preserve"> - </v>
      </c>
      <c r="CA36" t="str">
        <f>IF(HLOOKUP(CA$1,'Datenbank Aktoren'!$F$3:$IB$112,$B36,0)=CA$1,CA$3," - ")</f>
        <v xml:space="preserve"> - </v>
      </c>
      <c r="CB36" t="str">
        <f>IF(HLOOKUP(CB$1,'Datenbank Aktoren'!$F$3:$IB$112,$B36,0)=CB$1,CB$3," - ")</f>
        <v xml:space="preserve"> - </v>
      </c>
      <c r="CC36" s="25" t="str">
        <f>IF(HLOOKUP(CC$1,'Datenbank Aktoren'!$F$3:$IB$112,$B36,0)=CC$1,CC$3," - ")</f>
        <v xml:space="preserve"> - </v>
      </c>
      <c r="CD36" t="str">
        <f>IF(HLOOKUP(CD$1,'Datenbank Aktoren'!$F$3:$IB$112,$B36,0)=CD$1,CD$3," - ")</f>
        <v xml:space="preserve"> - </v>
      </c>
      <c r="CE36" t="str">
        <f>IF(HLOOKUP(CE$1,'Datenbank Aktoren'!$F$3:$IB$112,$B36,0)=CE$1,CE$3," - ")</f>
        <v xml:space="preserve"> - </v>
      </c>
      <c r="CF36" t="str">
        <f>IF(HLOOKUP(CF$1,'Datenbank Aktoren'!$F$3:$IB$112,$B36,0)=CF$1,CF$3," - ")</f>
        <v xml:space="preserve"> - </v>
      </c>
      <c r="CG36" t="str">
        <f>IF(HLOOKUP(CG$1,'Datenbank Aktoren'!$F$3:$IB$112,$B36,0)=CG$1,CG$3," - ")</f>
        <v xml:space="preserve"> - </v>
      </c>
      <c r="CH36" t="str">
        <f>IF(HLOOKUP(CH$1,'Datenbank Aktoren'!$F$3:$IB$112,$B36,0)=CH$1,CH$3," - ")</f>
        <v xml:space="preserve"> - </v>
      </c>
      <c r="CI36" t="str">
        <f>IF(HLOOKUP(CI$1,'Datenbank Aktoren'!$F$3:$IB$112,$B36,0)=CI$1,CI$3," - ")</f>
        <v xml:space="preserve"> - </v>
      </c>
      <c r="CJ36" t="str">
        <f>IF(HLOOKUP(CJ$1,'Datenbank Aktoren'!$F$3:$IB$112,$B36,0)=CJ$1,CJ$3," - ")</f>
        <v xml:space="preserve"> - </v>
      </c>
      <c r="CK36" t="str">
        <f>IF(HLOOKUP(CK$1,'Datenbank Aktoren'!$F$3:$IB$112,$B36,0)=CK$1,CK$3," - ")</f>
        <v xml:space="preserve"> - </v>
      </c>
      <c r="CL36" t="str">
        <f>IF(HLOOKUP(CL$1,'Datenbank Aktoren'!$F$3:$IB$112,$B36,0)=CL$1,CL$3," - ")</f>
        <v xml:space="preserve"> - </v>
      </c>
      <c r="CM36" t="str">
        <f>IF(HLOOKUP(CM$1,'Datenbank Aktoren'!$F$3:$IB$112,$B36,0)=CM$1,CM$3," - ")</f>
        <v xml:space="preserve"> - </v>
      </c>
      <c r="CN36" t="str">
        <f>IF(HLOOKUP(CN$1,'Datenbank Aktoren'!$F$3:$IB$112,$B36,0)=CN$1,CN$3," - ")</f>
        <v xml:space="preserve"> - </v>
      </c>
      <c r="CO36" t="str">
        <f>IF(HLOOKUP(CO$1,'Datenbank Aktoren'!$F$3:$IB$112,$B36,0)=CO$1,CO$3," - ")</f>
        <v xml:space="preserve"> - </v>
      </c>
      <c r="CP36" t="str">
        <f>IF(HLOOKUP(CP$1,'Datenbank Aktoren'!$F$3:$IB$112,$B36,0)=CP$1,CP$3," - ")</f>
        <v xml:space="preserve"> - </v>
      </c>
      <c r="CQ36" t="str">
        <f>IF(HLOOKUP(CQ$1,'Datenbank Aktoren'!$F$3:$IB$112,$B36,0)=CQ$1,CQ$3," - ")</f>
        <v>FHD60SB FAH60/FIH65S A5-06-01</v>
      </c>
      <c r="CR36" t="str">
        <f>IF(HLOOKUP(CR$1,'Datenbank Aktoren'!$F$3:$IB$112,$B36,0)=CR$1,CR$3," - ")</f>
        <v>FHD60SB Software/Drehtaster A5-38-08</v>
      </c>
      <c r="CS36" t="str">
        <f>IF(HLOOKUP(CS$1,'Datenbank Aktoren'!$F$3:$IB$112,$B36,0)=CS$1,CS$3," - ")</f>
        <v xml:space="preserve"> - </v>
      </c>
      <c r="CT36" t="str">
        <f>IF(HLOOKUP(CT$1,'Datenbank Aktoren'!$F$3:$IB$112,$B36,0)=CT$1,CT$3," - ")</f>
        <v>FHM2 RPS 4-fach Taster F6-02-01</v>
      </c>
      <c r="CU36" t="str">
        <f>IF(HLOOKUP(CU$1,'Datenbank Aktoren'!$F$3:$IB$112,$B36,0)=CU$1,CU$3," - ")</f>
        <v xml:space="preserve"> - </v>
      </c>
      <c r="CV36" t="str">
        <f>IF(HLOOKUP(CV$1,'Datenbank Aktoren'!$F$3:$IB$112,$B36,0)=CV$1,CV$3," - ")</f>
        <v>FHS2 RPS 4-fach Taster F6-02-01</v>
      </c>
      <c r="CW36" t="str">
        <f>IF(HLOOKUP(CW$1,'Datenbank Aktoren'!$F$3:$IB$112,$B36,0)=CW$1,CW$3," - ")</f>
        <v>FHS4 RPS 4-fach Taster F6-02-01</v>
      </c>
      <c r="CX36" t="str">
        <f>IF(HLOOKUP(CX$1,'Datenbank Aktoren'!$F$3:$IB$112,$B36,0)=CX$1,CX$3," - ")</f>
        <v xml:space="preserve"> - </v>
      </c>
      <c r="CY36" t="str">
        <f>IF(HLOOKUP(CY$1,'Datenbank Aktoren'!$F$3:$IB$112,$B36,0)=CY$1,CY$3," - ")</f>
        <v>FIH65S FAH60/FIH65S A5-06-01</v>
      </c>
      <c r="CZ36" t="str">
        <f>IF(HLOOKUP(CZ$1,'Datenbank Aktoren'!$F$3:$IB$112,$B36,0)=CZ$1,CZ$3," - ")</f>
        <v>FKD RPS 1-fach Taster F6-01-01</v>
      </c>
      <c r="DA36" t="str">
        <f>IF(HLOOKUP(DA$1,'Datenbank Aktoren'!$F$3:$IB$112,$B36,0)=DA$1,DA$3," - ")</f>
        <v>FKF65 Kartenschalter F6-02-01</v>
      </c>
      <c r="DB36" t="str">
        <f>IF(HLOOKUP(DB$1,'Datenbank Aktoren'!$F$3:$IB$112,$B36,0)=DB$1,DB$3," - ")</f>
        <v xml:space="preserve"> - </v>
      </c>
      <c r="DC36" t="str">
        <f>IF(HLOOKUP(DC$1,'Datenbank Aktoren'!$F$3:$IB$112,$B36,0)=DC$1,DC$3," - ")</f>
        <v xml:space="preserve"> - </v>
      </c>
      <c r="DD36" t="str">
        <f>IF(HLOOKUP(DD$1,'Datenbank Aktoren'!$F$3:$IB$112,$B36,0)=DD$1,DD$3," - ")</f>
        <v xml:space="preserve"> - </v>
      </c>
      <c r="DE36" t="str">
        <f>IF(HLOOKUP(DE$1,'Datenbank Aktoren'!$F$3:$IB$112,$B36,0)=DE$1,DE$3," - ")</f>
        <v xml:space="preserve"> - </v>
      </c>
      <c r="DF36" t="str">
        <f>IF(HLOOKUP(DF$1,'Datenbank Aktoren'!$F$3:$IB$112,$B36,0)=DF$1,DF$3," - ")</f>
        <v xml:space="preserve"> - </v>
      </c>
      <c r="DG36" t="str">
        <f>IF(HLOOKUP(DG$1,'Datenbank Aktoren'!$F$3:$IB$112,$B36,0)=DG$1,DG$3," - ")</f>
        <v xml:space="preserve"> - </v>
      </c>
      <c r="DH36" t="str">
        <f>IF(HLOOKUP(DH$1,'Datenbank Aktoren'!$F$3:$IB$112,$B36,0)=DH$1,DH$3," - ")</f>
        <v xml:space="preserve"> - </v>
      </c>
      <c r="DI36" t="str">
        <f>IF(HLOOKUP(DI$1,'Datenbank Aktoren'!$F$3:$IB$112,$B36,0)=DI$1,DI$3," - ")</f>
        <v xml:space="preserve"> - </v>
      </c>
      <c r="DJ36" t="str">
        <f>IF(HLOOKUP(DJ$1,'Datenbank Aktoren'!$F$3:$IB$112,$B36,0)=DJ$1,DJ$3," - ")</f>
        <v xml:space="preserve"> - </v>
      </c>
      <c r="DK36" t="str">
        <f>IF(HLOOKUP(DK$1,'Datenbank Aktoren'!$F$3:$IB$112,$B36,0)=DK$1,DK$3," - ")</f>
        <v xml:space="preserve"> - </v>
      </c>
      <c r="DL36" t="str">
        <f>IF(HLOOKUP(DL$1,'Datenbank Aktoren'!$F$3:$IB$112,$B36,0)=DL$1,DL$3," - ")</f>
        <v xml:space="preserve"> - </v>
      </c>
      <c r="DM36" t="str">
        <f>IF(HLOOKUP(DM$1,'Datenbank Aktoren'!$F$3:$IB$112,$B36,0)=DM$1,DM$3," - ")</f>
        <v>FMH1W RPS 1-fach Taster F6-01-01</v>
      </c>
      <c r="DN36" t="str">
        <f>IF(HLOOKUP(DN$1,'Datenbank Aktoren'!$F$3:$IB$112,$B36,0)=DN$1,DN$3," - ")</f>
        <v>FMH2S RPS 4-fach Taster F6-02-01</v>
      </c>
      <c r="DO36" t="str">
        <f>IF(HLOOKUP(DO$1,'Datenbank Aktoren'!$F$3:$IB$112,$B36,0)=DO$1,DO$3," - ")</f>
        <v>FMH4 RPS 4-fach Taster F6-02-01</v>
      </c>
      <c r="DP36" t="str">
        <f>IF(HLOOKUP(DP$1,'Datenbank Aktoren'!$F$3:$IB$112,$B36,0)=DP$1,DP$3," - ")</f>
        <v>FMH4S RPS 4-fach Taster F6-02-01</v>
      </c>
      <c r="DQ36" t="str">
        <f>IF(HLOOKUP(DQ$1,'Datenbank Aktoren'!$F$3:$IB$112,$B36,0)=DQ$1,DQ$3," - ")</f>
        <v>FMH8 RPS 4-fach Taster F6-02-01</v>
      </c>
      <c r="DR36" t="str">
        <f>IF(HLOOKUP(DR$1,'Datenbank Aktoren'!$F$3:$IB$112,$B36,0)=DR$1,DR$3," - ")</f>
        <v xml:space="preserve"> - </v>
      </c>
      <c r="DS36" t="str">
        <f>IF(HLOOKUP(DS$1,'Datenbank Aktoren'!$F$3:$IB$112,$B36,0)=DS$1,DS$3," - ")</f>
        <v xml:space="preserve"> - </v>
      </c>
      <c r="DT36" t="str">
        <f>IF(HLOOKUP(DT$1,'Datenbank Aktoren'!$F$3:$IB$112,$B36,0)=DT$1,DT$3," - ")</f>
        <v xml:space="preserve"> - </v>
      </c>
      <c r="DU36" t="str">
        <f>IF(HLOOKUP(DU$1,'Datenbank Aktoren'!$F$3:$IB$112,$B36,0)=DU$1,DU$3," - ")</f>
        <v xml:space="preserve"> - </v>
      </c>
      <c r="DV36" t="str">
        <f>IF(HLOOKUP(DV$1,'Datenbank Aktoren'!$F$3:$IB$112,$B36,0)=DV$1,DV$3," - ")</f>
        <v xml:space="preserve"> - </v>
      </c>
      <c r="DW36" t="str">
        <f>IF(HLOOKUP(DW$1,'Datenbank Aktoren'!$F$3:$IB$112,$B36,0)=DW$1,DW$3," - ")</f>
        <v xml:space="preserve"> - </v>
      </c>
      <c r="DX36" t="str">
        <f>IF(HLOOKUP(DX$1,'Datenbank Aktoren'!$F$3:$IB$112,$B36,0)=DX$1,DX$3," - ")</f>
        <v xml:space="preserve"> - </v>
      </c>
      <c r="DY36" t="str">
        <f>IF(HLOOKUP(DY$1,'Datenbank Aktoren'!$F$3:$IB$112,$B36,0)=DY$1,DY$3," - ")</f>
        <v xml:space="preserve"> - </v>
      </c>
      <c r="DZ36" t="str">
        <f>IF(HLOOKUP(DZ$1,'Datenbank Aktoren'!$F$3:$IB$112,$B36,0)=DZ$1,DZ$3," - ")</f>
        <v xml:space="preserve"> - </v>
      </c>
      <c r="EA36" t="str">
        <f>IF(HLOOKUP(EA$1,'Datenbank Aktoren'!$F$3:$IB$112,$B36,0)=EA$1,EA$3," - ")</f>
        <v xml:space="preserve"> - </v>
      </c>
      <c r="EB36" t="str">
        <f>IF(HLOOKUP(EB$1,'Datenbank Aktoren'!$F$3:$IB$112,$B36,0)=EB$1,EB$3," - ")</f>
        <v xml:space="preserve"> - </v>
      </c>
      <c r="EC36" t="str">
        <f>IF(HLOOKUP(EC$1,'Datenbank Aktoren'!$F$3:$IB$112,$B36,0)=EC$1,EC$3," - ")</f>
        <v xml:space="preserve"> - </v>
      </c>
      <c r="ED36" t="str">
        <f>IF(HLOOKUP(ED$1,'Datenbank Aktoren'!$F$3:$IB$112,$B36,0)=ED$1,ED$3," - ")</f>
        <v xml:space="preserve"> - </v>
      </c>
      <c r="EE36" t="str">
        <f>IF(HLOOKUP(EE$1,'Datenbank Aktoren'!$F$3:$IB$112,$B36,0)=EE$1,EE$3," - ")</f>
        <v xml:space="preserve"> - </v>
      </c>
      <c r="EF36" t="str">
        <f>IF(HLOOKUP(EF$1,'Datenbank Aktoren'!$F$3:$IB$112,$B36,0)=EF$1,EF$3," - ")</f>
        <v xml:space="preserve"> - </v>
      </c>
      <c r="EG36" t="str">
        <f>IF(HLOOKUP(EG$1,'Datenbank Aktoren'!$F$3:$IB$112,$B36,0)=EG$1,EG$3," - ")</f>
        <v xml:space="preserve"> - </v>
      </c>
      <c r="EH36" t="str">
        <f>IF(HLOOKUP(EH$1,'Datenbank Aktoren'!$F$3:$IB$112,$B36,0)=EH$1,EH$3," - ")</f>
        <v xml:space="preserve"> - </v>
      </c>
      <c r="EI36" t="str">
        <f>IF(HLOOKUP(EI$1,'Datenbank Aktoren'!$F$3:$IB$112,$B36,0)=EI$1,EI$3," - ")</f>
        <v xml:space="preserve"> - </v>
      </c>
      <c r="EJ36" t="str">
        <f>IF(HLOOKUP(EJ$1,'Datenbank Aktoren'!$F$3:$IB$112,$B36,0)=EJ$1,EJ$3," - ")</f>
        <v xml:space="preserve"> - </v>
      </c>
      <c r="EK36" t="str">
        <f>IF(HLOOKUP(EK$1,'Datenbank Aktoren'!$F$3:$IB$112,$B36,0)=EK$1,EK$3," - ")</f>
        <v xml:space="preserve"> - </v>
      </c>
      <c r="EL36" t="str">
        <f>IF(HLOOKUP(EL$1,'Datenbank Aktoren'!$F$3:$IB$112,$B36,0)=EL$1,EL$3," - ")</f>
        <v xml:space="preserve"> - </v>
      </c>
      <c r="EM36" t="str">
        <f>IF(HLOOKUP(EM$1,'Datenbank Aktoren'!$F$3:$IB$112,$B36,0)=EM$1,EM$3," - ")</f>
        <v xml:space="preserve"> - </v>
      </c>
      <c r="EN36" t="str">
        <f>IF(HLOOKUP(EN$1,'Datenbank Aktoren'!$F$3:$IB$112,$B36,0)=EN$1,EN$3," - ")</f>
        <v xml:space="preserve"> - </v>
      </c>
      <c r="EO36" t="str">
        <f>IF(HLOOKUP(EO$1,'Datenbank Aktoren'!$F$3:$IB$112,$B36,0)=EO$1,EO$3," - ")</f>
        <v xml:space="preserve"> - </v>
      </c>
      <c r="EP36" t="str">
        <f>IF(HLOOKUP(EP$1,'Datenbank Aktoren'!$F$3:$IB$112,$B36,0)=EP$1,EP$3," - ")</f>
        <v xml:space="preserve"> - </v>
      </c>
      <c r="EQ36" t="str">
        <f>IF(HLOOKUP(EQ$1,'Datenbank Aktoren'!$F$3:$IB$112,$B36,0)=EQ$1,EQ$3," - ")</f>
        <v xml:space="preserve"> - </v>
      </c>
      <c r="ER36" t="str">
        <f>IF(HLOOKUP(ER$1,'Datenbank Aktoren'!$F$3:$IB$112,$B36,0)=ER$1,ER$3," - ")</f>
        <v xml:space="preserve"> - </v>
      </c>
      <c r="ES36" t="str">
        <f>IF(HLOOKUP(ES$1,'Datenbank Aktoren'!$F$3:$IB$112,$B36,0)=ES$1,ES$3," - ")</f>
        <v xml:space="preserve"> - </v>
      </c>
      <c r="ET36" t="str">
        <f>IF(HLOOKUP(ET$1,'Datenbank Aktoren'!$F$3:$IB$112,$B36,0)=ET$1,ET$3," - ")</f>
        <v xml:space="preserve"> - </v>
      </c>
      <c r="EU36" t="str">
        <f>IF(HLOOKUP(EU$1,'Datenbank Aktoren'!$F$3:$IB$112,$B36,0)=EU$1,EU$3," - ")</f>
        <v xml:space="preserve"> - </v>
      </c>
      <c r="EV36" t="str">
        <f>IF(HLOOKUP(EV$1,'Datenbank Aktoren'!$F$3:$IB$112,$B36,0)=EV$1,EV$3," - ")</f>
        <v xml:space="preserve"> - </v>
      </c>
      <c r="EW36" t="str">
        <f>IF(HLOOKUP(EW$1,'Datenbank Aktoren'!$F$3:$IB$112,$B36,0)=EW$1,EW$3," - ")</f>
        <v xml:space="preserve"> - </v>
      </c>
      <c r="EX36" t="str">
        <f>IF(HLOOKUP(EX$1,'Datenbank Aktoren'!$F$3:$IB$112,$B36,0)=EX$1,EX$3," - ")</f>
        <v xml:space="preserve"> - </v>
      </c>
      <c r="EY36" t="str">
        <f>IF(HLOOKUP(EY$1,'Datenbank Aktoren'!$F$3:$IB$112,$B36,0)=EY$1,EY$3," - ")</f>
        <v xml:space="preserve"> - </v>
      </c>
      <c r="EZ36" t="str">
        <f>IF(HLOOKUP(EZ$1,'Datenbank Aktoren'!$F$3:$IB$112,$B36,0)=EZ$1,EZ$3," - ")</f>
        <v xml:space="preserve"> - </v>
      </c>
      <c r="FA36" t="str">
        <f>IF(HLOOKUP(FA$1,'Datenbank Aktoren'!$F$3:$IB$112,$B36,0)=FA$1,FA$3," - ")</f>
        <v>FNS55B RPS 1-fach Taster F6-01-01</v>
      </c>
      <c r="FB36" t="str">
        <f>IF(HLOOKUP(FB$1,'Datenbank Aktoren'!$F$3:$IB$112,$B36,0)=FB$1,FB$3," - ")</f>
        <v>FNS55EB RPS 1-fach Taster F6-01-01</v>
      </c>
      <c r="FC36" t="str">
        <f>IF(HLOOKUP(FC$1,'Datenbank Aktoren'!$F$3:$IB$112,$B36,0)=FC$1,FC$3," - ")</f>
        <v>FNS65EB RPS 1-fach Taster F6-01-01</v>
      </c>
      <c r="FD36" t="str">
        <f>IF(HLOOKUP(FD$1,'Datenbank Aktoren'!$F$3:$IB$112,$B36,0)=FD$1,FD$3," - ")</f>
        <v>FPE-1 RPS 1-fach Taster F6-01-01</v>
      </c>
      <c r="FE36" t="str">
        <f>IF(HLOOKUP(FE$1,'Datenbank Aktoren'!$F$3:$IB$112,$B36,0)=FE$1,FE$3," - ")</f>
        <v>FRW RPS Rauchmelder F6-02-01</v>
      </c>
      <c r="FF36" t="str">
        <f>IF(HLOOKUP(FF$1,'Datenbank Aktoren'!$F$3:$IB$112,$B36,0)=FF$1,FF$3," - ")</f>
        <v xml:space="preserve"> - </v>
      </c>
      <c r="FG36" t="str">
        <f>IF(HLOOKUP(FG$1,'Datenbank Aktoren'!$F$3:$IB$112,$B36,0)=FG$1,FG$3," - ")</f>
        <v xml:space="preserve"> - </v>
      </c>
      <c r="FH36" t="str">
        <f>IF(HLOOKUP(FH$1,'Datenbank Aktoren'!$F$3:$IB$112,$B36,0)=FH$1,FH$3," - ")</f>
        <v>FSM14 RPS 4-fach Taster F6-02-01</v>
      </c>
      <c r="FI36" t="str">
        <f>IF(HLOOKUP(FI$1,'Datenbank Aktoren'!$F$3:$IB$112,$B36,0)=FI$1,FI$3," - ")</f>
        <v xml:space="preserve"> - </v>
      </c>
      <c r="FJ36" t="str">
        <f>IF(HLOOKUP(FJ$1,'Datenbank Aktoren'!$F$3:$IB$112,$B36,0)=FJ$1,FJ$3," - ")</f>
        <v xml:space="preserve"> - </v>
      </c>
      <c r="FK36" t="str">
        <f>IF(HLOOKUP(FK$1,'Datenbank Aktoren'!$F$3:$IB$112,$B36,0)=FK$1,FK$3," - ")</f>
        <v>FSM60B RPS 4-fach Taster F6-02-01</v>
      </c>
      <c r="FL36" t="str">
        <f>IF(HLOOKUP(FL$1,'Datenbank Aktoren'!$F$3:$IB$112,$B36,0)=FL$1,FL$3," - ")</f>
        <v>FSM61 RPS 4-fach Taster F6-02-01</v>
      </c>
      <c r="FM36" t="str">
        <f>IF(HLOOKUP(FM$1,'Datenbank Aktoren'!$F$3:$IB$112,$B36,0)=FM$1,FM$3," - ")</f>
        <v>FSMTB RPS 4-fach Taster F6-02-01</v>
      </c>
      <c r="FN36" t="str">
        <f>IF(HLOOKUP(FN$1,'Datenbank Aktoren'!$F$3:$IB$112,$B36,0)=FN$1,FN$3," - ")</f>
        <v xml:space="preserve"> - </v>
      </c>
      <c r="FO36" t="str">
        <f>IF(HLOOKUP(FO$1,'Datenbank Aktoren'!$F$3:$IB$112,$B36,0)=FO$1,FO$3," - ")</f>
        <v>FSTAP RPS 4-fach Taster F6-02-01</v>
      </c>
      <c r="FP36" t="str">
        <f>IF(HLOOKUP(FP$1,'Datenbank Aktoren'!$F$3:$IB$112,$B36,0)=FP$1,FP$3," - ")</f>
        <v xml:space="preserve"> - </v>
      </c>
      <c r="FQ36" t="str">
        <f>IF(HLOOKUP(FQ$1,'Datenbank Aktoren'!$F$3:$IB$112,$B36,0)=FQ$1,FQ$3," - ")</f>
        <v>FSU55D Software/Drehtaster A5-38-08</v>
      </c>
      <c r="FR36" t="str">
        <f>IF(HLOOKUP(FR$1,'Datenbank Aktoren'!$F$3:$IB$112,$B36,0)=FR$1,FR$3," - ")</f>
        <v>FSU55D RPS 4-fach Taster F6-02-01</v>
      </c>
      <c r="FS36" t="str">
        <f>IF(HLOOKUP(FS$1,'Datenbank Aktoren'!$F$3:$IB$112,$B36,0)=FS$1,FS$3," - ")</f>
        <v xml:space="preserve"> - </v>
      </c>
      <c r="FT36" t="str">
        <f>IF(HLOOKUP(FT$1,'Datenbank Aktoren'!$F$3:$IB$112,$B36,0)=FT$1,FT$3," - ")</f>
        <v>FSU55ED Software/Drehtaster A5-38-08</v>
      </c>
      <c r="FU36" t="str">
        <f>IF(HLOOKUP(FU$1,'Datenbank Aktoren'!$F$3:$IB$112,$B36,0)=FU$1,FU$3," - ")</f>
        <v>FSU55ED RPS 4-fach Taster F6-02-01</v>
      </c>
      <c r="FV36" t="str">
        <f>IF(HLOOKUP(FV$1,'Datenbank Aktoren'!$F$3:$IB$112,$B36,0)=FV$1,FV$3," - ")</f>
        <v xml:space="preserve"> - </v>
      </c>
      <c r="FW36" t="str">
        <f>IF(HLOOKUP(FW$1,'Datenbank Aktoren'!$F$3:$IB$112,$B36,0)=FW$1,FW$3," - ")</f>
        <v>FSU65D Software/Drehtaster A5-38-08</v>
      </c>
      <c r="FX36" t="str">
        <f>IF(HLOOKUP(FX$1,'Datenbank Aktoren'!$F$3:$IB$112,$B36,0)=FX$1,FX$3," - ")</f>
        <v>FSU65D RPS 4-fach Taster F6-02-01</v>
      </c>
      <c r="FY36" t="str">
        <f>IF(HLOOKUP(FY$1,'Datenbank Aktoren'!$F$3:$IB$112,$B36,0)=FY$1,FY$3," - ")</f>
        <v xml:space="preserve"> - </v>
      </c>
      <c r="FZ36" t="str">
        <f>IF(HLOOKUP(FZ$1,'Datenbank Aktoren'!$F$3:$IB$112,$B36,0)=FZ$1,FZ$3," - ")</f>
        <v>FT4F RPS 4-fach Taster F6-02-01</v>
      </c>
      <c r="GA36" t="str">
        <f>IF(HLOOKUP(GA$1,'Datenbank Aktoren'!$F$3:$IB$112,$B36,0)=GA$1,GA$3," - ")</f>
        <v>FT55 RPS 4-fach Taster F6-02-01</v>
      </c>
      <c r="GB36" t="str">
        <f>IF(HLOOKUP(GB$1,'Datenbank Aktoren'!$F$3:$IB$112,$B36,0)=GB$1,GB$3," - ")</f>
        <v xml:space="preserve"> - </v>
      </c>
      <c r="GC36" t="str">
        <f>IF(HLOOKUP(GC$1,'Datenbank Aktoren'!$F$3:$IB$112,$B36,0)=GC$1,GC$3," - ")</f>
        <v xml:space="preserve"> - </v>
      </c>
      <c r="GD36" t="str">
        <f>IF(HLOOKUP(GD$1,'Datenbank Aktoren'!$F$3:$IB$112,$B36,0)=GD$1,GD$3," - ")</f>
        <v xml:space="preserve"> - </v>
      </c>
      <c r="GE36" t="str">
        <f>IF(HLOOKUP(GE$1,'Datenbank Aktoren'!$F$3:$IB$112,$B36,0)=GE$1,GE$3," - ")</f>
        <v xml:space="preserve"> - </v>
      </c>
      <c r="GF36" t="str">
        <f>IF(HLOOKUP(GF$1,'Datenbank Aktoren'!$F$3:$IB$112,$B36,0)=GF$1,GF$3," - ")</f>
        <v>FTAF55D Raumregler F6-02-01</v>
      </c>
      <c r="GG36" t="str">
        <f>IF(HLOOKUP(GG$1,'Datenbank Aktoren'!$F$3:$IB$112,$B36,0)=GG$1,GG$3," - ")</f>
        <v>FTAF55ED Raumregler F6-02-01</v>
      </c>
      <c r="GH36" t="str">
        <f>IF(HLOOKUP(GH$1,'Datenbank Aktoren'!$F$3:$IB$112,$B36,0)=GH$1,GH$3," - ")</f>
        <v>FTAF65D Raumregler F6-02-01</v>
      </c>
      <c r="GI36" t="str">
        <f>IF(HLOOKUP(GI$1,'Datenbank Aktoren'!$F$3:$IB$112,$B36,0)=GI$1,GI$3," - ")</f>
        <v xml:space="preserve"> - </v>
      </c>
      <c r="GJ36" t="str">
        <f>IF(HLOOKUP(GJ$1,'Datenbank Aktoren'!$F$3:$IB$112,$B36,0)=GJ$1,GJ$3," - ")</f>
        <v xml:space="preserve"> - </v>
      </c>
      <c r="GK36" t="str">
        <f>IF(HLOOKUP(GK$1,'Datenbank Aktoren'!$F$3:$IB$112,$B36,0)=GK$1,GK$3," - ")</f>
        <v xml:space="preserve"> - </v>
      </c>
      <c r="GL36" t="str">
        <f>IF(HLOOKUP(GL$1,'Datenbank Aktoren'!$F$3:$IB$112,$B36,0)=GL$1,GL$3," - ")</f>
        <v xml:space="preserve"> - </v>
      </c>
      <c r="GM36" t="str">
        <f>IF(HLOOKUP(GM$1,'Datenbank Aktoren'!$F$3:$IB$112,$B36,0)=GM$1,GM$3," - ")</f>
        <v xml:space="preserve"> - </v>
      </c>
      <c r="GN36" t="str">
        <f>IF(HLOOKUP(GN$1,'Datenbank Aktoren'!$F$3:$IB$112,$B36,0)=GN$1,GN$3," - ")</f>
        <v xml:space="preserve"> - </v>
      </c>
      <c r="GO36" t="str">
        <f>IF(HLOOKUP(GO$1,'Datenbank Aktoren'!$F$3:$IB$112,$B36,0)=GO$1,GO$3," - ")</f>
        <v xml:space="preserve"> - </v>
      </c>
      <c r="GP36" t="str">
        <f>IF(HLOOKUP(GP$1,'Datenbank Aktoren'!$F$3:$IB$112,$B36,0)=GP$1,GP$3," - ")</f>
        <v xml:space="preserve"> - </v>
      </c>
      <c r="GQ36" t="str">
        <f>IF(HLOOKUP(GQ$1,'Datenbank Aktoren'!$F$3:$IB$112,$B36,0)=GQ$1,GQ$3," - ")</f>
        <v xml:space="preserve"> - </v>
      </c>
      <c r="GR36" t="str">
        <f>IF(HLOOKUP(GR$1,'Datenbank Aktoren'!$F$3:$IB$112,$B36,0)=GR$1,GR$3," - ")</f>
        <v xml:space="preserve"> - </v>
      </c>
      <c r="GS36" t="str">
        <f>IF(HLOOKUP(GS$1,'Datenbank Aktoren'!$F$3:$IB$112,$B36,0)=GS$1,GS$3," - ")</f>
        <v xml:space="preserve"> - </v>
      </c>
      <c r="GT36" s="14" t="s">
        <v>692</v>
      </c>
      <c r="GU36" t="str">
        <f>IF(HLOOKUP(GU$1,'Datenbank Aktoren'!$F$3:$IB$112,$B36,0)=GU$1,GU$3," - ")</f>
        <v xml:space="preserve"> - </v>
      </c>
      <c r="GV36" s="14" t="s">
        <v>692</v>
      </c>
      <c r="GW36" t="str">
        <f>IF(HLOOKUP(GW$1,'Datenbank Aktoren'!$F$3:$IB$112,$B36,0)=GW$1,GW$3," - ")</f>
        <v xml:space="preserve"> - </v>
      </c>
      <c r="GX36" s="14" t="s">
        <v>692</v>
      </c>
      <c r="GY36" t="str">
        <f>IF(HLOOKUP(GY$1,'Datenbank Aktoren'!$F$3:$IB$112,$B36,0)=GY$1,GY$3," - ")</f>
        <v xml:space="preserve"> - </v>
      </c>
      <c r="GZ36" s="14" t="s">
        <v>692</v>
      </c>
      <c r="HA36" t="str">
        <f>IF(HLOOKUP(HA$1,'Datenbank Aktoren'!$F$3:$IB$112,$B36,0)=HA$1,HA$3," - ")</f>
        <v xml:space="preserve"> - </v>
      </c>
      <c r="HB36" s="14" t="s">
        <v>692</v>
      </c>
      <c r="HC36" t="str">
        <f>IF(HLOOKUP(HC$1,'Datenbank Aktoren'!$F$3:$IB$112,$B36,0)=HC$1,HC$3," - ")</f>
        <v xml:space="preserve"> - </v>
      </c>
      <c r="HD36" s="14" t="s">
        <v>692</v>
      </c>
      <c r="HE36" t="str">
        <f>IF(HLOOKUP(HE$1,'Datenbank Aktoren'!$F$3:$IB$112,$B36,0)=HE$1,HE$3," - ")</f>
        <v xml:space="preserve"> - </v>
      </c>
      <c r="HF36" s="14" t="s">
        <v>692</v>
      </c>
      <c r="HG36" t="str">
        <f>IF(HLOOKUP(HG$1,'Datenbank Aktoren'!$F$3:$IB$112,$B36,0)=HG$1,HG$3," - ")</f>
        <v xml:space="preserve"> - </v>
      </c>
      <c r="HH36" t="str">
        <f>IF(HLOOKUP(HH$1,'Datenbank Aktoren'!$F$3:$IB$112,$B36,0)=HH$1,HH$3," - ")</f>
        <v xml:space="preserve"> - </v>
      </c>
      <c r="HI36" t="str">
        <f>IF(HLOOKUP(HI$1,'Datenbank Aktoren'!$F$3:$IB$112,$B36,0)=HI$1,HI$3," - ")</f>
        <v xml:space="preserve"> - </v>
      </c>
      <c r="HJ36" s="14" t="s">
        <v>692</v>
      </c>
      <c r="HK36" t="str">
        <f>IF(HLOOKUP(HK$1,'Datenbank Aktoren'!$F$3:$IB$112,$B36,0)=HK$1,HK$3," - ")</f>
        <v xml:space="preserve"> - </v>
      </c>
      <c r="HL36" t="str">
        <f>IF(HLOOKUP(HL$1,'Datenbank Aktoren'!$F$3:$IB$112,$B36,0)=HL$1,HL$3," - ")</f>
        <v xml:space="preserve"> - </v>
      </c>
      <c r="HM36" t="str">
        <f>IF(HLOOKUP(HM$1,'Datenbank Aktoren'!$F$3:$IB$112,$B36,0)=HM$1,HM$3," - ")</f>
        <v xml:space="preserve"> - </v>
      </c>
      <c r="HN36" s="14" t="s">
        <v>692</v>
      </c>
      <c r="HO36" t="str">
        <f>IF(HLOOKUP(HO$1,'Datenbank Aktoren'!$F$3:$IB$112,$B36,0)=HO$1,HO$3," - ")</f>
        <v xml:space="preserve"> - </v>
      </c>
      <c r="HP36" s="14" t="s">
        <v>692</v>
      </c>
      <c r="HQ36" t="str">
        <f>IF(HLOOKUP(HQ$1,'Datenbank Aktoren'!$F$3:$IB$112,$B36,0)=HQ$1,HQ$3," - ")</f>
        <v>FTS14EM FBH A5-08-01</v>
      </c>
      <c r="HR36" t="str">
        <f>IF(HLOOKUP(HR$1,'Datenbank Aktoren'!$F$3:$IB$112,$B36,0)=HR$1,HR$3," - ")</f>
        <v xml:space="preserve"> - </v>
      </c>
      <c r="HS36" t="str">
        <f>IF(HLOOKUP(HS$1,'Datenbank Aktoren'!$F$3:$IB$112,$B36,0)=HS$1,HS$3," - ")</f>
        <v>FTS14EM RPS 4-fach Taster F6-02-01</v>
      </c>
      <c r="HT36" t="str">
        <f>IF(HLOOKUP(HT$1,'Datenbank Aktoren'!$F$3:$IB$112,$B36,0)=HT$1,HT$3," - ")</f>
        <v>FTTB Bewegungsm. A5-07-01</v>
      </c>
      <c r="HU36" t="str">
        <f>IF(HLOOKUP(HU$1,'Datenbank Aktoren'!$F$3:$IB$112,$B36,0)=HU$1,HU$3," - ")</f>
        <v xml:space="preserve"> - </v>
      </c>
      <c r="HV36" t="str">
        <f>IF(HLOOKUP(HV$1,'Datenbank Aktoren'!$F$3:$IB$112,$B36,0)=HV$1,HV$3," - ")</f>
        <v xml:space="preserve"> - </v>
      </c>
      <c r="HW36" t="str">
        <f>IF(HLOOKUP(HW$1,'Datenbank Aktoren'!$F$3:$IB$112,$B36,0)=HW$1,HW$3," - ")</f>
        <v xml:space="preserve"> - </v>
      </c>
      <c r="HX36" t="str">
        <f>IF(HLOOKUP(HX$1,'Datenbank Aktoren'!$F$3:$IB$112,$B36,0)=HX$1,HX$3," - ")</f>
        <v xml:space="preserve"> - </v>
      </c>
      <c r="HY36" t="str">
        <f>IF(HLOOKUP(HY$1,'Datenbank Aktoren'!$F$3:$IB$112,$B36,0)=HY$1,HY$3," - ")</f>
        <v xml:space="preserve"> - </v>
      </c>
      <c r="HZ36" t="str">
        <f>IF(HLOOKUP(HZ$1,'Datenbank Aktoren'!$F$3:$IB$112,$B36,0)=HZ$1,HZ$3," - ")</f>
        <v xml:space="preserve"> - </v>
      </c>
      <c r="IA36" t="str">
        <f>IF(HLOOKUP(IA$1,'Datenbank Aktoren'!$F$3:$IB$112,$B36,0)=IA$1,IA$3," - ")</f>
        <v xml:space="preserve"> - </v>
      </c>
      <c r="IB36" t="str">
        <f>IF(HLOOKUP(IB$1,'Datenbank Aktoren'!$F$3:$IB$112,$B36,0)=IB$1,IB$3," - ")</f>
        <v xml:space="preserve"> - </v>
      </c>
      <c r="IC36" t="str">
        <f>IF(HLOOKUP(IC$1,'Datenbank Aktoren'!$F$3:$IB$112,$B36,0)=IC$1,IC$3," - ")</f>
        <v xml:space="preserve"> - </v>
      </c>
      <c r="ID36" t="str">
        <f>IF(HLOOKUP(ID$1,'Datenbank Aktoren'!$F$3:$IB$112,$B36,0)=ID$1,ID$3," - ")</f>
        <v>FWS81 Kartenschalter F6-02-01</v>
      </c>
      <c r="IE36" t="str">
        <f>IF(HLOOKUP(IE$1,'Datenbank Aktoren'!$F$3:$IB$112,$B36,0)=IE$1,IE$3," - ")</f>
        <v xml:space="preserve"> - </v>
      </c>
      <c r="IF36" t="str">
        <f>IF(HLOOKUP(IF$1,'Datenbank Aktoren'!$F$3:$IB$112,$B36,0)=IF$1,IF$3," - ")</f>
        <v xml:space="preserve"> - </v>
      </c>
      <c r="IG36" t="str">
        <f>IF(HLOOKUP(IG$1,'Datenbank Aktoren'!$F$3:$IB$112,$B36,0)=IG$1,IG$3," - ")</f>
        <v>FZS65 RPS Rauchmelder F6-02-01</v>
      </c>
      <c r="IH36" t="str">
        <f>IF(HLOOKUP(IH$1,'Datenbank Aktoren'!$F$3:$IB$112,$B36,0)=IH$1,IH$3," - ")</f>
        <v>FZT55 RPS 4-fach Taster F6-02-01</v>
      </c>
      <c r="II36" t="str">
        <f>IF(HLOOKUP(II$1,'Datenbank Aktoren'!$F$3:$IB$112,$B36,0)=II$1,II$3," - ")</f>
        <v xml:space="preserve"> - </v>
      </c>
      <c r="IJ36" t="e">
        <f>IF(HLOOKUP(IJ$1,'Datenbank Aktoren'!$F$3:$IB$112,$B36,0)=IJ$1,IJ$3," - ")</f>
        <v>#N/A</v>
      </c>
      <c r="IK36" t="e">
        <f>IF(HLOOKUP(IK$1,'Datenbank Aktoren'!$F$3:$IB$112,$B36,0)=IK$1,IK$3," - ")</f>
        <v>#N/A</v>
      </c>
      <c r="IL36" t="e">
        <f>IF(HLOOKUP(IL$1,'Datenbank Aktoren'!$F$3:$IB$112,$B36,0)=IL$1,IL$3," - ")</f>
        <v>#N/A</v>
      </c>
      <c r="IM36" t="e">
        <f>IF(HLOOKUP(IM$1,'Datenbank Aktoren'!$F$3:$IB$112,$B36,0)=IM$1,IM$3," - ")</f>
        <v>#N/A</v>
      </c>
      <c r="IN36" t="e">
        <f>IF(HLOOKUP(IN$1,'Datenbank Aktoren'!$F$3:$IB$112,$B36,0)=IN$1,IN$3," - ")</f>
        <v>#N/A</v>
      </c>
      <c r="IO36" t="e">
        <f>IF(HLOOKUP(IO$1,'Datenbank Aktoren'!$F$3:$IB$112,$B36,0)=IO$1,IO$3," - ")</f>
        <v>#N/A</v>
      </c>
      <c r="IP36" t="e">
        <f>IF(HLOOKUP(IP$1,'Datenbank Aktoren'!$F$3:$IB$112,$B36,0)=IP$1,IP$3," - ")</f>
        <v>#N/A</v>
      </c>
      <c r="IQ36" t="e">
        <f>IF(HLOOKUP(IQ$1,'Datenbank Aktoren'!$F$3:$IB$112,$B36,0)=IQ$1,IQ$3," - ")</f>
        <v>#N/A</v>
      </c>
      <c r="IR36" t="e">
        <f>IF(HLOOKUP(IR$1,'Datenbank Aktoren'!$F$3:$IB$112,$B36,0)=IR$1,IR$3," - ")</f>
        <v>#N/A</v>
      </c>
      <c r="IS36" t="e">
        <f>IF(HLOOKUP(IS$1,'Datenbank Aktoren'!$F$3:$IB$112,$B36,0)=IS$1,IS$3," - ")</f>
        <v>#N/A</v>
      </c>
      <c r="IT36" t="e">
        <f>IF(HLOOKUP(IT$1,'Datenbank Aktoren'!$F$3:$IB$112,$B36,0)=IT$1,IT$3," - ")</f>
        <v>#N/A</v>
      </c>
      <c r="IU36" t="e">
        <f>IF(HLOOKUP(IU$1,'Datenbank Aktoren'!$F$3:$IB$112,$B36,0)=IU$1,IU$3," - ")</f>
        <v>#N/A</v>
      </c>
    </row>
    <row r="37" spans="1:255" x14ac:dyDescent="0.25">
      <c r="A37" t="s">
        <v>76</v>
      </c>
      <c r="B37">
        <v>35</v>
      </c>
      <c r="D37" t="s">
        <v>76</v>
      </c>
      <c r="E37" s="3" t="s">
        <v>445</v>
      </c>
      <c r="F37" t="str">
        <f>IF(HLOOKUP(F$1,'Datenbank Aktoren'!$F$3:$IB$112,$B37,0)=F$1,F$3," - ")</f>
        <v xml:space="preserve"> - </v>
      </c>
      <c r="G37" t="str">
        <f>IF(HLOOKUP(G$1,'Datenbank Aktoren'!$F$3:$IB$112,$B37,0)=G$1,G$3," - ")</f>
        <v xml:space="preserve"> - </v>
      </c>
      <c r="H37" t="str">
        <f>IF(HLOOKUP(H$1,'Datenbank Aktoren'!$F$3:$IB$112,$B37,0)=H$1,H$3," - ")</f>
        <v>F1FT65 RPS 1-fach Taster F6-01-01</v>
      </c>
      <c r="I37" t="str">
        <f>IF(HLOOKUP(I$1,'Datenbank Aktoren'!$F$3:$IB$112,$B37,0)=I$1,I$3," - ")</f>
        <v>F1ITAP RPS 1-fach Taster F6-01-01</v>
      </c>
      <c r="J37" t="str">
        <f>IF(HLOOKUP(J$1,'Datenbank Aktoren'!$F$3:$IB$112,$B37,0)=J$1,J$3," - ")</f>
        <v>F1T55E RPS 1-fach Taster F6-01-01</v>
      </c>
      <c r="K37" t="str">
        <f>IF(HLOOKUP(K$1,'Datenbank Aktoren'!$F$3:$IB$112,$B37,0)=K$1,K$3," - ")</f>
        <v>F1T65 RPS 1-fach Taster F6-01-01</v>
      </c>
      <c r="L37" t="str">
        <f>IF(HLOOKUP(L$1,'Datenbank Aktoren'!$F$3:$IB$112,$B37,0)=L$1,L$3," - ")</f>
        <v>F265B RPS 4-fach Taster F6-02-01</v>
      </c>
      <c r="M37" t="str">
        <f>IF(HLOOKUP(M$1,'Datenbank Aktoren'!$F$3:$IB$112,$B37,0)=M$1,M$3," - ")</f>
        <v>F2FT65 RPS 4-fach Taster F6-02-01</v>
      </c>
      <c r="N37" t="str">
        <f>IF(HLOOKUP(N$1,'Datenbank Aktoren'!$F$3:$IB$112,$B37,0)=N$1,N$3," - ")</f>
        <v>F2FT65B RPS 4-fach Taster F6-02-01</v>
      </c>
      <c r="O37" t="str">
        <f>IF(HLOOKUP(O$1,'Datenbank Aktoren'!$F$3:$IB$112,$B37,0)=O$1,O$3," - ")</f>
        <v>F2FZT65B RPS 4-fach Taster F6-02-01</v>
      </c>
      <c r="P37" t="str">
        <f>IF(HLOOKUP(P$1,'Datenbank Aktoren'!$F$3:$IB$112,$B37,0)=P$1,P$3," - ")</f>
        <v>F2T55E RPS 4-fach Taster F6-02-01</v>
      </c>
      <c r="Q37" t="str">
        <f>IF(HLOOKUP(Q$1,'Datenbank Aktoren'!$F$3:$IB$112,$B37,0)=Q$1,Q$3," - ")</f>
        <v>F2T55EB RPS 4-fach Taster F6-02-01</v>
      </c>
      <c r="R37" t="str">
        <f>IF(HLOOKUP(R$1,'Datenbank Aktoren'!$F$3:$IB$112,$B37,0)=R$1,R$3," - ")</f>
        <v>F2T65 RPS 4-fach Taster F6-02-01</v>
      </c>
      <c r="S37" t="str">
        <f>IF(HLOOKUP(S$1,'Datenbank Aktoren'!$F$3:$IB$112,$B37,0)=S$1,S$3," - ")</f>
        <v>F2ZT55E RPS 4-fach Taster F6-02-01</v>
      </c>
      <c r="T37" t="str">
        <f>IF(HLOOKUP(T$1,'Datenbank Aktoren'!$F$3:$IB$112,$B37,0)=T$1,T$3," - ")</f>
        <v>F2ZT65 RPS 4-fach Taster F6-02-01</v>
      </c>
      <c r="U37" t="str">
        <f>IF(HLOOKUP(U$1,'Datenbank Aktoren'!$F$3:$IB$112,$B37,0)=U$1,U$3," - ")</f>
        <v xml:space="preserve"> - </v>
      </c>
      <c r="V37" t="str">
        <f>IF(HLOOKUP(V$1,'Datenbank Aktoren'!$F$3:$IB$112,$B37,0)=V$1,V$3," - ")</f>
        <v xml:space="preserve"> - </v>
      </c>
      <c r="W37" t="str">
        <f>IF(HLOOKUP(W$1,'Datenbank Aktoren'!$F$3:$IB$112,$B37,0)=W$1,W$3," - ")</f>
        <v xml:space="preserve"> - </v>
      </c>
      <c r="X37" t="str">
        <f>IF(HLOOKUP(X$1,'Datenbank Aktoren'!$F$3:$IB$112,$B37,0)=X$1,X$3," - ")</f>
        <v>F4FT65 RPS 4-fach Taster F6-02-01</v>
      </c>
      <c r="Y37" t="str">
        <f>IF(HLOOKUP(Y$1,'Datenbank Aktoren'!$F$3:$IB$112,$B37,0)=Y$1,Y$3," - ")</f>
        <v>F4FT65B RPS 4-fach Taster F6-02-01</v>
      </c>
      <c r="Z37" t="str">
        <f>IF(HLOOKUP(Z$1,'Datenbank Aktoren'!$F$3:$IB$112,$B37,0)=Z$1,Z$3," - ")</f>
        <v>F4PT RPS 4-fach Taster F6-02-01</v>
      </c>
      <c r="AA37" t="str">
        <f>IF(HLOOKUP(AA$1,'Datenbank Aktoren'!$F$3:$IB$112,$B37,0)=AA$1,AA$3," - ")</f>
        <v>F4T55B RPS 4-fach Taster F6-02-01</v>
      </c>
      <c r="AB37" t="str">
        <f>IF(HLOOKUP(AB$1,'Datenbank Aktoren'!$F$3:$IB$112,$B37,0)=AB$1,AB$3," - ")</f>
        <v>F4T55E RPS 4-fach Taster F6-02-01</v>
      </c>
      <c r="AC37" t="str">
        <f>IF(HLOOKUP(AC$1,'Datenbank Aktoren'!$F$3:$IB$112,$B37,0)=AC$1,AC$3," - ")</f>
        <v>F4T55EB RPS 4-fach Taster F6-02-01</v>
      </c>
      <c r="AD37" t="str">
        <f>IF(HLOOKUP(AD$1,'Datenbank Aktoren'!$F$3:$IB$112,$B37,0)=AD$1,AD$3," - ")</f>
        <v>F4T65 RPS 4-fach Taster F6-02-01</v>
      </c>
      <c r="AE37" t="str">
        <f>IF(HLOOKUP(AE$1,'Datenbank Aktoren'!$F$3:$IB$112,$B37,0)=AE$1,AE$3," - ")</f>
        <v>F4T65B RPS 4-fach Taster F6-02-01</v>
      </c>
      <c r="AF37" t="str">
        <f>IF(HLOOKUP(AF$1,'Datenbank Aktoren'!$F$3:$IB$112,$B37,0)=AF$1,AF$3," - ")</f>
        <v>F4USM61B Bewegungsm. A5-07-01</v>
      </c>
      <c r="AG37" t="str">
        <f>IF(HLOOKUP(AG$1,'Datenbank Aktoren'!$F$3:$IB$112,$B37,0)=AG$1,AG$3," - ")</f>
        <v>F4USM61B FBH A5-08-01</v>
      </c>
      <c r="AH37" t="str">
        <f>IF(HLOOKUP(AH$1,'Datenbank Aktoren'!$F$3:$IB$112,$B37,0)=AH$1,AH$3," - ")</f>
        <v>F4USM61B Software/Drehtaster A5-38-08</v>
      </c>
      <c r="AI37" t="str">
        <f>IF(HLOOKUP(AI$1,'Datenbank Aktoren'!$F$3:$IB$112,$B37,0)=AI$1,AI$3," - ")</f>
        <v xml:space="preserve"> - </v>
      </c>
      <c r="AJ37" t="str">
        <f>IF(HLOOKUP(AJ$1,'Datenbank Aktoren'!$F$3:$IB$112,$B37,0)=AJ$1,AJ$3," - ")</f>
        <v>F4USM61B RPS 4-fach Taster F6-02-01</v>
      </c>
      <c r="AK37" t="str">
        <f>IF(HLOOKUP(AK$1,'Datenbank Aktoren'!$F$3:$IB$112,$B37,0)=AK$1,AK$3," - ")</f>
        <v>F5PT55 RPS 4-fach Taster F6-02-01</v>
      </c>
      <c r="AL37" t="str">
        <f>IF(HLOOKUP(AL$1,'Datenbank Aktoren'!$F$3:$IB$112,$B37,0)=AL$1,AL$3," - ")</f>
        <v>F6T55B Bewegungsm. A5-07-01</v>
      </c>
      <c r="AM37" t="str">
        <f>IF(HLOOKUP(AM$1,'Datenbank Aktoren'!$F$3:$IB$112,$B37,0)=AM$1,AM$3," - ")</f>
        <v>F6T55B RPS 4-fach Taster F6-02-01</v>
      </c>
      <c r="AN37" t="str">
        <f>IF(HLOOKUP(AN$1,'Datenbank Aktoren'!$F$3:$IB$112,$B37,0)=AN$1,AN$3," - ")</f>
        <v>F6T65B Bewegungsm. A5-07-01</v>
      </c>
      <c r="AO37" t="str">
        <f>IF(HLOOKUP(AO$1,'Datenbank Aktoren'!$F$3:$IB$112,$B37,0)=AO$1,AO$3," - ")</f>
        <v>F6T65B RPS 4-fach Taster F6-02-01</v>
      </c>
      <c r="AP37" t="str">
        <f>IF(HLOOKUP(AP$1,'Datenbank Aktoren'!$F$3:$IB$112,$B37,0)=AP$1,AP$3," - ")</f>
        <v>FABH130 RPS 4-fach Taster F6-02-01</v>
      </c>
      <c r="AQ37" t="str">
        <f>IF(HLOOKUP(AQ$1,'Datenbank Aktoren'!$F$3:$IB$112,$B37,0)=AQ$1,AQ$3," - ")</f>
        <v>FABH65S FBH A5-08-01</v>
      </c>
      <c r="AR37" t="str">
        <f>IF(HLOOKUP(AR$1,'Datenbank Aktoren'!$F$3:$IB$112,$B37,0)=AR$1,AR$3," - ")</f>
        <v>FAH60 FAH60/FIH65S A5-06-01</v>
      </c>
      <c r="AS37" t="str">
        <f>IF(HLOOKUP(AS$1,'Datenbank Aktoren'!$F$3:$IB$112,$B37,0)=AS$1,AS$3," - ")</f>
        <v>FAH65S FAH60/FIH65S A5-06-01</v>
      </c>
      <c r="AT37" t="str">
        <f>IF(HLOOKUP(AT$1,'Datenbank Aktoren'!$F$3:$IB$112,$B37,0)=AT$1,AT$3," - ")</f>
        <v>FASM60 RPS 4-fach Taster F6-02-01</v>
      </c>
      <c r="AU37" t="str">
        <f>IF(HLOOKUP(AU$1,'Datenbank Aktoren'!$F$3:$IB$112,$B37,0)=AU$1,AU$3," - ")</f>
        <v xml:space="preserve"> - </v>
      </c>
      <c r="AV37" t="str">
        <f>IF(HLOOKUP(AV$1,'Datenbank Aktoren'!$F$3:$IB$112,$B37,0)=AV$1,AV$3," - ")</f>
        <v>FB55B Bewegungsm. A5-07-01</v>
      </c>
      <c r="AW37" t="str">
        <f>IF(HLOOKUP(AW$1,'Datenbank Aktoren'!$F$3:$IB$112,$B37,0)=AW$1,AW$3," - ")</f>
        <v>FB55EB Bewegungsm. A5-07-01</v>
      </c>
      <c r="AX37" t="str">
        <f>IF(HLOOKUP(AX$1,'Datenbank Aktoren'!$F$3:$IB$112,$B37,0)=AX$1,AX$3," - ")</f>
        <v>FB65B Bewegungsm. A5-07-01</v>
      </c>
      <c r="AY37" t="str">
        <f>IF(HLOOKUP(AY$1,'Datenbank Aktoren'!$F$3:$IB$112,$B37,0)=AY$1,AY$3," - ")</f>
        <v>FBH55ESB Bewegungsm. A5-07-01</v>
      </c>
      <c r="AZ37" t="str">
        <f>IF(HLOOKUP(AZ$1,'Datenbank Aktoren'!$F$3:$IB$112,$B37,0)=AZ$1,AZ$3," - ")</f>
        <v>FBH55ESB FBH A5-08-01</v>
      </c>
      <c r="BA37" t="str">
        <f>IF(HLOOKUP(BA$1,'Datenbank Aktoren'!$F$3:$IB$112,$B37,0)=BA$1,BA$3," - ")</f>
        <v>FBH55SB Bewegungsm. A5-07-01</v>
      </c>
      <c r="BB37" t="str">
        <f>IF(HLOOKUP(BB$1,'Datenbank Aktoren'!$F$3:$IB$112,$B37,0)=BB$1,BB$3," - ")</f>
        <v>FBH55SB FBH A5-08-01</v>
      </c>
      <c r="BC37" t="str">
        <f>IF(HLOOKUP(BC$1,'Datenbank Aktoren'!$F$3:$IB$112,$B37,0)=BC$1,BC$3," - ")</f>
        <v>FBH65 FBH A5-08-01</v>
      </c>
      <c r="BD37" t="str">
        <f>IF(HLOOKUP(BD$1,'Datenbank Aktoren'!$F$3:$IB$112,$B37,0)=BD$1,BD$3," - ")</f>
        <v>FBH65S FBH A5-08-01</v>
      </c>
      <c r="BE37" t="str">
        <f>IF(HLOOKUP(BE$1,'Datenbank Aktoren'!$F$3:$IB$112,$B37,0)=BE$1,BE$3," - ")</f>
        <v>FBH65SB Bewegungsm. A5-07-01</v>
      </c>
      <c r="BF37" t="str">
        <f>IF(HLOOKUP(BF$1,'Datenbank Aktoren'!$F$3:$IB$112,$B37,0)=BF$1,BF$3," - ")</f>
        <v>FBH65SB FBH A5-08-01</v>
      </c>
      <c r="BG37" t="str">
        <f>IF(HLOOKUP(BG$1,'Datenbank Aktoren'!$F$3:$IB$112,$B37,0)=BG$1,BG$3," - ")</f>
        <v xml:space="preserve"> - </v>
      </c>
      <c r="BH37" t="str">
        <f>IF(HLOOKUP(BH$1,'Datenbank Aktoren'!$F$3:$IB$112,$B37,0)=BH$1,BH$3," - ")</f>
        <v xml:space="preserve"> - </v>
      </c>
      <c r="BI37" t="str">
        <f>IF(HLOOKUP(BI$1,'Datenbank Aktoren'!$F$3:$IB$112,$B37,0)=BI$1,BI$3," - ")</f>
        <v>FBH65TF FBH A5-08-01</v>
      </c>
      <c r="BJ37" t="str">
        <f>IF(HLOOKUP(BJ$1,'Datenbank Aktoren'!$F$3:$IB$112,$B37,0)=BJ$1,BJ$3," - ")</f>
        <v>FBHF65SB Bewegungsm. A5-07-01</v>
      </c>
      <c r="BK37" t="str">
        <f>IF(HLOOKUP(BK$1,'Datenbank Aktoren'!$F$3:$IB$112,$B37,0)=BK$1,BK$3," - ")</f>
        <v>FBHF65SB FBH A5-08-01</v>
      </c>
      <c r="BL37" t="str">
        <f>IF(HLOOKUP(BL$1,'Datenbank Aktoren'!$F$3:$IB$112,$B37,0)=BL$1,BL$3," - ")</f>
        <v xml:space="preserve"> - </v>
      </c>
      <c r="BM37" t="str">
        <f>IF(HLOOKUP(BM$1,'Datenbank Aktoren'!$F$3:$IB$112,$B37,0)=BM$1,BM$3," - ")</f>
        <v xml:space="preserve"> - </v>
      </c>
      <c r="BN37" t="str">
        <f>IF(HLOOKUP(BN$1,'Datenbank Aktoren'!$F$3:$IB$112,$B37,0)=BN$1,BN$3," - ")</f>
        <v>FDT55B Software/Drehtaster A5-38-08</v>
      </c>
      <c r="BO37" t="str">
        <f>IF(HLOOKUP(BO$1,'Datenbank Aktoren'!$F$3:$IB$112,$B37,0)=BO$1,BO$3," - ")</f>
        <v>FDT55EB Software/Drehtaster A5-38-08</v>
      </c>
      <c r="BP37" t="str">
        <f>IF(HLOOKUP(BP$1,'Datenbank Aktoren'!$F$3:$IB$112,$B37,0)=BP$1,BP$3," - ")</f>
        <v>FDT65B Software/Drehtaster A5-38-08</v>
      </c>
      <c r="BQ37" t="str">
        <f>IF(HLOOKUP(BQ$1,'Datenbank Aktoren'!$F$3:$IB$112,$B37,0)=BQ$1,BQ$3," - ")</f>
        <v>FDTF65B Software/Drehtaster A5-38-08</v>
      </c>
      <c r="BR37" t="str">
        <f>IF(HLOOKUP(BR$1,'Datenbank Aktoren'!$F$3:$IB$112,$B37,0)=BR$1,BR$3," - ")</f>
        <v>FET55E RPS 1-fach Taster F6-01-01</v>
      </c>
      <c r="BS37" t="str">
        <f>IF(HLOOKUP(BS$1,'Datenbank Aktoren'!$F$3:$IB$112,$B37,0)=BS$1,BS$3," - ")</f>
        <v>FF8 RPS 4-fach Taster F6-02-01</v>
      </c>
      <c r="BT37" t="str">
        <f>IF(HLOOKUP(BT$1,'Datenbank Aktoren'!$F$3:$IB$112,$B37,0)=BT$1,BT$3," - ")</f>
        <v>FFD Software/Drehtaster A5-38-08</v>
      </c>
      <c r="BU37" t="str">
        <f>IF(HLOOKUP(BU$1,'Datenbank Aktoren'!$F$3:$IB$112,$B37,0)=BU$1,BU$3," - ")</f>
        <v>FFD RPS 4-fach Taster F6-02-01</v>
      </c>
      <c r="BV37" t="str">
        <f>IF(HLOOKUP(BV$1,'Datenbank Aktoren'!$F$3:$IB$112,$B37,0)=BV$1,BV$3," - ")</f>
        <v xml:space="preserve"> - </v>
      </c>
      <c r="BW37" t="str">
        <f>IF(HLOOKUP(BW$1,'Datenbank Aktoren'!$F$3:$IB$112,$B37,0)=BW$1,BW$3," - ")</f>
        <v xml:space="preserve"> - </v>
      </c>
      <c r="BX37" t="str">
        <f>IF(HLOOKUP(BX$1,'Datenbank Aktoren'!$F$3:$IB$112,$B37,0)=BX$1,BX$3," - ")</f>
        <v xml:space="preserve"> - </v>
      </c>
      <c r="BY37" t="str">
        <f>IF(HLOOKUP(BY$1,'Datenbank Aktoren'!$F$3:$IB$112,$B37,0)=BY$1,BY$3," - ")</f>
        <v xml:space="preserve"> - </v>
      </c>
      <c r="BZ37" t="str">
        <f>IF(HLOOKUP(BZ$1,'Datenbank Aktoren'!$F$3:$IB$112,$B37,0)=BZ$1,BZ$3," - ")</f>
        <v xml:space="preserve"> - </v>
      </c>
      <c r="CA37" t="str">
        <f>IF(HLOOKUP(CA$1,'Datenbank Aktoren'!$F$3:$IB$112,$B37,0)=CA$1,CA$3," - ")</f>
        <v xml:space="preserve"> - </v>
      </c>
      <c r="CB37" t="str">
        <f>IF(HLOOKUP(CB$1,'Datenbank Aktoren'!$F$3:$IB$112,$B37,0)=CB$1,CB$3," - ")</f>
        <v xml:space="preserve"> - </v>
      </c>
      <c r="CC37" s="25" t="str">
        <f>IF(HLOOKUP(CC$1,'Datenbank Aktoren'!$F$3:$IB$112,$B37,0)=CC$1,CC$3," - ")</f>
        <v xml:space="preserve"> - </v>
      </c>
      <c r="CD37" t="str">
        <f>IF(HLOOKUP(CD$1,'Datenbank Aktoren'!$F$3:$IB$112,$B37,0)=CD$1,CD$3," - ")</f>
        <v xml:space="preserve"> - </v>
      </c>
      <c r="CE37" t="str">
        <f>IF(HLOOKUP(CE$1,'Datenbank Aktoren'!$F$3:$IB$112,$B37,0)=CE$1,CE$3," - ")</f>
        <v xml:space="preserve"> - </v>
      </c>
      <c r="CF37" t="str">
        <f>IF(HLOOKUP(CF$1,'Datenbank Aktoren'!$F$3:$IB$112,$B37,0)=CF$1,CF$3," - ")</f>
        <v xml:space="preserve"> - </v>
      </c>
      <c r="CG37" t="str">
        <f>IF(HLOOKUP(CG$1,'Datenbank Aktoren'!$F$3:$IB$112,$B37,0)=CG$1,CG$3," - ")</f>
        <v xml:space="preserve"> - </v>
      </c>
      <c r="CH37" t="str">
        <f>IF(HLOOKUP(CH$1,'Datenbank Aktoren'!$F$3:$IB$112,$B37,0)=CH$1,CH$3," - ")</f>
        <v xml:space="preserve"> - </v>
      </c>
      <c r="CI37" t="str">
        <f>IF(HLOOKUP(CI$1,'Datenbank Aktoren'!$F$3:$IB$112,$B37,0)=CI$1,CI$3," - ")</f>
        <v xml:space="preserve"> - </v>
      </c>
      <c r="CJ37" t="str">
        <f>IF(HLOOKUP(CJ$1,'Datenbank Aktoren'!$F$3:$IB$112,$B37,0)=CJ$1,CJ$3," - ")</f>
        <v xml:space="preserve"> - </v>
      </c>
      <c r="CK37" t="str">
        <f>IF(HLOOKUP(CK$1,'Datenbank Aktoren'!$F$3:$IB$112,$B37,0)=CK$1,CK$3," - ")</f>
        <v xml:space="preserve"> - </v>
      </c>
      <c r="CL37" t="str">
        <f>IF(HLOOKUP(CL$1,'Datenbank Aktoren'!$F$3:$IB$112,$B37,0)=CL$1,CL$3," - ")</f>
        <v xml:space="preserve"> - </v>
      </c>
      <c r="CM37" t="str">
        <f>IF(HLOOKUP(CM$1,'Datenbank Aktoren'!$F$3:$IB$112,$B37,0)=CM$1,CM$3," - ")</f>
        <v xml:space="preserve"> - </v>
      </c>
      <c r="CN37" t="str">
        <f>IF(HLOOKUP(CN$1,'Datenbank Aktoren'!$F$3:$IB$112,$B37,0)=CN$1,CN$3," - ")</f>
        <v xml:space="preserve"> - </v>
      </c>
      <c r="CO37" t="str">
        <f>IF(HLOOKUP(CO$1,'Datenbank Aktoren'!$F$3:$IB$112,$B37,0)=CO$1,CO$3," - ")</f>
        <v xml:space="preserve"> - </v>
      </c>
      <c r="CP37" t="str">
        <f>IF(HLOOKUP(CP$1,'Datenbank Aktoren'!$F$3:$IB$112,$B37,0)=CP$1,CP$3," - ")</f>
        <v xml:space="preserve"> - </v>
      </c>
      <c r="CQ37" t="str">
        <f>IF(HLOOKUP(CQ$1,'Datenbank Aktoren'!$F$3:$IB$112,$B37,0)=CQ$1,CQ$3," - ")</f>
        <v>FHD60SB FAH60/FIH65S A5-06-01</v>
      </c>
      <c r="CR37" t="str">
        <f>IF(HLOOKUP(CR$1,'Datenbank Aktoren'!$F$3:$IB$112,$B37,0)=CR$1,CR$3," - ")</f>
        <v>FHD60SB Software/Drehtaster A5-38-08</v>
      </c>
      <c r="CS37" t="str">
        <f>IF(HLOOKUP(CS$1,'Datenbank Aktoren'!$F$3:$IB$112,$B37,0)=CS$1,CS$3," - ")</f>
        <v xml:space="preserve"> - </v>
      </c>
      <c r="CT37" t="str">
        <f>IF(HLOOKUP(CT$1,'Datenbank Aktoren'!$F$3:$IB$112,$B37,0)=CT$1,CT$3," - ")</f>
        <v>FHM2 RPS 4-fach Taster F6-02-01</v>
      </c>
      <c r="CU37" t="str">
        <f>IF(HLOOKUP(CU$1,'Datenbank Aktoren'!$F$3:$IB$112,$B37,0)=CU$1,CU$3," - ")</f>
        <v xml:space="preserve"> - </v>
      </c>
      <c r="CV37" t="str">
        <f>IF(HLOOKUP(CV$1,'Datenbank Aktoren'!$F$3:$IB$112,$B37,0)=CV$1,CV$3," - ")</f>
        <v>FHS2 RPS 4-fach Taster F6-02-01</v>
      </c>
      <c r="CW37" t="str">
        <f>IF(HLOOKUP(CW$1,'Datenbank Aktoren'!$F$3:$IB$112,$B37,0)=CW$1,CW$3," - ")</f>
        <v>FHS4 RPS 4-fach Taster F6-02-01</v>
      </c>
      <c r="CX37" t="str">
        <f>IF(HLOOKUP(CX$1,'Datenbank Aktoren'!$F$3:$IB$112,$B37,0)=CX$1,CX$3," - ")</f>
        <v xml:space="preserve"> - </v>
      </c>
      <c r="CY37" t="str">
        <f>IF(HLOOKUP(CY$1,'Datenbank Aktoren'!$F$3:$IB$112,$B37,0)=CY$1,CY$3," - ")</f>
        <v>FIH65S FAH60/FIH65S A5-06-01</v>
      </c>
      <c r="CZ37" t="str">
        <f>IF(HLOOKUP(CZ$1,'Datenbank Aktoren'!$F$3:$IB$112,$B37,0)=CZ$1,CZ$3," - ")</f>
        <v>FKD RPS 1-fach Taster F6-01-01</v>
      </c>
      <c r="DA37" t="str">
        <f>IF(HLOOKUP(DA$1,'Datenbank Aktoren'!$F$3:$IB$112,$B37,0)=DA$1,DA$3," - ")</f>
        <v>FKF65 Kartenschalter F6-02-01</v>
      </c>
      <c r="DB37" t="str">
        <f>IF(HLOOKUP(DB$1,'Datenbank Aktoren'!$F$3:$IB$112,$B37,0)=DB$1,DB$3," - ")</f>
        <v xml:space="preserve"> - </v>
      </c>
      <c r="DC37" t="str">
        <f>IF(HLOOKUP(DC$1,'Datenbank Aktoren'!$F$3:$IB$112,$B37,0)=DC$1,DC$3," - ")</f>
        <v xml:space="preserve"> - </v>
      </c>
      <c r="DD37" t="str">
        <f>IF(HLOOKUP(DD$1,'Datenbank Aktoren'!$F$3:$IB$112,$B37,0)=DD$1,DD$3," - ")</f>
        <v xml:space="preserve"> - </v>
      </c>
      <c r="DE37" t="str">
        <f>IF(HLOOKUP(DE$1,'Datenbank Aktoren'!$F$3:$IB$112,$B37,0)=DE$1,DE$3," - ")</f>
        <v xml:space="preserve"> - </v>
      </c>
      <c r="DF37" t="str">
        <f>IF(HLOOKUP(DF$1,'Datenbank Aktoren'!$F$3:$IB$112,$B37,0)=DF$1,DF$3," - ")</f>
        <v xml:space="preserve"> - </v>
      </c>
      <c r="DG37" t="str">
        <f>IF(HLOOKUP(DG$1,'Datenbank Aktoren'!$F$3:$IB$112,$B37,0)=DG$1,DG$3," - ")</f>
        <v xml:space="preserve"> - </v>
      </c>
      <c r="DH37" t="str">
        <f>IF(HLOOKUP(DH$1,'Datenbank Aktoren'!$F$3:$IB$112,$B37,0)=DH$1,DH$3," - ")</f>
        <v xml:space="preserve"> - </v>
      </c>
      <c r="DI37" t="str">
        <f>IF(HLOOKUP(DI$1,'Datenbank Aktoren'!$F$3:$IB$112,$B37,0)=DI$1,DI$3," - ")</f>
        <v xml:space="preserve"> - </v>
      </c>
      <c r="DJ37" t="str">
        <f>IF(HLOOKUP(DJ$1,'Datenbank Aktoren'!$F$3:$IB$112,$B37,0)=DJ$1,DJ$3," - ")</f>
        <v xml:space="preserve"> - </v>
      </c>
      <c r="DK37" t="str">
        <f>IF(HLOOKUP(DK$1,'Datenbank Aktoren'!$F$3:$IB$112,$B37,0)=DK$1,DK$3," - ")</f>
        <v xml:space="preserve"> - </v>
      </c>
      <c r="DL37" t="str">
        <f>IF(HLOOKUP(DL$1,'Datenbank Aktoren'!$F$3:$IB$112,$B37,0)=DL$1,DL$3," - ")</f>
        <v xml:space="preserve"> - </v>
      </c>
      <c r="DM37" t="str">
        <f>IF(HLOOKUP(DM$1,'Datenbank Aktoren'!$F$3:$IB$112,$B37,0)=DM$1,DM$3," - ")</f>
        <v>FMH1W RPS 1-fach Taster F6-01-01</v>
      </c>
      <c r="DN37" t="str">
        <f>IF(HLOOKUP(DN$1,'Datenbank Aktoren'!$F$3:$IB$112,$B37,0)=DN$1,DN$3," - ")</f>
        <v>FMH2S RPS 4-fach Taster F6-02-01</v>
      </c>
      <c r="DO37" t="str">
        <f>IF(HLOOKUP(DO$1,'Datenbank Aktoren'!$F$3:$IB$112,$B37,0)=DO$1,DO$3," - ")</f>
        <v>FMH4 RPS 4-fach Taster F6-02-01</v>
      </c>
      <c r="DP37" t="str">
        <f>IF(HLOOKUP(DP$1,'Datenbank Aktoren'!$F$3:$IB$112,$B37,0)=DP$1,DP$3," - ")</f>
        <v>FMH4S RPS 4-fach Taster F6-02-01</v>
      </c>
      <c r="DQ37" t="str">
        <f>IF(HLOOKUP(DQ$1,'Datenbank Aktoren'!$F$3:$IB$112,$B37,0)=DQ$1,DQ$3," - ")</f>
        <v>FMH8 RPS 4-fach Taster F6-02-01</v>
      </c>
      <c r="DR37" t="str">
        <f>IF(HLOOKUP(DR$1,'Datenbank Aktoren'!$F$3:$IB$112,$B37,0)=DR$1,DR$3," - ")</f>
        <v xml:space="preserve"> - </v>
      </c>
      <c r="DS37" t="str">
        <f>IF(HLOOKUP(DS$1,'Datenbank Aktoren'!$F$3:$IB$112,$B37,0)=DS$1,DS$3," - ")</f>
        <v xml:space="preserve"> - </v>
      </c>
      <c r="DT37" t="str">
        <f>IF(HLOOKUP(DT$1,'Datenbank Aktoren'!$F$3:$IB$112,$B37,0)=DT$1,DT$3," - ")</f>
        <v xml:space="preserve"> - </v>
      </c>
      <c r="DU37" t="str">
        <f>IF(HLOOKUP(DU$1,'Datenbank Aktoren'!$F$3:$IB$112,$B37,0)=DU$1,DU$3," - ")</f>
        <v xml:space="preserve"> - </v>
      </c>
      <c r="DV37" t="str">
        <f>IF(HLOOKUP(DV$1,'Datenbank Aktoren'!$F$3:$IB$112,$B37,0)=DV$1,DV$3," - ")</f>
        <v xml:space="preserve"> - </v>
      </c>
      <c r="DW37" t="str">
        <f>IF(HLOOKUP(DW$1,'Datenbank Aktoren'!$F$3:$IB$112,$B37,0)=DW$1,DW$3," - ")</f>
        <v xml:space="preserve"> - </v>
      </c>
      <c r="DX37" t="str">
        <f>IF(HLOOKUP(DX$1,'Datenbank Aktoren'!$F$3:$IB$112,$B37,0)=DX$1,DX$3," - ")</f>
        <v xml:space="preserve"> - </v>
      </c>
      <c r="DY37" t="str">
        <f>IF(HLOOKUP(DY$1,'Datenbank Aktoren'!$F$3:$IB$112,$B37,0)=DY$1,DY$3," - ")</f>
        <v xml:space="preserve"> - </v>
      </c>
      <c r="DZ37" t="str">
        <f>IF(HLOOKUP(DZ$1,'Datenbank Aktoren'!$F$3:$IB$112,$B37,0)=DZ$1,DZ$3," - ")</f>
        <v xml:space="preserve"> - </v>
      </c>
      <c r="EA37" t="str">
        <f>IF(HLOOKUP(EA$1,'Datenbank Aktoren'!$F$3:$IB$112,$B37,0)=EA$1,EA$3," - ")</f>
        <v xml:space="preserve"> - </v>
      </c>
      <c r="EB37" t="str">
        <f>IF(HLOOKUP(EB$1,'Datenbank Aktoren'!$F$3:$IB$112,$B37,0)=EB$1,EB$3," - ")</f>
        <v xml:space="preserve"> - </v>
      </c>
      <c r="EC37" t="str">
        <f>IF(HLOOKUP(EC$1,'Datenbank Aktoren'!$F$3:$IB$112,$B37,0)=EC$1,EC$3," - ")</f>
        <v xml:space="preserve"> - </v>
      </c>
      <c r="ED37" t="str">
        <f>IF(HLOOKUP(ED$1,'Datenbank Aktoren'!$F$3:$IB$112,$B37,0)=ED$1,ED$3," - ")</f>
        <v xml:space="preserve"> - </v>
      </c>
      <c r="EE37" t="str">
        <f>IF(HLOOKUP(EE$1,'Datenbank Aktoren'!$F$3:$IB$112,$B37,0)=EE$1,EE$3," - ")</f>
        <v xml:space="preserve"> - </v>
      </c>
      <c r="EF37" t="str">
        <f>IF(HLOOKUP(EF$1,'Datenbank Aktoren'!$F$3:$IB$112,$B37,0)=EF$1,EF$3," - ")</f>
        <v xml:space="preserve"> - </v>
      </c>
      <c r="EG37" t="str">
        <f>IF(HLOOKUP(EG$1,'Datenbank Aktoren'!$F$3:$IB$112,$B37,0)=EG$1,EG$3," - ")</f>
        <v xml:space="preserve"> - </v>
      </c>
      <c r="EH37" t="str">
        <f>IF(HLOOKUP(EH$1,'Datenbank Aktoren'!$F$3:$IB$112,$B37,0)=EH$1,EH$3," - ")</f>
        <v xml:space="preserve"> - </v>
      </c>
      <c r="EI37" t="str">
        <f>IF(HLOOKUP(EI$1,'Datenbank Aktoren'!$F$3:$IB$112,$B37,0)=EI$1,EI$3," - ")</f>
        <v xml:space="preserve"> - </v>
      </c>
      <c r="EJ37" t="str">
        <f>IF(HLOOKUP(EJ$1,'Datenbank Aktoren'!$F$3:$IB$112,$B37,0)=EJ$1,EJ$3," - ")</f>
        <v xml:space="preserve"> - </v>
      </c>
      <c r="EK37" t="str">
        <f>IF(HLOOKUP(EK$1,'Datenbank Aktoren'!$F$3:$IB$112,$B37,0)=EK$1,EK$3," - ")</f>
        <v xml:space="preserve"> - </v>
      </c>
      <c r="EL37" t="str">
        <f>IF(HLOOKUP(EL$1,'Datenbank Aktoren'!$F$3:$IB$112,$B37,0)=EL$1,EL$3," - ")</f>
        <v xml:space="preserve"> - </v>
      </c>
      <c r="EM37" t="str">
        <f>IF(HLOOKUP(EM$1,'Datenbank Aktoren'!$F$3:$IB$112,$B37,0)=EM$1,EM$3," - ")</f>
        <v xml:space="preserve"> - </v>
      </c>
      <c r="EN37" t="str">
        <f>IF(HLOOKUP(EN$1,'Datenbank Aktoren'!$F$3:$IB$112,$B37,0)=EN$1,EN$3," - ")</f>
        <v xml:space="preserve"> - </v>
      </c>
      <c r="EO37" t="str">
        <f>IF(HLOOKUP(EO$1,'Datenbank Aktoren'!$F$3:$IB$112,$B37,0)=EO$1,EO$3," - ")</f>
        <v xml:space="preserve"> - </v>
      </c>
      <c r="EP37" t="str">
        <f>IF(HLOOKUP(EP$1,'Datenbank Aktoren'!$F$3:$IB$112,$B37,0)=EP$1,EP$3," - ")</f>
        <v xml:space="preserve"> - </v>
      </c>
      <c r="EQ37" t="str">
        <f>IF(HLOOKUP(EQ$1,'Datenbank Aktoren'!$F$3:$IB$112,$B37,0)=EQ$1,EQ$3," - ")</f>
        <v xml:space="preserve"> - </v>
      </c>
      <c r="ER37" t="str">
        <f>IF(HLOOKUP(ER$1,'Datenbank Aktoren'!$F$3:$IB$112,$B37,0)=ER$1,ER$3," - ")</f>
        <v xml:space="preserve"> - </v>
      </c>
      <c r="ES37" t="str">
        <f>IF(HLOOKUP(ES$1,'Datenbank Aktoren'!$F$3:$IB$112,$B37,0)=ES$1,ES$3," - ")</f>
        <v xml:space="preserve"> - </v>
      </c>
      <c r="ET37" t="str">
        <f>IF(HLOOKUP(ET$1,'Datenbank Aktoren'!$F$3:$IB$112,$B37,0)=ET$1,ET$3," - ")</f>
        <v xml:space="preserve"> - </v>
      </c>
      <c r="EU37" t="str">
        <f>IF(HLOOKUP(EU$1,'Datenbank Aktoren'!$F$3:$IB$112,$B37,0)=EU$1,EU$3," - ")</f>
        <v xml:space="preserve"> - </v>
      </c>
      <c r="EV37" t="str">
        <f>IF(HLOOKUP(EV$1,'Datenbank Aktoren'!$F$3:$IB$112,$B37,0)=EV$1,EV$3," - ")</f>
        <v xml:space="preserve"> - </v>
      </c>
      <c r="EW37" t="str">
        <f>IF(HLOOKUP(EW$1,'Datenbank Aktoren'!$F$3:$IB$112,$B37,0)=EW$1,EW$3," - ")</f>
        <v xml:space="preserve"> - </v>
      </c>
      <c r="EX37" t="str">
        <f>IF(HLOOKUP(EX$1,'Datenbank Aktoren'!$F$3:$IB$112,$B37,0)=EX$1,EX$3," - ")</f>
        <v xml:space="preserve"> - </v>
      </c>
      <c r="EY37" t="str">
        <f>IF(HLOOKUP(EY$1,'Datenbank Aktoren'!$F$3:$IB$112,$B37,0)=EY$1,EY$3," - ")</f>
        <v xml:space="preserve"> - </v>
      </c>
      <c r="EZ37" t="str">
        <f>IF(HLOOKUP(EZ$1,'Datenbank Aktoren'!$F$3:$IB$112,$B37,0)=EZ$1,EZ$3," - ")</f>
        <v xml:space="preserve"> - </v>
      </c>
      <c r="FA37" t="str">
        <f>IF(HLOOKUP(FA$1,'Datenbank Aktoren'!$F$3:$IB$112,$B37,0)=FA$1,FA$3," - ")</f>
        <v>FNS55B RPS 1-fach Taster F6-01-01</v>
      </c>
      <c r="FB37" t="str">
        <f>IF(HLOOKUP(FB$1,'Datenbank Aktoren'!$F$3:$IB$112,$B37,0)=FB$1,FB$3," - ")</f>
        <v>FNS55EB RPS 1-fach Taster F6-01-01</v>
      </c>
      <c r="FC37" t="str">
        <f>IF(HLOOKUP(FC$1,'Datenbank Aktoren'!$F$3:$IB$112,$B37,0)=FC$1,FC$3," - ")</f>
        <v>FNS65EB RPS 1-fach Taster F6-01-01</v>
      </c>
      <c r="FD37" t="str">
        <f>IF(HLOOKUP(FD$1,'Datenbank Aktoren'!$F$3:$IB$112,$B37,0)=FD$1,FD$3," - ")</f>
        <v>FPE-1 RPS 1-fach Taster F6-01-01</v>
      </c>
      <c r="FE37" t="str">
        <f>IF(HLOOKUP(FE$1,'Datenbank Aktoren'!$F$3:$IB$112,$B37,0)=FE$1,FE$3," - ")</f>
        <v>FRW RPS Rauchmelder F6-02-01</v>
      </c>
      <c r="FF37" t="str">
        <f>IF(HLOOKUP(FF$1,'Datenbank Aktoren'!$F$3:$IB$112,$B37,0)=FF$1,FF$3," - ")</f>
        <v xml:space="preserve"> - </v>
      </c>
      <c r="FG37" t="str">
        <f>IF(HLOOKUP(FG$1,'Datenbank Aktoren'!$F$3:$IB$112,$B37,0)=FG$1,FG$3," - ")</f>
        <v xml:space="preserve"> - </v>
      </c>
      <c r="FH37" t="str">
        <f>IF(HLOOKUP(FH$1,'Datenbank Aktoren'!$F$3:$IB$112,$B37,0)=FH$1,FH$3," - ")</f>
        <v>FSM14 RPS 4-fach Taster F6-02-01</v>
      </c>
      <c r="FI37" t="str">
        <f>IF(HLOOKUP(FI$1,'Datenbank Aktoren'!$F$3:$IB$112,$B37,0)=FI$1,FI$3," - ")</f>
        <v xml:space="preserve"> - </v>
      </c>
      <c r="FJ37" t="str">
        <f>IF(HLOOKUP(FJ$1,'Datenbank Aktoren'!$F$3:$IB$112,$B37,0)=FJ$1,FJ$3," - ")</f>
        <v xml:space="preserve"> - </v>
      </c>
      <c r="FK37" t="str">
        <f>IF(HLOOKUP(FK$1,'Datenbank Aktoren'!$F$3:$IB$112,$B37,0)=FK$1,FK$3," - ")</f>
        <v>FSM60B RPS 4-fach Taster F6-02-01</v>
      </c>
      <c r="FL37" t="str">
        <f>IF(HLOOKUP(FL$1,'Datenbank Aktoren'!$F$3:$IB$112,$B37,0)=FL$1,FL$3," - ")</f>
        <v>FSM61 RPS 4-fach Taster F6-02-01</v>
      </c>
      <c r="FM37" t="str">
        <f>IF(HLOOKUP(FM$1,'Datenbank Aktoren'!$F$3:$IB$112,$B37,0)=FM$1,FM$3," - ")</f>
        <v>FSMTB RPS 4-fach Taster F6-02-01</v>
      </c>
      <c r="FN37" t="str">
        <f>IF(HLOOKUP(FN$1,'Datenbank Aktoren'!$F$3:$IB$112,$B37,0)=FN$1,FN$3," - ")</f>
        <v xml:space="preserve"> - </v>
      </c>
      <c r="FO37" t="str">
        <f>IF(HLOOKUP(FO$1,'Datenbank Aktoren'!$F$3:$IB$112,$B37,0)=FO$1,FO$3," - ")</f>
        <v>FSTAP RPS 4-fach Taster F6-02-01</v>
      </c>
      <c r="FP37" t="str">
        <f>IF(HLOOKUP(FP$1,'Datenbank Aktoren'!$F$3:$IB$112,$B37,0)=FP$1,FP$3," - ")</f>
        <v xml:space="preserve"> - </v>
      </c>
      <c r="FQ37" t="str">
        <f>IF(HLOOKUP(FQ$1,'Datenbank Aktoren'!$F$3:$IB$112,$B37,0)=FQ$1,FQ$3," - ")</f>
        <v>FSU55D Software/Drehtaster A5-38-08</v>
      </c>
      <c r="FR37" t="str">
        <f>IF(HLOOKUP(FR$1,'Datenbank Aktoren'!$F$3:$IB$112,$B37,0)=FR$1,FR$3," - ")</f>
        <v>FSU55D RPS 4-fach Taster F6-02-01</v>
      </c>
      <c r="FS37" t="str">
        <f>IF(HLOOKUP(FS$1,'Datenbank Aktoren'!$F$3:$IB$112,$B37,0)=FS$1,FS$3," - ")</f>
        <v xml:space="preserve"> - </v>
      </c>
      <c r="FT37" t="str">
        <f>IF(HLOOKUP(FT$1,'Datenbank Aktoren'!$F$3:$IB$112,$B37,0)=FT$1,FT$3," - ")</f>
        <v>FSU55ED Software/Drehtaster A5-38-08</v>
      </c>
      <c r="FU37" t="str">
        <f>IF(HLOOKUP(FU$1,'Datenbank Aktoren'!$F$3:$IB$112,$B37,0)=FU$1,FU$3," - ")</f>
        <v>FSU55ED RPS 4-fach Taster F6-02-01</v>
      </c>
      <c r="FV37" t="str">
        <f>IF(HLOOKUP(FV$1,'Datenbank Aktoren'!$F$3:$IB$112,$B37,0)=FV$1,FV$3," - ")</f>
        <v xml:space="preserve"> - </v>
      </c>
      <c r="FW37" t="str">
        <f>IF(HLOOKUP(FW$1,'Datenbank Aktoren'!$F$3:$IB$112,$B37,0)=FW$1,FW$3," - ")</f>
        <v>FSU65D Software/Drehtaster A5-38-08</v>
      </c>
      <c r="FX37" t="str">
        <f>IF(HLOOKUP(FX$1,'Datenbank Aktoren'!$F$3:$IB$112,$B37,0)=FX$1,FX$3," - ")</f>
        <v>FSU65D RPS 4-fach Taster F6-02-01</v>
      </c>
      <c r="FY37" t="str">
        <f>IF(HLOOKUP(FY$1,'Datenbank Aktoren'!$F$3:$IB$112,$B37,0)=FY$1,FY$3," - ")</f>
        <v xml:space="preserve"> - </v>
      </c>
      <c r="FZ37" t="str">
        <f>IF(HLOOKUP(FZ$1,'Datenbank Aktoren'!$F$3:$IB$112,$B37,0)=FZ$1,FZ$3," - ")</f>
        <v>FT4F RPS 4-fach Taster F6-02-01</v>
      </c>
      <c r="GA37" t="str">
        <f>IF(HLOOKUP(GA$1,'Datenbank Aktoren'!$F$3:$IB$112,$B37,0)=GA$1,GA$3," - ")</f>
        <v>FT55 RPS 4-fach Taster F6-02-01</v>
      </c>
      <c r="GB37" t="str">
        <f>IF(HLOOKUP(GB$1,'Datenbank Aktoren'!$F$3:$IB$112,$B37,0)=GB$1,GB$3," - ")</f>
        <v xml:space="preserve"> - </v>
      </c>
      <c r="GC37" t="str">
        <f>IF(HLOOKUP(GC$1,'Datenbank Aktoren'!$F$3:$IB$112,$B37,0)=GC$1,GC$3," - ")</f>
        <v xml:space="preserve"> - </v>
      </c>
      <c r="GD37" t="str">
        <f>IF(HLOOKUP(GD$1,'Datenbank Aktoren'!$F$3:$IB$112,$B37,0)=GD$1,GD$3," - ")</f>
        <v xml:space="preserve"> - </v>
      </c>
      <c r="GE37" t="str">
        <f>IF(HLOOKUP(GE$1,'Datenbank Aktoren'!$F$3:$IB$112,$B37,0)=GE$1,GE$3," - ")</f>
        <v xml:space="preserve"> - </v>
      </c>
      <c r="GF37" t="str">
        <f>IF(HLOOKUP(GF$1,'Datenbank Aktoren'!$F$3:$IB$112,$B37,0)=GF$1,GF$3," - ")</f>
        <v>FTAF55D Raumregler F6-02-01</v>
      </c>
      <c r="GG37" t="str">
        <f>IF(HLOOKUP(GG$1,'Datenbank Aktoren'!$F$3:$IB$112,$B37,0)=GG$1,GG$3," - ")</f>
        <v>FTAF55ED Raumregler F6-02-01</v>
      </c>
      <c r="GH37" t="str">
        <f>IF(HLOOKUP(GH$1,'Datenbank Aktoren'!$F$3:$IB$112,$B37,0)=GH$1,GH$3," - ")</f>
        <v>FTAF65D Raumregler F6-02-01</v>
      </c>
      <c r="GI37" t="str">
        <f>IF(HLOOKUP(GI$1,'Datenbank Aktoren'!$F$3:$IB$112,$B37,0)=GI$1,GI$3," - ")</f>
        <v xml:space="preserve"> - </v>
      </c>
      <c r="GJ37" t="str">
        <f>IF(HLOOKUP(GJ$1,'Datenbank Aktoren'!$F$3:$IB$112,$B37,0)=GJ$1,GJ$3," - ")</f>
        <v xml:space="preserve"> - </v>
      </c>
      <c r="GK37" t="str">
        <f>IF(HLOOKUP(GK$1,'Datenbank Aktoren'!$F$3:$IB$112,$B37,0)=GK$1,GK$3," - ")</f>
        <v xml:space="preserve"> - </v>
      </c>
      <c r="GL37" t="str">
        <f>IF(HLOOKUP(GL$1,'Datenbank Aktoren'!$F$3:$IB$112,$B37,0)=GL$1,GL$3," - ")</f>
        <v xml:space="preserve"> - </v>
      </c>
      <c r="GM37" t="str">
        <f>IF(HLOOKUP(GM$1,'Datenbank Aktoren'!$F$3:$IB$112,$B37,0)=GM$1,GM$3," - ")</f>
        <v xml:space="preserve"> - </v>
      </c>
      <c r="GN37" t="str">
        <f>IF(HLOOKUP(GN$1,'Datenbank Aktoren'!$F$3:$IB$112,$B37,0)=GN$1,GN$3," - ")</f>
        <v xml:space="preserve"> - </v>
      </c>
      <c r="GO37" t="str">
        <f>IF(HLOOKUP(GO$1,'Datenbank Aktoren'!$F$3:$IB$112,$B37,0)=GO$1,GO$3," - ")</f>
        <v xml:space="preserve"> - </v>
      </c>
      <c r="GP37" t="str">
        <f>IF(HLOOKUP(GP$1,'Datenbank Aktoren'!$F$3:$IB$112,$B37,0)=GP$1,GP$3," - ")</f>
        <v xml:space="preserve"> - </v>
      </c>
      <c r="GQ37" t="str">
        <f>IF(HLOOKUP(GQ$1,'Datenbank Aktoren'!$F$3:$IB$112,$B37,0)=GQ$1,GQ$3," - ")</f>
        <v xml:space="preserve"> - </v>
      </c>
      <c r="GR37" t="str">
        <f>IF(HLOOKUP(GR$1,'Datenbank Aktoren'!$F$3:$IB$112,$B37,0)=GR$1,GR$3," - ")</f>
        <v xml:space="preserve"> - </v>
      </c>
      <c r="GS37" t="str">
        <f>IF(HLOOKUP(GS$1,'Datenbank Aktoren'!$F$3:$IB$112,$B37,0)=GS$1,GS$3," - ")</f>
        <v xml:space="preserve"> - </v>
      </c>
      <c r="GT37" s="14" t="s">
        <v>692</v>
      </c>
      <c r="GU37" t="str">
        <f>IF(HLOOKUP(GU$1,'Datenbank Aktoren'!$F$3:$IB$112,$B37,0)=GU$1,GU$3," - ")</f>
        <v xml:space="preserve"> - </v>
      </c>
      <c r="GV37" s="14" t="s">
        <v>692</v>
      </c>
      <c r="GW37" t="str">
        <f>IF(HLOOKUP(GW$1,'Datenbank Aktoren'!$F$3:$IB$112,$B37,0)=GW$1,GW$3," - ")</f>
        <v xml:space="preserve"> - </v>
      </c>
      <c r="GX37" s="14" t="s">
        <v>692</v>
      </c>
      <c r="GY37" t="str">
        <f>IF(HLOOKUP(GY$1,'Datenbank Aktoren'!$F$3:$IB$112,$B37,0)=GY$1,GY$3," - ")</f>
        <v xml:space="preserve"> - </v>
      </c>
      <c r="GZ37" s="14" t="s">
        <v>692</v>
      </c>
      <c r="HA37" t="str">
        <f>IF(HLOOKUP(HA$1,'Datenbank Aktoren'!$F$3:$IB$112,$B37,0)=HA$1,HA$3," - ")</f>
        <v xml:space="preserve"> - </v>
      </c>
      <c r="HB37" s="14" t="s">
        <v>692</v>
      </c>
      <c r="HC37" t="str">
        <f>IF(HLOOKUP(HC$1,'Datenbank Aktoren'!$F$3:$IB$112,$B37,0)=HC$1,HC$3," - ")</f>
        <v xml:space="preserve"> - </v>
      </c>
      <c r="HD37" s="14" t="s">
        <v>692</v>
      </c>
      <c r="HE37" t="str">
        <f>IF(HLOOKUP(HE$1,'Datenbank Aktoren'!$F$3:$IB$112,$B37,0)=HE$1,HE$3," - ")</f>
        <v xml:space="preserve"> - </v>
      </c>
      <c r="HF37" s="14" t="s">
        <v>692</v>
      </c>
      <c r="HG37" t="str">
        <f>IF(HLOOKUP(HG$1,'Datenbank Aktoren'!$F$3:$IB$112,$B37,0)=HG$1,HG$3," - ")</f>
        <v xml:space="preserve"> - </v>
      </c>
      <c r="HH37" t="str">
        <f>IF(HLOOKUP(HH$1,'Datenbank Aktoren'!$F$3:$IB$112,$B37,0)=HH$1,HH$3," - ")</f>
        <v xml:space="preserve"> - </v>
      </c>
      <c r="HI37" t="str">
        <f>IF(HLOOKUP(HI$1,'Datenbank Aktoren'!$F$3:$IB$112,$B37,0)=HI$1,HI$3," - ")</f>
        <v xml:space="preserve"> - </v>
      </c>
      <c r="HJ37" s="14" t="s">
        <v>692</v>
      </c>
      <c r="HK37" t="str">
        <f>IF(HLOOKUP(HK$1,'Datenbank Aktoren'!$F$3:$IB$112,$B37,0)=HK$1,HK$3," - ")</f>
        <v xml:space="preserve"> - </v>
      </c>
      <c r="HL37" t="str">
        <f>IF(HLOOKUP(HL$1,'Datenbank Aktoren'!$F$3:$IB$112,$B37,0)=HL$1,HL$3," - ")</f>
        <v xml:space="preserve"> - </v>
      </c>
      <c r="HM37" t="str">
        <f>IF(HLOOKUP(HM$1,'Datenbank Aktoren'!$F$3:$IB$112,$B37,0)=HM$1,HM$3," - ")</f>
        <v xml:space="preserve"> - </v>
      </c>
      <c r="HN37" s="14" t="s">
        <v>692</v>
      </c>
      <c r="HO37" t="str">
        <f>IF(HLOOKUP(HO$1,'Datenbank Aktoren'!$F$3:$IB$112,$B37,0)=HO$1,HO$3," - ")</f>
        <v xml:space="preserve"> - </v>
      </c>
      <c r="HP37" s="14" t="s">
        <v>692</v>
      </c>
      <c r="HQ37" t="str">
        <f>IF(HLOOKUP(HQ$1,'Datenbank Aktoren'!$F$3:$IB$112,$B37,0)=HQ$1,HQ$3," - ")</f>
        <v>FTS14EM FBH A5-08-01</v>
      </c>
      <c r="HR37" t="str">
        <f>IF(HLOOKUP(HR$1,'Datenbank Aktoren'!$F$3:$IB$112,$B37,0)=HR$1,HR$3," - ")</f>
        <v xml:space="preserve"> - </v>
      </c>
      <c r="HS37" t="str">
        <f>IF(HLOOKUP(HS$1,'Datenbank Aktoren'!$F$3:$IB$112,$B37,0)=HS$1,HS$3," - ")</f>
        <v>FTS14EM RPS 4-fach Taster F6-02-01</v>
      </c>
      <c r="HT37" t="str">
        <f>IF(HLOOKUP(HT$1,'Datenbank Aktoren'!$F$3:$IB$112,$B37,0)=HT$1,HT$3," - ")</f>
        <v>FTTB Bewegungsm. A5-07-01</v>
      </c>
      <c r="HU37" t="str">
        <f>IF(HLOOKUP(HU$1,'Datenbank Aktoren'!$F$3:$IB$112,$B37,0)=HU$1,HU$3," - ")</f>
        <v xml:space="preserve"> - </v>
      </c>
      <c r="HV37" t="str">
        <f>IF(HLOOKUP(HV$1,'Datenbank Aktoren'!$F$3:$IB$112,$B37,0)=HV$1,HV$3," - ")</f>
        <v xml:space="preserve"> - </v>
      </c>
      <c r="HW37" t="str">
        <f>IF(HLOOKUP(HW$1,'Datenbank Aktoren'!$F$3:$IB$112,$B37,0)=HW$1,HW$3," - ")</f>
        <v xml:space="preserve"> - </v>
      </c>
      <c r="HX37" t="str">
        <f>IF(HLOOKUP(HX$1,'Datenbank Aktoren'!$F$3:$IB$112,$B37,0)=HX$1,HX$3," - ")</f>
        <v xml:space="preserve"> - </v>
      </c>
      <c r="HY37" t="str">
        <f>IF(HLOOKUP(HY$1,'Datenbank Aktoren'!$F$3:$IB$112,$B37,0)=HY$1,HY$3," - ")</f>
        <v xml:space="preserve"> - </v>
      </c>
      <c r="HZ37" t="str">
        <f>IF(HLOOKUP(HZ$1,'Datenbank Aktoren'!$F$3:$IB$112,$B37,0)=HZ$1,HZ$3," - ")</f>
        <v xml:space="preserve"> - </v>
      </c>
      <c r="IA37" t="str">
        <f>IF(HLOOKUP(IA$1,'Datenbank Aktoren'!$F$3:$IB$112,$B37,0)=IA$1,IA$3," - ")</f>
        <v xml:space="preserve"> - </v>
      </c>
      <c r="IB37" t="str">
        <f>IF(HLOOKUP(IB$1,'Datenbank Aktoren'!$F$3:$IB$112,$B37,0)=IB$1,IB$3," - ")</f>
        <v xml:space="preserve"> - </v>
      </c>
      <c r="IC37" t="str">
        <f>IF(HLOOKUP(IC$1,'Datenbank Aktoren'!$F$3:$IB$112,$B37,0)=IC$1,IC$3," - ")</f>
        <v xml:space="preserve"> - </v>
      </c>
      <c r="ID37" t="str">
        <f>IF(HLOOKUP(ID$1,'Datenbank Aktoren'!$F$3:$IB$112,$B37,0)=ID$1,ID$3," - ")</f>
        <v>FWS81 Kartenschalter F6-02-01</v>
      </c>
      <c r="IE37" t="str">
        <f>IF(HLOOKUP(IE$1,'Datenbank Aktoren'!$F$3:$IB$112,$B37,0)=IE$1,IE$3," - ")</f>
        <v xml:space="preserve"> - </v>
      </c>
      <c r="IF37" t="str">
        <f>IF(HLOOKUP(IF$1,'Datenbank Aktoren'!$F$3:$IB$112,$B37,0)=IF$1,IF$3," - ")</f>
        <v xml:space="preserve"> - </v>
      </c>
      <c r="IG37" t="str">
        <f>IF(HLOOKUP(IG$1,'Datenbank Aktoren'!$F$3:$IB$112,$B37,0)=IG$1,IG$3," - ")</f>
        <v>FZS65 RPS Rauchmelder F6-02-01</v>
      </c>
      <c r="IH37" t="str">
        <f>IF(HLOOKUP(IH$1,'Datenbank Aktoren'!$F$3:$IB$112,$B37,0)=IH$1,IH$3," - ")</f>
        <v>FZT55 RPS 4-fach Taster F6-02-01</v>
      </c>
      <c r="II37" t="str">
        <f>IF(HLOOKUP(II$1,'Datenbank Aktoren'!$F$3:$IB$112,$B37,0)=II$1,II$3," - ")</f>
        <v xml:space="preserve"> - </v>
      </c>
      <c r="IJ37" t="e">
        <f>IF(HLOOKUP(IJ$1,'Datenbank Aktoren'!$F$3:$IB$112,$B37,0)=IJ$1,IJ$3," - ")</f>
        <v>#N/A</v>
      </c>
      <c r="IK37" t="e">
        <f>IF(HLOOKUP(IK$1,'Datenbank Aktoren'!$F$3:$IB$112,$B37,0)=IK$1,IK$3," - ")</f>
        <v>#N/A</v>
      </c>
      <c r="IL37" t="e">
        <f>IF(HLOOKUP(IL$1,'Datenbank Aktoren'!$F$3:$IB$112,$B37,0)=IL$1,IL$3," - ")</f>
        <v>#N/A</v>
      </c>
      <c r="IM37" t="e">
        <f>IF(HLOOKUP(IM$1,'Datenbank Aktoren'!$F$3:$IB$112,$B37,0)=IM$1,IM$3," - ")</f>
        <v>#N/A</v>
      </c>
      <c r="IN37" t="e">
        <f>IF(HLOOKUP(IN$1,'Datenbank Aktoren'!$F$3:$IB$112,$B37,0)=IN$1,IN$3," - ")</f>
        <v>#N/A</v>
      </c>
      <c r="IO37" t="e">
        <f>IF(HLOOKUP(IO$1,'Datenbank Aktoren'!$F$3:$IB$112,$B37,0)=IO$1,IO$3," - ")</f>
        <v>#N/A</v>
      </c>
      <c r="IP37" t="e">
        <f>IF(HLOOKUP(IP$1,'Datenbank Aktoren'!$F$3:$IB$112,$B37,0)=IP$1,IP$3," - ")</f>
        <v>#N/A</v>
      </c>
      <c r="IQ37" t="e">
        <f>IF(HLOOKUP(IQ$1,'Datenbank Aktoren'!$F$3:$IB$112,$B37,0)=IQ$1,IQ$3," - ")</f>
        <v>#N/A</v>
      </c>
      <c r="IR37" t="e">
        <f>IF(HLOOKUP(IR$1,'Datenbank Aktoren'!$F$3:$IB$112,$B37,0)=IR$1,IR$3," - ")</f>
        <v>#N/A</v>
      </c>
      <c r="IS37" t="e">
        <f>IF(HLOOKUP(IS$1,'Datenbank Aktoren'!$F$3:$IB$112,$B37,0)=IS$1,IS$3," - ")</f>
        <v>#N/A</v>
      </c>
      <c r="IT37" t="e">
        <f>IF(HLOOKUP(IT$1,'Datenbank Aktoren'!$F$3:$IB$112,$B37,0)=IT$1,IT$3," - ")</f>
        <v>#N/A</v>
      </c>
      <c r="IU37" t="e">
        <f>IF(HLOOKUP(IU$1,'Datenbank Aktoren'!$F$3:$IB$112,$B37,0)=IU$1,IU$3," - ")</f>
        <v>#N/A</v>
      </c>
    </row>
    <row r="38" spans="1:255" x14ac:dyDescent="0.25">
      <c r="A38" t="s">
        <v>78</v>
      </c>
      <c r="B38">
        <v>36</v>
      </c>
      <c r="D38" t="s">
        <v>78</v>
      </c>
      <c r="E38" s="3" t="s">
        <v>443</v>
      </c>
      <c r="F38" t="str">
        <f>IF(HLOOKUP(F$1,'Datenbank Aktoren'!$F$3:$IB$112,$B38,0)=F$1,F$3," - ")</f>
        <v xml:space="preserve"> - </v>
      </c>
      <c r="G38" t="str">
        <f>IF(HLOOKUP(G$1,'Datenbank Aktoren'!$F$3:$IB$112,$B38,0)=G$1,G$3," - ")</f>
        <v xml:space="preserve"> - </v>
      </c>
      <c r="H38" t="str">
        <f>IF(HLOOKUP(H$1,'Datenbank Aktoren'!$F$3:$IB$112,$B38,0)=H$1,H$3," - ")</f>
        <v>F1FT65 RPS 1-fach Taster F6-01-01</v>
      </c>
      <c r="I38" t="str">
        <f>IF(HLOOKUP(I$1,'Datenbank Aktoren'!$F$3:$IB$112,$B38,0)=I$1,I$3," - ")</f>
        <v>F1ITAP RPS 1-fach Taster F6-01-01</v>
      </c>
      <c r="J38" t="str">
        <f>IF(HLOOKUP(J$1,'Datenbank Aktoren'!$F$3:$IB$112,$B38,0)=J$1,J$3," - ")</f>
        <v>F1T55E RPS 1-fach Taster F6-01-01</v>
      </c>
      <c r="K38" t="str">
        <f>IF(HLOOKUP(K$1,'Datenbank Aktoren'!$F$3:$IB$112,$B38,0)=K$1,K$3," - ")</f>
        <v>F1T65 RPS 1-fach Taster F6-01-01</v>
      </c>
      <c r="L38" t="str">
        <f>IF(HLOOKUP(L$1,'Datenbank Aktoren'!$F$3:$IB$112,$B38,0)=L$1,L$3," - ")</f>
        <v>F265B RPS 4-fach Taster F6-02-01</v>
      </c>
      <c r="M38" t="str">
        <f>IF(HLOOKUP(M$1,'Datenbank Aktoren'!$F$3:$IB$112,$B38,0)=M$1,M$3," - ")</f>
        <v>F2FT65 RPS 4-fach Taster F6-02-01</v>
      </c>
      <c r="N38" t="str">
        <f>IF(HLOOKUP(N$1,'Datenbank Aktoren'!$F$3:$IB$112,$B38,0)=N$1,N$3," - ")</f>
        <v>F2FT65B RPS 4-fach Taster F6-02-01</v>
      </c>
      <c r="O38" t="str">
        <f>IF(HLOOKUP(O$1,'Datenbank Aktoren'!$F$3:$IB$112,$B38,0)=O$1,O$3," - ")</f>
        <v>F2FZT65B RPS 4-fach Taster F6-02-01</v>
      </c>
      <c r="P38" t="str">
        <f>IF(HLOOKUP(P$1,'Datenbank Aktoren'!$F$3:$IB$112,$B38,0)=P$1,P$3," - ")</f>
        <v>F2T55E RPS 4-fach Taster F6-02-01</v>
      </c>
      <c r="Q38" t="str">
        <f>IF(HLOOKUP(Q$1,'Datenbank Aktoren'!$F$3:$IB$112,$B38,0)=Q$1,Q$3," - ")</f>
        <v>F2T55EB RPS 4-fach Taster F6-02-01</v>
      </c>
      <c r="R38" t="str">
        <f>IF(HLOOKUP(R$1,'Datenbank Aktoren'!$F$3:$IB$112,$B38,0)=R$1,R$3," - ")</f>
        <v>F2T65 RPS 4-fach Taster F6-02-01</v>
      </c>
      <c r="S38" t="str">
        <f>IF(HLOOKUP(S$1,'Datenbank Aktoren'!$F$3:$IB$112,$B38,0)=S$1,S$3," - ")</f>
        <v>F2ZT55E RPS 4-fach Taster F6-02-01</v>
      </c>
      <c r="T38" t="str">
        <f>IF(HLOOKUP(T$1,'Datenbank Aktoren'!$F$3:$IB$112,$B38,0)=T$1,T$3," - ")</f>
        <v>F2ZT65 RPS 4-fach Taster F6-02-01</v>
      </c>
      <c r="U38" t="str">
        <f>IF(HLOOKUP(U$1,'Datenbank Aktoren'!$F$3:$IB$112,$B38,0)=U$1,U$3," - ")</f>
        <v xml:space="preserve"> - </v>
      </c>
      <c r="V38" t="str">
        <f>IF(HLOOKUP(V$1,'Datenbank Aktoren'!$F$3:$IB$112,$B38,0)=V$1,V$3," - ")</f>
        <v xml:space="preserve"> - </v>
      </c>
      <c r="W38" t="str">
        <f>IF(HLOOKUP(W$1,'Datenbank Aktoren'!$F$3:$IB$112,$B38,0)=W$1,W$3," - ")</f>
        <v xml:space="preserve"> - </v>
      </c>
      <c r="X38" t="str">
        <f>IF(HLOOKUP(X$1,'Datenbank Aktoren'!$F$3:$IB$112,$B38,0)=X$1,X$3," - ")</f>
        <v>F4FT65 RPS 4-fach Taster F6-02-01</v>
      </c>
      <c r="Y38" t="str">
        <f>IF(HLOOKUP(Y$1,'Datenbank Aktoren'!$F$3:$IB$112,$B38,0)=Y$1,Y$3," - ")</f>
        <v>F4FT65B RPS 4-fach Taster F6-02-01</v>
      </c>
      <c r="Z38" t="str">
        <f>IF(HLOOKUP(Z$1,'Datenbank Aktoren'!$F$3:$IB$112,$B38,0)=Z$1,Z$3," - ")</f>
        <v>F4PT RPS 4-fach Taster F6-02-01</v>
      </c>
      <c r="AA38" t="str">
        <f>IF(HLOOKUP(AA$1,'Datenbank Aktoren'!$F$3:$IB$112,$B38,0)=AA$1,AA$3," - ")</f>
        <v>F4T55B RPS 4-fach Taster F6-02-01</v>
      </c>
      <c r="AB38" t="str">
        <f>IF(HLOOKUP(AB$1,'Datenbank Aktoren'!$F$3:$IB$112,$B38,0)=AB$1,AB$3," - ")</f>
        <v>F4T55E RPS 4-fach Taster F6-02-01</v>
      </c>
      <c r="AC38" t="str">
        <f>IF(HLOOKUP(AC$1,'Datenbank Aktoren'!$F$3:$IB$112,$B38,0)=AC$1,AC$3," - ")</f>
        <v>F4T55EB RPS 4-fach Taster F6-02-01</v>
      </c>
      <c r="AD38" t="str">
        <f>IF(HLOOKUP(AD$1,'Datenbank Aktoren'!$F$3:$IB$112,$B38,0)=AD$1,AD$3," - ")</f>
        <v>F4T65 RPS 4-fach Taster F6-02-01</v>
      </c>
      <c r="AE38" t="str">
        <f>IF(HLOOKUP(AE$1,'Datenbank Aktoren'!$F$3:$IB$112,$B38,0)=AE$1,AE$3," - ")</f>
        <v>F4T65B RPS 4-fach Taster F6-02-01</v>
      </c>
      <c r="AF38" t="str">
        <f>IF(HLOOKUP(AF$1,'Datenbank Aktoren'!$F$3:$IB$112,$B38,0)=AF$1,AF$3," - ")</f>
        <v>F4USM61B Bewegungsm. A5-07-01</v>
      </c>
      <c r="AG38" t="str">
        <f>IF(HLOOKUP(AG$1,'Datenbank Aktoren'!$F$3:$IB$112,$B38,0)=AG$1,AG$3," - ")</f>
        <v>F4USM61B FBH A5-08-01</v>
      </c>
      <c r="AH38" t="str">
        <f>IF(HLOOKUP(AH$1,'Datenbank Aktoren'!$F$3:$IB$112,$B38,0)=AH$1,AH$3," - ")</f>
        <v xml:space="preserve"> - </v>
      </c>
      <c r="AI38" t="str">
        <f>IF(HLOOKUP(AI$1,'Datenbank Aktoren'!$F$3:$IB$112,$B38,0)=AI$1,AI$3," - ")</f>
        <v>F4USM61B Fensterkontakt D5-00-01</v>
      </c>
      <c r="AJ38" t="str">
        <f>IF(HLOOKUP(AJ$1,'Datenbank Aktoren'!$F$3:$IB$112,$B38,0)=AJ$1,AJ$3," - ")</f>
        <v>F4USM61B RPS 4-fach Taster F6-02-01</v>
      </c>
      <c r="AK38" t="str">
        <f>IF(HLOOKUP(AK$1,'Datenbank Aktoren'!$F$3:$IB$112,$B38,0)=AK$1,AK$3," - ")</f>
        <v>F5PT55 RPS 4-fach Taster F6-02-01</v>
      </c>
      <c r="AL38" t="str">
        <f>IF(HLOOKUP(AL$1,'Datenbank Aktoren'!$F$3:$IB$112,$B38,0)=AL$1,AL$3," - ")</f>
        <v>F6T55B Bewegungsm. A5-07-01</v>
      </c>
      <c r="AM38" t="str">
        <f>IF(HLOOKUP(AM$1,'Datenbank Aktoren'!$F$3:$IB$112,$B38,0)=AM$1,AM$3," - ")</f>
        <v>F6T55B RPS 4-fach Taster F6-02-01</v>
      </c>
      <c r="AN38" t="str">
        <f>IF(HLOOKUP(AN$1,'Datenbank Aktoren'!$F$3:$IB$112,$B38,0)=AN$1,AN$3," - ")</f>
        <v>F6T65B Bewegungsm. A5-07-01</v>
      </c>
      <c r="AO38" t="str">
        <f>IF(HLOOKUP(AO$1,'Datenbank Aktoren'!$F$3:$IB$112,$B38,0)=AO$1,AO$3," - ")</f>
        <v>F6T65B RPS 4-fach Taster F6-02-01</v>
      </c>
      <c r="AP38" t="str">
        <f>IF(HLOOKUP(AP$1,'Datenbank Aktoren'!$F$3:$IB$112,$B38,0)=AP$1,AP$3," - ")</f>
        <v>FABH130 RPS 4-fach Taster F6-02-01</v>
      </c>
      <c r="AQ38" t="str">
        <f>IF(HLOOKUP(AQ$1,'Datenbank Aktoren'!$F$3:$IB$112,$B38,0)=AQ$1,AQ$3," - ")</f>
        <v>FABH65S FBH A5-08-01</v>
      </c>
      <c r="AR38" t="str">
        <f>IF(HLOOKUP(AR$1,'Datenbank Aktoren'!$F$3:$IB$112,$B38,0)=AR$1,AR$3," - ")</f>
        <v xml:space="preserve"> - </v>
      </c>
      <c r="AS38" t="str">
        <f>IF(HLOOKUP(AS$1,'Datenbank Aktoren'!$F$3:$IB$112,$B38,0)=AS$1,AS$3," - ")</f>
        <v xml:space="preserve"> - </v>
      </c>
      <c r="AT38" t="str">
        <f>IF(HLOOKUP(AT$1,'Datenbank Aktoren'!$F$3:$IB$112,$B38,0)=AT$1,AT$3," - ")</f>
        <v>FASM60 RPS 4-fach Taster F6-02-01</v>
      </c>
      <c r="AU38" t="str">
        <f>IF(HLOOKUP(AU$1,'Datenbank Aktoren'!$F$3:$IB$112,$B38,0)=AU$1,AU$3," - ")</f>
        <v xml:space="preserve"> - </v>
      </c>
      <c r="AV38" t="str">
        <f>IF(HLOOKUP(AV$1,'Datenbank Aktoren'!$F$3:$IB$112,$B38,0)=AV$1,AV$3," - ")</f>
        <v>FB55B Bewegungsm. A5-07-01</v>
      </c>
      <c r="AW38" t="str">
        <f>IF(HLOOKUP(AW$1,'Datenbank Aktoren'!$F$3:$IB$112,$B38,0)=AW$1,AW$3," - ")</f>
        <v>FB55EB Bewegungsm. A5-07-01</v>
      </c>
      <c r="AX38" t="str">
        <f>IF(HLOOKUP(AX$1,'Datenbank Aktoren'!$F$3:$IB$112,$B38,0)=AX$1,AX$3," - ")</f>
        <v>FB65B Bewegungsm. A5-07-01</v>
      </c>
      <c r="AY38" t="str">
        <f>IF(HLOOKUP(AY$1,'Datenbank Aktoren'!$F$3:$IB$112,$B38,0)=AY$1,AY$3," - ")</f>
        <v>FBH55ESB Bewegungsm. A5-07-01</v>
      </c>
      <c r="AZ38" t="str">
        <f>IF(HLOOKUP(AZ$1,'Datenbank Aktoren'!$F$3:$IB$112,$B38,0)=AZ$1,AZ$3," - ")</f>
        <v>FBH55ESB FBH A5-08-01</v>
      </c>
      <c r="BA38" t="str">
        <f>IF(HLOOKUP(BA$1,'Datenbank Aktoren'!$F$3:$IB$112,$B38,0)=BA$1,BA$3," - ")</f>
        <v>FBH55SB Bewegungsm. A5-07-01</v>
      </c>
      <c r="BB38" t="str">
        <f>IF(HLOOKUP(BB$1,'Datenbank Aktoren'!$F$3:$IB$112,$B38,0)=BB$1,BB$3," - ")</f>
        <v>FBH55SB FBH A5-08-01</v>
      </c>
      <c r="BC38" t="str">
        <f>IF(HLOOKUP(BC$1,'Datenbank Aktoren'!$F$3:$IB$112,$B38,0)=BC$1,BC$3," - ")</f>
        <v>FBH65 FBH A5-08-01</v>
      </c>
      <c r="BD38" t="str">
        <f>IF(HLOOKUP(BD$1,'Datenbank Aktoren'!$F$3:$IB$112,$B38,0)=BD$1,BD$3," - ")</f>
        <v>FBH65S FBH A5-08-01</v>
      </c>
      <c r="BE38" t="str">
        <f>IF(HLOOKUP(BE$1,'Datenbank Aktoren'!$F$3:$IB$112,$B38,0)=BE$1,BE$3," - ")</f>
        <v>FBH65SB Bewegungsm. A5-07-01</v>
      </c>
      <c r="BF38" t="str">
        <f>IF(HLOOKUP(BF$1,'Datenbank Aktoren'!$F$3:$IB$112,$B38,0)=BF$1,BF$3," - ")</f>
        <v>FBH65SB FBH A5-08-01</v>
      </c>
      <c r="BG38" t="str">
        <f>IF(HLOOKUP(BG$1,'Datenbank Aktoren'!$F$3:$IB$112,$B38,0)=BG$1,BG$3," - ")</f>
        <v xml:space="preserve"> - </v>
      </c>
      <c r="BH38" t="str">
        <f>IF(HLOOKUP(BH$1,'Datenbank Aktoren'!$F$3:$IB$112,$B38,0)=BH$1,BH$3," - ")</f>
        <v xml:space="preserve"> - </v>
      </c>
      <c r="BI38" t="str">
        <f>IF(HLOOKUP(BI$1,'Datenbank Aktoren'!$F$3:$IB$112,$B38,0)=BI$1,BI$3," - ")</f>
        <v>FBH65TF FBH A5-08-01</v>
      </c>
      <c r="BJ38" t="str">
        <f>IF(HLOOKUP(BJ$1,'Datenbank Aktoren'!$F$3:$IB$112,$B38,0)=BJ$1,BJ$3," - ")</f>
        <v>FBHF65SB Bewegungsm. A5-07-01</v>
      </c>
      <c r="BK38" t="str">
        <f>IF(HLOOKUP(BK$1,'Datenbank Aktoren'!$F$3:$IB$112,$B38,0)=BK$1,BK$3," - ")</f>
        <v>FBHF65SB FBH A5-08-01</v>
      </c>
      <c r="BL38" t="str">
        <f>IF(HLOOKUP(BL$1,'Datenbank Aktoren'!$F$3:$IB$112,$B38,0)=BL$1,BL$3," - ")</f>
        <v xml:space="preserve"> - </v>
      </c>
      <c r="BM38" t="str">
        <f>IF(HLOOKUP(BM$1,'Datenbank Aktoren'!$F$3:$IB$112,$B38,0)=BM$1,BM$3," - ")</f>
        <v xml:space="preserve"> - </v>
      </c>
      <c r="BN38" t="str">
        <f>IF(HLOOKUP(BN$1,'Datenbank Aktoren'!$F$3:$IB$112,$B38,0)=BN$1,BN$3," - ")</f>
        <v xml:space="preserve"> - </v>
      </c>
      <c r="BO38" t="str">
        <f>IF(HLOOKUP(BO$1,'Datenbank Aktoren'!$F$3:$IB$112,$B38,0)=BO$1,BO$3," - ")</f>
        <v xml:space="preserve"> - </v>
      </c>
      <c r="BP38" t="str">
        <f>IF(HLOOKUP(BP$1,'Datenbank Aktoren'!$F$3:$IB$112,$B38,0)=BP$1,BP$3," - ")</f>
        <v xml:space="preserve"> - </v>
      </c>
      <c r="BQ38" t="str">
        <f>IF(HLOOKUP(BQ$1,'Datenbank Aktoren'!$F$3:$IB$112,$B38,0)=BQ$1,BQ$3," - ")</f>
        <v xml:space="preserve"> - </v>
      </c>
      <c r="BR38" t="str">
        <f>IF(HLOOKUP(BR$1,'Datenbank Aktoren'!$F$3:$IB$112,$B38,0)=BR$1,BR$3," - ")</f>
        <v>FET55E RPS 1-fach Taster F6-01-01</v>
      </c>
      <c r="BS38" t="str">
        <f>IF(HLOOKUP(BS$1,'Datenbank Aktoren'!$F$3:$IB$112,$B38,0)=BS$1,BS$3," - ")</f>
        <v>FF8 RPS 4-fach Taster F6-02-01</v>
      </c>
      <c r="BT38" t="str">
        <f>IF(HLOOKUP(BT$1,'Datenbank Aktoren'!$F$3:$IB$112,$B38,0)=BT$1,BT$3," - ")</f>
        <v xml:space="preserve"> - </v>
      </c>
      <c r="BU38" t="str">
        <f>IF(HLOOKUP(BU$1,'Datenbank Aktoren'!$F$3:$IB$112,$B38,0)=BU$1,BU$3," - ")</f>
        <v>FFD RPS 4-fach Taster F6-02-01</v>
      </c>
      <c r="BV38" t="str">
        <f>IF(HLOOKUP(BV$1,'Datenbank Aktoren'!$F$3:$IB$112,$B38,0)=BV$1,BV$3," - ")</f>
        <v xml:space="preserve"> - </v>
      </c>
      <c r="BW38" t="str">
        <f>IF(HLOOKUP(BW$1,'Datenbank Aktoren'!$F$3:$IB$112,$B38,0)=BW$1,BW$3," - ")</f>
        <v>FFG7B Fenstergriff F6-10-00</v>
      </c>
      <c r="BX38" t="str">
        <f>IF(HLOOKUP(BX$1,'Datenbank Aktoren'!$F$3:$IB$112,$B38,0)=BX$1,BX$3," - ")</f>
        <v xml:space="preserve"> - </v>
      </c>
      <c r="BY38" t="str">
        <f>IF(HLOOKUP(BY$1,'Datenbank Aktoren'!$F$3:$IB$112,$B38,0)=BY$1,BY$3," - ")</f>
        <v xml:space="preserve"> - </v>
      </c>
      <c r="BZ38" t="str">
        <f>IF(HLOOKUP(BZ$1,'Datenbank Aktoren'!$F$3:$IB$112,$B38,0)=BZ$1,BZ$3," - ")</f>
        <v xml:space="preserve"> - </v>
      </c>
      <c r="CA38" t="str">
        <f>IF(HLOOKUP(CA$1,'Datenbank Aktoren'!$F$3:$IB$112,$B38,0)=CA$1,CA$3," - ")</f>
        <v xml:space="preserve"> - </v>
      </c>
      <c r="CB38" t="str">
        <f>IF(HLOOKUP(CB$1,'Datenbank Aktoren'!$F$3:$IB$112,$B38,0)=CB$1,CB$3," - ")</f>
        <v xml:space="preserve"> - </v>
      </c>
      <c r="CC38" s="25" t="str">
        <f>IF(HLOOKUP(CC$1,'Datenbank Aktoren'!$F$3:$IB$112,$B38,0)=CC$1,CC$3," - ")</f>
        <v xml:space="preserve"> - </v>
      </c>
      <c r="CD38" t="str">
        <f>IF(HLOOKUP(CD$1,'Datenbank Aktoren'!$F$3:$IB$112,$B38,0)=CD$1,CD$3," - ")</f>
        <v>FFGB-hg Fenstergriff F6-10-00</v>
      </c>
      <c r="CE38" t="str">
        <f>IF(HLOOKUP(CE$1,'Datenbank Aktoren'!$F$3:$IB$112,$B38,0)=CE$1,CE$3," - ")</f>
        <v>FFKB Fensterkontakt D5-00-01</v>
      </c>
      <c r="CF38" t="str">
        <f>IF(HLOOKUP(CF$1,'Datenbank Aktoren'!$F$3:$IB$112,$B38,0)=CF$1,CF$3," - ")</f>
        <v xml:space="preserve"> - </v>
      </c>
      <c r="CG38" t="str">
        <f>IF(HLOOKUP(CG$1,'Datenbank Aktoren'!$F$3:$IB$112,$B38,0)=CG$1,CG$3," - ")</f>
        <v xml:space="preserve"> - </v>
      </c>
      <c r="CH38" t="str">
        <f>IF(HLOOKUP(CH$1,'Datenbank Aktoren'!$F$3:$IB$112,$B38,0)=CH$1,CH$3," - ")</f>
        <v xml:space="preserve"> - </v>
      </c>
      <c r="CI38" t="str">
        <f>IF(HLOOKUP(CI$1,'Datenbank Aktoren'!$F$3:$IB$112,$B38,0)=CI$1,CI$3," - ")</f>
        <v xml:space="preserve"> - </v>
      </c>
      <c r="CJ38" t="str">
        <f>IF(HLOOKUP(CJ$1,'Datenbank Aktoren'!$F$3:$IB$112,$B38,0)=CJ$1,CJ$3," - ")</f>
        <v xml:space="preserve"> - </v>
      </c>
      <c r="CK38" t="str">
        <f>IF(HLOOKUP(CK$1,'Datenbank Aktoren'!$F$3:$IB$112,$B38,0)=CK$1,CK$3," - ")</f>
        <v xml:space="preserve"> - </v>
      </c>
      <c r="CL38" t="str">
        <f>IF(HLOOKUP(CL$1,'Datenbank Aktoren'!$F$3:$IB$112,$B38,0)=CL$1,CL$3," - ")</f>
        <v xml:space="preserve"> - </v>
      </c>
      <c r="CM38" t="str">
        <f>IF(HLOOKUP(CM$1,'Datenbank Aktoren'!$F$3:$IB$112,$B38,0)=CM$1,CM$3," - ")</f>
        <v xml:space="preserve"> - </v>
      </c>
      <c r="CN38" t="str">
        <f>IF(HLOOKUP(CN$1,'Datenbank Aktoren'!$F$3:$IB$112,$B38,0)=CN$1,CN$3," - ")</f>
        <v>FFTE Fenstergriff F6-10-00</v>
      </c>
      <c r="CO38" t="str">
        <f>IF(HLOOKUP(CO$1,'Datenbank Aktoren'!$F$3:$IB$112,$B38,0)=CO$1,CO$3," - ")</f>
        <v xml:space="preserve"> - </v>
      </c>
      <c r="CP38" t="str">
        <f>IF(HLOOKUP(CP$1,'Datenbank Aktoren'!$F$3:$IB$112,$B38,0)=CP$1,CP$3," - ")</f>
        <v xml:space="preserve"> - </v>
      </c>
      <c r="CQ38" t="str">
        <f>IF(HLOOKUP(CQ$1,'Datenbank Aktoren'!$F$3:$IB$112,$B38,0)=CQ$1,CQ$3," - ")</f>
        <v xml:space="preserve"> - </v>
      </c>
      <c r="CR38" t="str">
        <f>IF(HLOOKUP(CR$1,'Datenbank Aktoren'!$F$3:$IB$112,$B38,0)=CR$1,CR$3," - ")</f>
        <v xml:space="preserve"> - </v>
      </c>
      <c r="CS38" t="str">
        <f>IF(HLOOKUP(CS$1,'Datenbank Aktoren'!$F$3:$IB$112,$B38,0)=CS$1,CS$3," - ")</f>
        <v xml:space="preserve"> - </v>
      </c>
      <c r="CT38" t="str">
        <f>IF(HLOOKUP(CT$1,'Datenbank Aktoren'!$F$3:$IB$112,$B38,0)=CT$1,CT$3," - ")</f>
        <v>FHM2 RPS 4-fach Taster F6-02-01</v>
      </c>
      <c r="CU38" t="str">
        <f>IF(HLOOKUP(CU$1,'Datenbank Aktoren'!$F$3:$IB$112,$B38,0)=CU$1,CU$3," - ")</f>
        <v xml:space="preserve"> - </v>
      </c>
      <c r="CV38" t="str">
        <f>IF(HLOOKUP(CV$1,'Datenbank Aktoren'!$F$3:$IB$112,$B38,0)=CV$1,CV$3," - ")</f>
        <v>FHS2 RPS 4-fach Taster F6-02-01</v>
      </c>
      <c r="CW38" t="str">
        <f>IF(HLOOKUP(CW$1,'Datenbank Aktoren'!$F$3:$IB$112,$B38,0)=CW$1,CW$3," - ")</f>
        <v>FHS4 RPS 4-fach Taster F6-02-01</v>
      </c>
      <c r="CX38" t="str">
        <f>IF(HLOOKUP(CX$1,'Datenbank Aktoren'!$F$3:$IB$112,$B38,0)=CX$1,CX$3," - ")</f>
        <v xml:space="preserve"> - </v>
      </c>
      <c r="CY38" t="str">
        <f>IF(HLOOKUP(CY$1,'Datenbank Aktoren'!$F$3:$IB$112,$B38,0)=CY$1,CY$3," - ")</f>
        <v xml:space="preserve"> - </v>
      </c>
      <c r="CZ38" t="str">
        <f>IF(HLOOKUP(CZ$1,'Datenbank Aktoren'!$F$3:$IB$112,$B38,0)=CZ$1,CZ$3," - ")</f>
        <v>FKD RPS 1-fach Taster F6-01-01</v>
      </c>
      <c r="DA38" t="str">
        <f>IF(HLOOKUP(DA$1,'Datenbank Aktoren'!$F$3:$IB$112,$B38,0)=DA$1,DA$3," - ")</f>
        <v>FKF65 Kartenschalter F6-02-01</v>
      </c>
      <c r="DB38" t="str">
        <f>IF(HLOOKUP(DB$1,'Datenbank Aktoren'!$F$3:$IB$112,$B38,0)=DB$1,DB$3," - ")</f>
        <v xml:space="preserve"> - </v>
      </c>
      <c r="DC38" t="str">
        <f>IF(HLOOKUP(DC$1,'Datenbank Aktoren'!$F$3:$IB$112,$B38,0)=DC$1,DC$3," - ")</f>
        <v xml:space="preserve"> - </v>
      </c>
      <c r="DD38" t="str">
        <f>IF(HLOOKUP(DD$1,'Datenbank Aktoren'!$F$3:$IB$112,$B38,0)=DD$1,DD$3," - ")</f>
        <v xml:space="preserve"> - </v>
      </c>
      <c r="DE38" t="str">
        <f>IF(HLOOKUP(DE$1,'Datenbank Aktoren'!$F$3:$IB$112,$B38,0)=DE$1,DE$3," - ")</f>
        <v xml:space="preserve"> - </v>
      </c>
      <c r="DF38" t="str">
        <f>IF(HLOOKUP(DF$1,'Datenbank Aktoren'!$F$3:$IB$112,$B38,0)=DF$1,DF$3," - ")</f>
        <v xml:space="preserve"> - </v>
      </c>
      <c r="DG38" t="str">
        <f>IF(HLOOKUP(DG$1,'Datenbank Aktoren'!$F$3:$IB$112,$B38,0)=DG$1,DG$3," - ")</f>
        <v xml:space="preserve"> - </v>
      </c>
      <c r="DH38" t="str">
        <f>IF(HLOOKUP(DH$1,'Datenbank Aktoren'!$F$3:$IB$112,$B38,0)=DH$1,DH$3," - ")</f>
        <v xml:space="preserve"> - </v>
      </c>
      <c r="DI38" t="str">
        <f>IF(HLOOKUP(DI$1,'Datenbank Aktoren'!$F$3:$IB$112,$B38,0)=DI$1,DI$3," - ")</f>
        <v xml:space="preserve"> - </v>
      </c>
      <c r="DJ38" t="str">
        <f>IF(HLOOKUP(DJ$1,'Datenbank Aktoren'!$F$3:$IB$112,$B38,0)=DJ$1,DJ$3," - ")</f>
        <v xml:space="preserve"> - </v>
      </c>
      <c r="DK38" t="str">
        <f>IF(HLOOKUP(DK$1,'Datenbank Aktoren'!$F$3:$IB$112,$B38,0)=DK$1,DK$3," - ")</f>
        <v xml:space="preserve"> - </v>
      </c>
      <c r="DL38" t="str">
        <f>IF(HLOOKUP(DL$1,'Datenbank Aktoren'!$F$3:$IB$112,$B38,0)=DL$1,DL$3," - ")</f>
        <v xml:space="preserve"> - </v>
      </c>
      <c r="DM38" t="str">
        <f>IF(HLOOKUP(DM$1,'Datenbank Aktoren'!$F$3:$IB$112,$B38,0)=DM$1,DM$3," - ")</f>
        <v>FMH1W RPS 1-fach Taster F6-01-01</v>
      </c>
      <c r="DN38" t="str">
        <f>IF(HLOOKUP(DN$1,'Datenbank Aktoren'!$F$3:$IB$112,$B38,0)=DN$1,DN$3," - ")</f>
        <v>FMH2S RPS 4-fach Taster F6-02-01</v>
      </c>
      <c r="DO38" t="str">
        <f>IF(HLOOKUP(DO$1,'Datenbank Aktoren'!$F$3:$IB$112,$B38,0)=DO$1,DO$3," - ")</f>
        <v>FMH4 RPS 4-fach Taster F6-02-01</v>
      </c>
      <c r="DP38" t="str">
        <f>IF(HLOOKUP(DP$1,'Datenbank Aktoren'!$F$3:$IB$112,$B38,0)=DP$1,DP$3," - ")</f>
        <v>FMH4S RPS 4-fach Taster F6-02-01</v>
      </c>
      <c r="DQ38" t="str">
        <f>IF(HLOOKUP(DQ$1,'Datenbank Aktoren'!$F$3:$IB$112,$B38,0)=DQ$1,DQ$3," - ")</f>
        <v>FMH8 RPS 4-fach Taster F6-02-01</v>
      </c>
      <c r="DR38" t="str">
        <f>IF(HLOOKUP(DR$1,'Datenbank Aktoren'!$F$3:$IB$112,$B38,0)=DR$1,DR$3," - ")</f>
        <v xml:space="preserve"> - </v>
      </c>
      <c r="DS38" t="str">
        <f>IF(HLOOKUP(DS$1,'Datenbank Aktoren'!$F$3:$IB$112,$B38,0)=DS$1,DS$3," - ")</f>
        <v xml:space="preserve"> - </v>
      </c>
      <c r="DT38" t="str">
        <f>IF(HLOOKUP(DT$1,'Datenbank Aktoren'!$F$3:$IB$112,$B38,0)=DT$1,DT$3," - ")</f>
        <v xml:space="preserve"> - </v>
      </c>
      <c r="DU38" t="str">
        <f>IF(HLOOKUP(DU$1,'Datenbank Aktoren'!$F$3:$IB$112,$B38,0)=DU$1,DU$3," - ")</f>
        <v xml:space="preserve"> - </v>
      </c>
      <c r="DV38" t="str">
        <f>IF(HLOOKUP(DV$1,'Datenbank Aktoren'!$F$3:$IB$112,$B38,0)=DV$1,DV$3," - ")</f>
        <v xml:space="preserve"> - </v>
      </c>
      <c r="DW38" t="str">
        <f>IF(HLOOKUP(DW$1,'Datenbank Aktoren'!$F$3:$IB$112,$B38,0)=DW$1,DW$3," - ")</f>
        <v xml:space="preserve"> - </v>
      </c>
      <c r="DX38" t="str">
        <f>IF(HLOOKUP(DX$1,'Datenbank Aktoren'!$F$3:$IB$112,$B38,0)=DX$1,DX$3," - ")</f>
        <v xml:space="preserve"> - </v>
      </c>
      <c r="DY38" t="str">
        <f>IF(HLOOKUP(DY$1,'Datenbank Aktoren'!$F$3:$IB$112,$B38,0)=DY$1,DY$3," - ")</f>
        <v xml:space="preserve"> - </v>
      </c>
      <c r="DZ38" t="str">
        <f>IF(HLOOKUP(DZ$1,'Datenbank Aktoren'!$F$3:$IB$112,$B38,0)=DZ$1,DZ$3," - ")</f>
        <v xml:space="preserve"> - </v>
      </c>
      <c r="EA38" t="str">
        <f>IF(HLOOKUP(EA$1,'Datenbank Aktoren'!$F$3:$IB$112,$B38,0)=EA$1,EA$3," - ")</f>
        <v>FMMS44SB Fensterkontakt D5-00-01</v>
      </c>
      <c r="EB38" t="str">
        <f>IF(HLOOKUP(EB$1,'Datenbank Aktoren'!$F$3:$IB$112,$B38,0)=EB$1,EB$3," - ")</f>
        <v>FMP3 Direktansteuerung A5-FF-7F</v>
      </c>
      <c r="EC38" t="str">
        <f>IF(HLOOKUP(EC$1,'Datenbank Aktoren'!$F$3:$IB$112,$B38,0)=EC$1,EC$3," - ")</f>
        <v xml:space="preserve"> - </v>
      </c>
      <c r="ED38" t="str">
        <f>IF(HLOOKUP(ED$1,'Datenbank Aktoren'!$F$3:$IB$112,$B38,0)=ED$1,ED$3," - ")</f>
        <v xml:space="preserve"> - </v>
      </c>
      <c r="EE38" t="str">
        <f>IF(HLOOKUP(EE$1,'Datenbank Aktoren'!$F$3:$IB$112,$B38,0)=EE$1,EE$3," - ")</f>
        <v xml:space="preserve"> - </v>
      </c>
      <c r="EF38" t="str">
        <f>IF(HLOOKUP(EF$1,'Datenbank Aktoren'!$F$3:$IB$112,$B38,0)=EF$1,EF$3," - ")</f>
        <v xml:space="preserve"> - </v>
      </c>
      <c r="EG38" t="str">
        <f>IF(HLOOKUP(EG$1,'Datenbank Aktoren'!$F$3:$IB$112,$B38,0)=EG$1,EG$3," - ")</f>
        <v xml:space="preserve"> - </v>
      </c>
      <c r="EH38" t="str">
        <f>IF(HLOOKUP(EH$1,'Datenbank Aktoren'!$F$3:$IB$112,$B38,0)=EH$1,EH$3," - ")</f>
        <v xml:space="preserve"> - </v>
      </c>
      <c r="EI38" t="str">
        <f>IF(HLOOKUP(EI$1,'Datenbank Aktoren'!$F$3:$IB$112,$B38,0)=EI$1,EI$3," - ")</f>
        <v xml:space="preserve"> - </v>
      </c>
      <c r="EJ38" t="str">
        <f>IF(HLOOKUP(EJ$1,'Datenbank Aktoren'!$F$3:$IB$112,$B38,0)=EJ$1,EJ$3," - ")</f>
        <v xml:space="preserve"> - </v>
      </c>
      <c r="EK38" t="str">
        <f>IF(HLOOKUP(EK$1,'Datenbank Aktoren'!$F$3:$IB$112,$B38,0)=EK$1,EK$3," - ")</f>
        <v xml:space="preserve"> - </v>
      </c>
      <c r="EL38" t="str">
        <f>IF(HLOOKUP(EL$1,'Datenbank Aktoren'!$F$3:$IB$112,$B38,0)=EL$1,EL$3," - ")</f>
        <v xml:space="preserve"> - </v>
      </c>
      <c r="EM38" t="str">
        <f>IF(HLOOKUP(EM$1,'Datenbank Aktoren'!$F$3:$IB$112,$B38,0)=EM$1,EM$3," - ")</f>
        <v xml:space="preserve"> - </v>
      </c>
      <c r="EN38" t="str">
        <f>IF(HLOOKUP(EN$1,'Datenbank Aktoren'!$F$3:$IB$112,$B38,0)=EN$1,EN$3," - ")</f>
        <v xml:space="preserve"> - </v>
      </c>
      <c r="EO38" t="str">
        <f>IF(HLOOKUP(EO$1,'Datenbank Aktoren'!$F$3:$IB$112,$B38,0)=EO$1,EO$3," - ")</f>
        <v xml:space="preserve"> - </v>
      </c>
      <c r="EP38" t="str">
        <f>IF(HLOOKUP(EP$1,'Datenbank Aktoren'!$F$3:$IB$112,$B38,0)=EP$1,EP$3," - ")</f>
        <v xml:space="preserve"> - </v>
      </c>
      <c r="EQ38" t="str">
        <f>IF(HLOOKUP(EQ$1,'Datenbank Aktoren'!$F$3:$IB$112,$B38,0)=EQ$1,EQ$3," - ")</f>
        <v xml:space="preserve"> - </v>
      </c>
      <c r="ER38" t="str">
        <f>IF(HLOOKUP(ER$1,'Datenbank Aktoren'!$F$3:$IB$112,$B38,0)=ER$1,ER$3," - ")</f>
        <v xml:space="preserve"> - </v>
      </c>
      <c r="ES38" t="str">
        <f>IF(HLOOKUP(ES$1,'Datenbank Aktoren'!$F$3:$IB$112,$B38,0)=ES$1,ES$3," - ")</f>
        <v xml:space="preserve"> - </v>
      </c>
      <c r="ET38" t="str">
        <f>IF(HLOOKUP(ET$1,'Datenbank Aktoren'!$F$3:$IB$112,$B38,0)=ET$1,ET$3," - ")</f>
        <v xml:space="preserve"> - </v>
      </c>
      <c r="EU38" t="str">
        <f>IF(HLOOKUP(EU$1,'Datenbank Aktoren'!$F$3:$IB$112,$B38,0)=EU$1,EU$3," - ")</f>
        <v xml:space="preserve"> - </v>
      </c>
      <c r="EV38" t="str">
        <f>IF(HLOOKUP(EV$1,'Datenbank Aktoren'!$F$3:$IB$112,$B38,0)=EV$1,EV$3," - ")</f>
        <v xml:space="preserve"> - </v>
      </c>
      <c r="EW38" t="str">
        <f>IF(HLOOKUP(EW$1,'Datenbank Aktoren'!$F$3:$IB$112,$B38,0)=EW$1,EW$3," - ")</f>
        <v xml:space="preserve"> - </v>
      </c>
      <c r="EX38" t="str">
        <f>IF(HLOOKUP(EX$1,'Datenbank Aktoren'!$F$3:$IB$112,$B38,0)=EX$1,EX$3," - ")</f>
        <v xml:space="preserve"> - </v>
      </c>
      <c r="EY38" t="str">
        <f>IF(HLOOKUP(EY$1,'Datenbank Aktoren'!$F$3:$IB$112,$B38,0)=EY$1,EY$3," - ")</f>
        <v xml:space="preserve"> - </v>
      </c>
      <c r="EZ38" t="str">
        <f>IF(HLOOKUP(EZ$1,'Datenbank Aktoren'!$F$3:$IB$112,$B38,0)=EZ$1,EZ$3," - ")</f>
        <v xml:space="preserve"> - </v>
      </c>
      <c r="FA38" t="str">
        <f>IF(HLOOKUP(FA$1,'Datenbank Aktoren'!$F$3:$IB$112,$B38,0)=FA$1,FA$3," - ")</f>
        <v>FNS55B RPS 1-fach Taster F6-01-01</v>
      </c>
      <c r="FB38" t="str">
        <f>IF(HLOOKUP(FB$1,'Datenbank Aktoren'!$F$3:$IB$112,$B38,0)=FB$1,FB$3," - ")</f>
        <v>FNS55EB RPS 1-fach Taster F6-01-01</v>
      </c>
      <c r="FC38" t="str">
        <f>IF(HLOOKUP(FC$1,'Datenbank Aktoren'!$F$3:$IB$112,$B38,0)=FC$1,FC$3," - ")</f>
        <v>FNS65EB RPS 1-fach Taster F6-01-01</v>
      </c>
      <c r="FD38" t="str">
        <f>IF(HLOOKUP(FD$1,'Datenbank Aktoren'!$F$3:$IB$112,$B38,0)=FD$1,FD$3," - ")</f>
        <v>FPE-1 RPS 1-fach Taster F6-01-01</v>
      </c>
      <c r="FE38" t="str">
        <f>IF(HLOOKUP(FE$1,'Datenbank Aktoren'!$F$3:$IB$112,$B38,0)=FE$1,FE$3," - ")</f>
        <v>FRW RPS Rauchmelder F6-02-01</v>
      </c>
      <c r="FF38" t="str">
        <f>IF(HLOOKUP(FF$1,'Datenbank Aktoren'!$F$3:$IB$112,$B38,0)=FF$1,FF$3," - ")</f>
        <v xml:space="preserve"> - </v>
      </c>
      <c r="FG38" t="str">
        <f>IF(HLOOKUP(FG$1,'Datenbank Aktoren'!$F$3:$IB$112,$B38,0)=FG$1,FG$3," - ")</f>
        <v xml:space="preserve"> - </v>
      </c>
      <c r="FH38" t="str">
        <f>IF(HLOOKUP(FH$1,'Datenbank Aktoren'!$F$3:$IB$112,$B38,0)=FH$1,FH$3," - ")</f>
        <v>FSM14 RPS 4-fach Taster F6-02-01</v>
      </c>
      <c r="FI38" t="str">
        <f>IF(HLOOKUP(FI$1,'Datenbank Aktoren'!$F$3:$IB$112,$B38,0)=FI$1,FI$3," - ")</f>
        <v xml:space="preserve"> - </v>
      </c>
      <c r="FJ38" t="str">
        <f>IF(HLOOKUP(FJ$1,'Datenbank Aktoren'!$F$3:$IB$112,$B38,0)=FJ$1,FJ$3," - ")</f>
        <v xml:space="preserve"> - </v>
      </c>
      <c r="FK38" t="str">
        <f>IF(HLOOKUP(FK$1,'Datenbank Aktoren'!$F$3:$IB$112,$B38,0)=FK$1,FK$3," - ")</f>
        <v>FSM60B RPS 4-fach Taster F6-02-01</v>
      </c>
      <c r="FL38" t="str">
        <f>IF(HLOOKUP(FL$1,'Datenbank Aktoren'!$F$3:$IB$112,$B38,0)=FL$1,FL$3," - ")</f>
        <v>FSM61 RPS 4-fach Taster F6-02-01</v>
      </c>
      <c r="FM38" t="str">
        <f>IF(HLOOKUP(FM$1,'Datenbank Aktoren'!$F$3:$IB$112,$B38,0)=FM$1,FM$3," - ")</f>
        <v>FSMTB RPS 4-fach Taster F6-02-01</v>
      </c>
      <c r="FN38" t="str">
        <f>IF(HLOOKUP(FN$1,'Datenbank Aktoren'!$F$3:$IB$112,$B38,0)=FN$1,FN$3," - ")</f>
        <v xml:space="preserve"> - </v>
      </c>
      <c r="FO38" t="str">
        <f>IF(HLOOKUP(FO$1,'Datenbank Aktoren'!$F$3:$IB$112,$B38,0)=FO$1,FO$3," - ")</f>
        <v>FSTAP RPS 4-fach Taster F6-02-01</v>
      </c>
      <c r="FP38" t="str">
        <f>IF(HLOOKUP(FP$1,'Datenbank Aktoren'!$F$3:$IB$112,$B38,0)=FP$1,FP$3," - ")</f>
        <v xml:space="preserve"> - </v>
      </c>
      <c r="FQ38" t="str">
        <f>IF(HLOOKUP(FQ$1,'Datenbank Aktoren'!$F$3:$IB$112,$B38,0)=FQ$1,FQ$3," - ")</f>
        <v xml:space="preserve"> - </v>
      </c>
      <c r="FR38" t="str">
        <f>IF(HLOOKUP(FR$1,'Datenbank Aktoren'!$F$3:$IB$112,$B38,0)=FR$1,FR$3," - ")</f>
        <v>FSU55D RPS 4-fach Taster F6-02-01</v>
      </c>
      <c r="FS38" t="str">
        <f>IF(HLOOKUP(FS$1,'Datenbank Aktoren'!$F$3:$IB$112,$B38,0)=FS$1,FS$3," - ")</f>
        <v xml:space="preserve"> - </v>
      </c>
      <c r="FT38" t="str">
        <f>IF(HLOOKUP(FT$1,'Datenbank Aktoren'!$F$3:$IB$112,$B38,0)=FT$1,FT$3," - ")</f>
        <v xml:space="preserve"> - </v>
      </c>
      <c r="FU38" t="str">
        <f>IF(HLOOKUP(FU$1,'Datenbank Aktoren'!$F$3:$IB$112,$B38,0)=FU$1,FU$3," - ")</f>
        <v>FSU55ED RPS 4-fach Taster F6-02-01</v>
      </c>
      <c r="FV38" t="str">
        <f>IF(HLOOKUP(FV$1,'Datenbank Aktoren'!$F$3:$IB$112,$B38,0)=FV$1,FV$3," - ")</f>
        <v xml:space="preserve"> - </v>
      </c>
      <c r="FW38" t="str">
        <f>IF(HLOOKUP(FW$1,'Datenbank Aktoren'!$F$3:$IB$112,$B38,0)=FW$1,FW$3," - ")</f>
        <v xml:space="preserve"> - </v>
      </c>
      <c r="FX38" t="str">
        <f>IF(HLOOKUP(FX$1,'Datenbank Aktoren'!$F$3:$IB$112,$B38,0)=FX$1,FX$3," - ")</f>
        <v>FSU65D RPS 4-fach Taster F6-02-01</v>
      </c>
      <c r="FY38" t="str">
        <f>IF(HLOOKUP(FY$1,'Datenbank Aktoren'!$F$3:$IB$112,$B38,0)=FY$1,FY$3," - ")</f>
        <v xml:space="preserve"> - </v>
      </c>
      <c r="FZ38" t="str">
        <f>IF(HLOOKUP(FZ$1,'Datenbank Aktoren'!$F$3:$IB$112,$B38,0)=FZ$1,FZ$3," - ")</f>
        <v>FT4F RPS 4-fach Taster F6-02-01</v>
      </c>
      <c r="GA38" t="str">
        <f>IF(HLOOKUP(GA$1,'Datenbank Aktoren'!$F$3:$IB$112,$B38,0)=GA$1,GA$3," - ")</f>
        <v>FT55 RPS 4-fach Taster F6-02-01</v>
      </c>
      <c r="GB38" t="str">
        <f>IF(HLOOKUP(GB$1,'Datenbank Aktoren'!$F$3:$IB$112,$B38,0)=GB$1,GB$3," - ")</f>
        <v xml:space="preserve"> - </v>
      </c>
      <c r="GC38" t="str">
        <f>IF(HLOOKUP(GC$1,'Datenbank Aktoren'!$F$3:$IB$112,$B38,0)=GC$1,GC$3," - ")</f>
        <v xml:space="preserve"> - </v>
      </c>
      <c r="GD38" t="str">
        <f>IF(HLOOKUP(GD$1,'Datenbank Aktoren'!$F$3:$IB$112,$B38,0)=GD$1,GD$3," - ")</f>
        <v xml:space="preserve"> - </v>
      </c>
      <c r="GE38" t="str">
        <f>IF(HLOOKUP(GE$1,'Datenbank Aktoren'!$F$3:$IB$112,$B38,0)=GE$1,GE$3," - ")</f>
        <v xml:space="preserve"> - </v>
      </c>
      <c r="GF38" t="str">
        <f>IF(HLOOKUP(GF$1,'Datenbank Aktoren'!$F$3:$IB$112,$B38,0)=GF$1,GF$3," - ")</f>
        <v>FTAF55D Raumregler F6-02-01</v>
      </c>
      <c r="GG38" t="str">
        <f>IF(HLOOKUP(GG$1,'Datenbank Aktoren'!$F$3:$IB$112,$B38,0)=GG$1,GG$3," - ")</f>
        <v>FTAF55ED Raumregler F6-02-01</v>
      </c>
      <c r="GH38" t="str">
        <f>IF(HLOOKUP(GH$1,'Datenbank Aktoren'!$F$3:$IB$112,$B38,0)=GH$1,GH$3," - ")</f>
        <v>FTAF65D Raumregler F6-02-01</v>
      </c>
      <c r="GI38" t="str">
        <f>IF(HLOOKUP(GI$1,'Datenbank Aktoren'!$F$3:$IB$112,$B38,0)=GI$1,GI$3," - ")</f>
        <v xml:space="preserve"> - </v>
      </c>
      <c r="GJ38" t="str">
        <f>IF(HLOOKUP(GJ$1,'Datenbank Aktoren'!$F$3:$IB$112,$B38,0)=GJ$1,GJ$3," - ")</f>
        <v xml:space="preserve"> - </v>
      </c>
      <c r="GK38" t="str">
        <f>IF(HLOOKUP(GK$1,'Datenbank Aktoren'!$F$3:$IB$112,$B38,0)=GK$1,GK$3," - ")</f>
        <v xml:space="preserve"> - </v>
      </c>
      <c r="GL38" t="str">
        <f>IF(HLOOKUP(GL$1,'Datenbank Aktoren'!$F$3:$IB$112,$B38,0)=GL$1,GL$3," - ")</f>
        <v xml:space="preserve"> - </v>
      </c>
      <c r="GM38" t="str">
        <f>IF(HLOOKUP(GM$1,'Datenbank Aktoren'!$F$3:$IB$112,$B38,0)=GM$1,GM$3," - ")</f>
        <v xml:space="preserve"> - </v>
      </c>
      <c r="GN38" t="str">
        <f>IF(HLOOKUP(GN$1,'Datenbank Aktoren'!$F$3:$IB$112,$B38,0)=GN$1,GN$3," - ")</f>
        <v>FTK Fensterkontakt D5-00-01</v>
      </c>
      <c r="GO38" t="str">
        <f>IF(HLOOKUP(GO$1,'Datenbank Aktoren'!$F$3:$IB$112,$B38,0)=GO$1,GO$3," - ")</f>
        <v>FTKB-GR Fensterkontakt D5-00-01</v>
      </c>
      <c r="GP38" t="str">
        <f>IF(HLOOKUP(GP$1,'Datenbank Aktoren'!$F$3:$IB$112,$B38,0)=GP$1,GP$3," - ")</f>
        <v xml:space="preserve"> - </v>
      </c>
      <c r="GQ38" t="str">
        <f>IF(HLOOKUP(GQ$1,'Datenbank Aktoren'!$F$3:$IB$112,$B38,0)=GQ$1,GQ$3," - ")</f>
        <v>FTKB-wg Fensterkontakt D5-00-01</v>
      </c>
      <c r="GR38" t="str">
        <f>IF(HLOOKUP(GR$1,'Datenbank Aktoren'!$F$3:$IB$112,$B38,0)=GR$1,GR$3," - ")</f>
        <v>FTKE Fenstergriff F6-10-00 Griff</v>
      </c>
      <c r="GS38" t="str">
        <f>IF(HLOOKUP(GS$1,'Datenbank Aktoren'!$F$3:$IB$112,$B38,0)=GS$1,GS$3," - ")</f>
        <v xml:space="preserve"> - </v>
      </c>
      <c r="GT38" t="str">
        <f>IF(HLOOKUP(GT$1,'Datenbank Aktoren'!$F$3:$IB$112,$B38,0)=GT$1,GT$3," - ")</f>
        <v xml:space="preserve"> - </v>
      </c>
      <c r="GU38" t="str">
        <f>IF(HLOOKUP(GU$1,'Datenbank Aktoren'!$F$3:$IB$112,$B38,0)=GU$1,GU$3," - ")</f>
        <v xml:space="preserve"> - </v>
      </c>
      <c r="GV38" t="str">
        <f>IF(HLOOKUP(GV$1,'Datenbank Aktoren'!$F$3:$IB$112,$B38,0)=GV$1,GV$3," - ")</f>
        <v xml:space="preserve"> - </v>
      </c>
      <c r="GW38" t="str">
        <f>IF(HLOOKUP(GW$1,'Datenbank Aktoren'!$F$3:$IB$112,$B38,0)=GW$1,GW$3," - ")</f>
        <v xml:space="preserve"> - </v>
      </c>
      <c r="GX38" t="str">
        <f>IF(HLOOKUP(GX$1,'Datenbank Aktoren'!$F$3:$IB$112,$B38,0)=GX$1,GX$3," - ")</f>
        <v xml:space="preserve"> - </v>
      </c>
      <c r="GY38" t="str">
        <f>IF(HLOOKUP(GY$1,'Datenbank Aktoren'!$F$3:$IB$112,$B38,0)=GY$1,GY$3," - ")</f>
        <v xml:space="preserve"> - </v>
      </c>
      <c r="GZ38" t="str">
        <f>IF(HLOOKUP(GZ$1,'Datenbank Aktoren'!$F$3:$IB$112,$B38,0)=GZ$1,GZ$3," - ")</f>
        <v xml:space="preserve"> - </v>
      </c>
      <c r="HA38" t="str">
        <f>IF(HLOOKUP(HA$1,'Datenbank Aktoren'!$F$3:$IB$112,$B38,0)=HA$1,HA$3," - ")</f>
        <v xml:space="preserve"> - </v>
      </c>
      <c r="HB38" t="str">
        <f>IF(HLOOKUP(HB$1,'Datenbank Aktoren'!$F$3:$IB$112,$B38,0)=HB$1,HB$3," - ")</f>
        <v xml:space="preserve"> - </v>
      </c>
      <c r="HC38" t="str">
        <f>IF(HLOOKUP(HC$1,'Datenbank Aktoren'!$F$3:$IB$112,$B38,0)=HC$1,HC$3," - ")</f>
        <v xml:space="preserve"> - </v>
      </c>
      <c r="HD38" t="str">
        <f>IF(HLOOKUP(HD$1,'Datenbank Aktoren'!$F$3:$IB$112,$B38,0)=HD$1,HD$3," - ")</f>
        <v xml:space="preserve"> - </v>
      </c>
      <c r="HE38" t="str">
        <f>IF(HLOOKUP(HE$1,'Datenbank Aktoren'!$F$3:$IB$112,$B38,0)=HE$1,HE$3," - ")</f>
        <v xml:space="preserve"> - </v>
      </c>
      <c r="HF38" t="str">
        <f>IF(HLOOKUP(HF$1,'Datenbank Aktoren'!$F$3:$IB$112,$B38,0)=HF$1,HF$3," - ")</f>
        <v xml:space="preserve"> - </v>
      </c>
      <c r="HG38" t="str">
        <f>IF(HLOOKUP(HG$1,'Datenbank Aktoren'!$F$3:$IB$112,$B38,0)=HG$1,HG$3," - ")</f>
        <v xml:space="preserve"> - </v>
      </c>
      <c r="HH38" t="str">
        <f>IF(HLOOKUP(HH$1,'Datenbank Aktoren'!$F$3:$IB$112,$B38,0)=HH$1,HH$3," - ")</f>
        <v xml:space="preserve"> - </v>
      </c>
      <c r="HI38" t="str">
        <f>IF(HLOOKUP(HI$1,'Datenbank Aktoren'!$F$3:$IB$112,$B38,0)=HI$1,HI$3," - ")</f>
        <v xml:space="preserve"> - </v>
      </c>
      <c r="HJ38" t="str">
        <f>IF(HLOOKUP(HJ$1,'Datenbank Aktoren'!$F$3:$IB$112,$B38,0)=HJ$1,HJ$3," - ")</f>
        <v xml:space="preserve"> - </v>
      </c>
      <c r="HK38" t="str">
        <f>IF(HLOOKUP(HK$1,'Datenbank Aktoren'!$F$3:$IB$112,$B38,0)=HK$1,HK$3," - ")</f>
        <v xml:space="preserve"> - </v>
      </c>
      <c r="HL38" t="str">
        <f>IF(HLOOKUP(HL$1,'Datenbank Aktoren'!$F$3:$IB$112,$B38,0)=HL$1,HL$3," - ")</f>
        <v xml:space="preserve"> - </v>
      </c>
      <c r="HM38" t="str">
        <f>IF(HLOOKUP(HM$1,'Datenbank Aktoren'!$F$3:$IB$112,$B38,0)=HM$1,HM$3," - ")</f>
        <v xml:space="preserve"> - </v>
      </c>
      <c r="HN38" t="str">
        <f>IF(HLOOKUP(HN$1,'Datenbank Aktoren'!$F$3:$IB$112,$B38,0)=HN$1,HN$3," - ")</f>
        <v xml:space="preserve"> - </v>
      </c>
      <c r="HO38" t="str">
        <f>IF(HLOOKUP(HO$1,'Datenbank Aktoren'!$F$3:$IB$112,$B38,0)=HO$1,HO$3," - ")</f>
        <v xml:space="preserve"> - </v>
      </c>
      <c r="HP38" t="str">
        <f>IF(HLOOKUP(HP$1,'Datenbank Aktoren'!$F$3:$IB$112,$B38,0)=HP$1,HP$3," - ")</f>
        <v xml:space="preserve"> - </v>
      </c>
      <c r="HQ38" t="str">
        <f>IF(HLOOKUP(HQ$1,'Datenbank Aktoren'!$F$3:$IB$112,$B38,0)=HQ$1,HQ$3," - ")</f>
        <v>FTS14EM FBH A5-08-01</v>
      </c>
      <c r="HR38" t="str">
        <f>IF(HLOOKUP(HR$1,'Datenbank Aktoren'!$F$3:$IB$112,$B38,0)=HR$1,HR$3," - ")</f>
        <v>FTS14EM Fensterkontakt D5-00-01</v>
      </c>
      <c r="HS38" t="str">
        <f>IF(HLOOKUP(HS$1,'Datenbank Aktoren'!$F$3:$IB$112,$B38,0)=HS$1,HS$3," - ")</f>
        <v>FTS14EM RPS 4-fach Taster F6-02-01</v>
      </c>
      <c r="HT38" t="str">
        <f>IF(HLOOKUP(HT$1,'Datenbank Aktoren'!$F$3:$IB$112,$B38,0)=HT$1,HT$3," - ")</f>
        <v>FTTB Bewegungsm. A5-07-01</v>
      </c>
      <c r="HU38" t="str">
        <f>IF(HLOOKUP(HU$1,'Datenbank Aktoren'!$F$3:$IB$112,$B38,0)=HU$1,HU$3," - ")</f>
        <v xml:space="preserve"> - </v>
      </c>
      <c r="HV38" t="str">
        <f>IF(HLOOKUP(HV$1,'Datenbank Aktoren'!$F$3:$IB$112,$B38,0)=HV$1,HV$3," - ")</f>
        <v xml:space="preserve"> - </v>
      </c>
      <c r="HW38" t="str">
        <f>IF(HLOOKUP(HW$1,'Datenbank Aktoren'!$F$3:$IB$112,$B38,0)=HW$1,HW$3," - ")</f>
        <v xml:space="preserve"> - </v>
      </c>
      <c r="HX38" t="str">
        <f>IF(HLOOKUP(HX$1,'Datenbank Aktoren'!$F$3:$IB$112,$B38,0)=HX$1,HX$3," - ")</f>
        <v xml:space="preserve"> - </v>
      </c>
      <c r="HY38" t="str">
        <f>IF(HLOOKUP(HY$1,'Datenbank Aktoren'!$F$3:$IB$112,$B38,0)=HY$1,HY$3," - ")</f>
        <v xml:space="preserve"> - </v>
      </c>
      <c r="HZ38" t="str">
        <f>IF(HLOOKUP(HZ$1,'Datenbank Aktoren'!$F$3:$IB$112,$B38,0)=HZ$1,HZ$3," - ")</f>
        <v xml:space="preserve"> - </v>
      </c>
      <c r="IA38" t="str">
        <f>IF(HLOOKUP(IA$1,'Datenbank Aktoren'!$F$3:$IB$112,$B38,0)=IA$1,IA$3," - ")</f>
        <v xml:space="preserve"> - </v>
      </c>
      <c r="IB38" t="str">
        <f>IF(HLOOKUP(IB$1,'Datenbank Aktoren'!$F$3:$IB$112,$B38,0)=IB$1,IB$3," - ")</f>
        <v xml:space="preserve"> - </v>
      </c>
      <c r="IC38" t="str">
        <f>IF(HLOOKUP(IC$1,'Datenbank Aktoren'!$F$3:$IB$112,$B38,0)=IC$1,IC$3," - ")</f>
        <v xml:space="preserve"> - </v>
      </c>
      <c r="ID38" t="str">
        <f>IF(HLOOKUP(ID$1,'Datenbank Aktoren'!$F$3:$IB$112,$B38,0)=ID$1,ID$3," - ")</f>
        <v>FWS81 Kartenschalter F6-02-01</v>
      </c>
      <c r="IE38" t="str">
        <f>IF(HLOOKUP(IE$1,'Datenbank Aktoren'!$F$3:$IB$112,$B38,0)=IE$1,IE$3," - ")</f>
        <v xml:space="preserve"> - </v>
      </c>
      <c r="IF38" t="str">
        <f>IF(HLOOKUP(IF$1,'Datenbank Aktoren'!$F$3:$IB$112,$B38,0)=IF$1,IF$3," - ")</f>
        <v xml:space="preserve"> - </v>
      </c>
      <c r="IG38" t="str">
        <f>IF(HLOOKUP(IG$1,'Datenbank Aktoren'!$F$3:$IB$112,$B38,0)=IG$1,IG$3," - ")</f>
        <v>FZS65 RPS Rauchmelder F6-02-01</v>
      </c>
      <c r="IH38" t="str">
        <f>IF(HLOOKUP(IH$1,'Datenbank Aktoren'!$F$3:$IB$112,$B38,0)=IH$1,IH$3," - ")</f>
        <v>FZT55 RPS 4-fach Taster F6-02-01</v>
      </c>
      <c r="II38" t="str">
        <f>IF(HLOOKUP(II$1,'Datenbank Aktoren'!$F$3:$IB$112,$B38,0)=II$1,II$3," - ")</f>
        <v xml:space="preserve"> - </v>
      </c>
      <c r="IJ38" t="e">
        <f>IF(HLOOKUP(IJ$1,'Datenbank Aktoren'!$F$3:$IB$112,$B38,0)=IJ$1,IJ$3," - ")</f>
        <v>#N/A</v>
      </c>
      <c r="IK38" t="e">
        <f>IF(HLOOKUP(IK$1,'Datenbank Aktoren'!$F$3:$IB$112,$B38,0)=IK$1,IK$3," - ")</f>
        <v>#N/A</v>
      </c>
      <c r="IL38" t="e">
        <f>IF(HLOOKUP(IL$1,'Datenbank Aktoren'!$F$3:$IB$112,$B38,0)=IL$1,IL$3," - ")</f>
        <v>#N/A</v>
      </c>
      <c r="IM38" t="e">
        <f>IF(HLOOKUP(IM$1,'Datenbank Aktoren'!$F$3:$IB$112,$B38,0)=IM$1,IM$3," - ")</f>
        <v>#N/A</v>
      </c>
      <c r="IN38" t="e">
        <f>IF(HLOOKUP(IN$1,'Datenbank Aktoren'!$F$3:$IB$112,$B38,0)=IN$1,IN$3," - ")</f>
        <v>#N/A</v>
      </c>
      <c r="IO38" t="e">
        <f>IF(HLOOKUP(IO$1,'Datenbank Aktoren'!$F$3:$IB$112,$B38,0)=IO$1,IO$3," - ")</f>
        <v>#N/A</v>
      </c>
      <c r="IP38" t="e">
        <f>IF(HLOOKUP(IP$1,'Datenbank Aktoren'!$F$3:$IB$112,$B38,0)=IP$1,IP$3," - ")</f>
        <v>#N/A</v>
      </c>
      <c r="IQ38" t="e">
        <f>IF(HLOOKUP(IQ$1,'Datenbank Aktoren'!$F$3:$IB$112,$B38,0)=IQ$1,IQ$3," - ")</f>
        <v>#N/A</v>
      </c>
      <c r="IR38" t="e">
        <f>IF(HLOOKUP(IR$1,'Datenbank Aktoren'!$F$3:$IB$112,$B38,0)=IR$1,IR$3," - ")</f>
        <v>#N/A</v>
      </c>
      <c r="IS38" t="e">
        <f>IF(HLOOKUP(IS$1,'Datenbank Aktoren'!$F$3:$IB$112,$B38,0)=IS$1,IS$3," - ")</f>
        <v>#N/A</v>
      </c>
      <c r="IT38" t="e">
        <f>IF(HLOOKUP(IT$1,'Datenbank Aktoren'!$F$3:$IB$112,$B38,0)=IT$1,IT$3," - ")</f>
        <v>#N/A</v>
      </c>
      <c r="IU38" t="e">
        <f>IF(HLOOKUP(IU$1,'Datenbank Aktoren'!$F$3:$IB$112,$B38,0)=IU$1,IU$3," - ")</f>
        <v>#N/A</v>
      </c>
    </row>
    <row r="39" spans="1:255" x14ac:dyDescent="0.25">
      <c r="A39" t="s">
        <v>80</v>
      </c>
      <c r="B39">
        <v>37</v>
      </c>
      <c r="D39" t="s">
        <v>80</v>
      </c>
      <c r="E39" s="3" t="s">
        <v>440</v>
      </c>
      <c r="F39" t="str">
        <f>IF(HLOOKUP(F$1,'Datenbank Aktoren'!$F$3:$IB$112,$B39,0)=F$1,F$3," - ")</f>
        <v xml:space="preserve"> - </v>
      </c>
      <c r="G39" t="str">
        <f>IF(HLOOKUP(G$1,'Datenbank Aktoren'!$F$3:$IB$112,$B39,0)=G$1,G$3," - ")</f>
        <v xml:space="preserve"> - </v>
      </c>
      <c r="H39" t="str">
        <f>IF(HLOOKUP(H$1,'Datenbank Aktoren'!$F$3:$IB$112,$B39,0)=H$1,H$3," - ")</f>
        <v>F1FT65 RPS 1-fach Taster F6-01-01</v>
      </c>
      <c r="I39" t="str">
        <f>IF(HLOOKUP(I$1,'Datenbank Aktoren'!$F$3:$IB$112,$B39,0)=I$1,I$3," - ")</f>
        <v>F1ITAP RPS 1-fach Taster F6-01-01</v>
      </c>
      <c r="J39" t="str">
        <f>IF(HLOOKUP(J$1,'Datenbank Aktoren'!$F$3:$IB$112,$B39,0)=J$1,J$3," - ")</f>
        <v>F1T55E RPS 1-fach Taster F6-01-01</v>
      </c>
      <c r="K39" t="str">
        <f>IF(HLOOKUP(K$1,'Datenbank Aktoren'!$F$3:$IB$112,$B39,0)=K$1,K$3," - ")</f>
        <v>F1T65 RPS 1-fach Taster F6-01-01</v>
      </c>
      <c r="L39" t="str">
        <f>IF(HLOOKUP(L$1,'Datenbank Aktoren'!$F$3:$IB$112,$B39,0)=L$1,L$3," - ")</f>
        <v>F265B RPS 4-fach Taster F6-02-01</v>
      </c>
      <c r="M39" t="str">
        <f>IF(HLOOKUP(M$1,'Datenbank Aktoren'!$F$3:$IB$112,$B39,0)=M$1,M$3," - ")</f>
        <v>F2FT65 RPS 4-fach Taster F6-02-01</v>
      </c>
      <c r="N39" t="str">
        <f>IF(HLOOKUP(N$1,'Datenbank Aktoren'!$F$3:$IB$112,$B39,0)=N$1,N$3," - ")</f>
        <v>F2FT65B RPS 4-fach Taster F6-02-01</v>
      </c>
      <c r="O39" t="str">
        <f>IF(HLOOKUP(O$1,'Datenbank Aktoren'!$F$3:$IB$112,$B39,0)=O$1,O$3," - ")</f>
        <v>F2FZT65B RPS 4-fach Taster F6-02-01</v>
      </c>
      <c r="P39" t="str">
        <f>IF(HLOOKUP(P$1,'Datenbank Aktoren'!$F$3:$IB$112,$B39,0)=P$1,P$3," - ")</f>
        <v>F2T55E RPS 4-fach Taster F6-02-01</v>
      </c>
      <c r="Q39" t="str">
        <f>IF(HLOOKUP(Q$1,'Datenbank Aktoren'!$F$3:$IB$112,$B39,0)=Q$1,Q$3," - ")</f>
        <v>F2T55EB RPS 4-fach Taster F6-02-01</v>
      </c>
      <c r="R39" t="str">
        <f>IF(HLOOKUP(R$1,'Datenbank Aktoren'!$F$3:$IB$112,$B39,0)=R$1,R$3," - ")</f>
        <v>F2T65 RPS 4-fach Taster F6-02-01</v>
      </c>
      <c r="S39" t="str">
        <f>IF(HLOOKUP(S$1,'Datenbank Aktoren'!$F$3:$IB$112,$B39,0)=S$1,S$3," - ")</f>
        <v>F2ZT55E RPS 4-fach Taster F6-02-01</v>
      </c>
      <c r="T39" t="str">
        <f>IF(HLOOKUP(T$1,'Datenbank Aktoren'!$F$3:$IB$112,$B39,0)=T$1,T$3," - ")</f>
        <v>F2ZT65 RPS 4-fach Taster F6-02-01</v>
      </c>
      <c r="U39" t="str">
        <f>IF(HLOOKUP(U$1,'Datenbank Aktoren'!$F$3:$IB$112,$B39,0)=U$1,U$3," - ")</f>
        <v xml:space="preserve"> - </v>
      </c>
      <c r="V39" t="str">
        <f>IF(HLOOKUP(V$1,'Datenbank Aktoren'!$F$3:$IB$112,$B39,0)=V$1,V$3," - ")</f>
        <v xml:space="preserve"> - </v>
      </c>
      <c r="W39" t="str">
        <f>IF(HLOOKUP(W$1,'Datenbank Aktoren'!$F$3:$IB$112,$B39,0)=W$1,W$3," - ")</f>
        <v xml:space="preserve"> - </v>
      </c>
      <c r="X39" t="str">
        <f>IF(HLOOKUP(X$1,'Datenbank Aktoren'!$F$3:$IB$112,$B39,0)=X$1,X$3," - ")</f>
        <v>F4FT65 RPS 4-fach Taster F6-02-01</v>
      </c>
      <c r="Y39" t="str">
        <f>IF(HLOOKUP(Y$1,'Datenbank Aktoren'!$F$3:$IB$112,$B39,0)=Y$1,Y$3," - ")</f>
        <v>F4FT65B RPS 4-fach Taster F6-02-01</v>
      </c>
      <c r="Z39" t="str">
        <f>IF(HLOOKUP(Z$1,'Datenbank Aktoren'!$F$3:$IB$112,$B39,0)=Z$1,Z$3," - ")</f>
        <v>F4PT RPS 4-fach Taster F6-02-01</v>
      </c>
      <c r="AA39" t="str">
        <f>IF(HLOOKUP(AA$1,'Datenbank Aktoren'!$F$3:$IB$112,$B39,0)=AA$1,AA$3," - ")</f>
        <v>F4T55B RPS 4-fach Taster F6-02-01</v>
      </c>
      <c r="AB39" t="str">
        <f>IF(HLOOKUP(AB$1,'Datenbank Aktoren'!$F$3:$IB$112,$B39,0)=AB$1,AB$3," - ")</f>
        <v>F4T55E RPS 4-fach Taster F6-02-01</v>
      </c>
      <c r="AC39" t="str">
        <f>IF(HLOOKUP(AC$1,'Datenbank Aktoren'!$F$3:$IB$112,$B39,0)=AC$1,AC$3," - ")</f>
        <v>F4T55EB RPS 4-fach Taster F6-02-01</v>
      </c>
      <c r="AD39" t="str">
        <f>IF(HLOOKUP(AD$1,'Datenbank Aktoren'!$F$3:$IB$112,$B39,0)=AD$1,AD$3," - ")</f>
        <v>F4T65 RPS 4-fach Taster F6-02-01</v>
      </c>
      <c r="AE39" t="str">
        <f>IF(HLOOKUP(AE$1,'Datenbank Aktoren'!$F$3:$IB$112,$B39,0)=AE$1,AE$3," - ")</f>
        <v>F4T65B RPS 4-fach Taster F6-02-01</v>
      </c>
      <c r="AF39" t="str">
        <f>IF(HLOOKUP(AF$1,'Datenbank Aktoren'!$F$3:$IB$112,$B39,0)=AF$1,AF$3," - ")</f>
        <v xml:space="preserve"> - </v>
      </c>
      <c r="AG39" t="str">
        <f>IF(HLOOKUP(AG$1,'Datenbank Aktoren'!$F$3:$IB$112,$B39,0)=AG$1,AG$3," - ")</f>
        <v xml:space="preserve"> - </v>
      </c>
      <c r="AH39" t="str">
        <f>IF(HLOOKUP(AH$1,'Datenbank Aktoren'!$F$3:$IB$112,$B39,0)=AH$1,AH$3," - ")</f>
        <v>F4USM61B Software/Drehtaster A5-38-08</v>
      </c>
      <c r="AI39" t="str">
        <f>IF(HLOOKUP(AI$1,'Datenbank Aktoren'!$F$3:$IB$112,$B39,0)=AI$1,AI$3," - ")</f>
        <v xml:space="preserve"> - </v>
      </c>
      <c r="AJ39" t="str">
        <f>IF(HLOOKUP(AJ$1,'Datenbank Aktoren'!$F$3:$IB$112,$B39,0)=AJ$1,AJ$3," - ")</f>
        <v>F4USM61B RPS 4-fach Taster F6-02-01</v>
      </c>
      <c r="AK39" t="str">
        <f>IF(HLOOKUP(AK$1,'Datenbank Aktoren'!$F$3:$IB$112,$B39,0)=AK$1,AK$3," - ")</f>
        <v>F5PT55 RPS 4-fach Taster F6-02-01</v>
      </c>
      <c r="AL39" t="str">
        <f>IF(HLOOKUP(AL$1,'Datenbank Aktoren'!$F$3:$IB$112,$B39,0)=AL$1,AL$3," - ")</f>
        <v xml:space="preserve"> - </v>
      </c>
      <c r="AM39" t="str">
        <f>IF(HLOOKUP(AM$1,'Datenbank Aktoren'!$F$3:$IB$112,$B39,0)=AM$1,AM$3," - ")</f>
        <v>F6T55B RPS 4-fach Taster F6-02-01</v>
      </c>
      <c r="AN39" t="str">
        <f>IF(HLOOKUP(AN$1,'Datenbank Aktoren'!$F$3:$IB$112,$B39,0)=AN$1,AN$3," - ")</f>
        <v xml:space="preserve"> - </v>
      </c>
      <c r="AO39" t="str">
        <f>IF(HLOOKUP(AO$1,'Datenbank Aktoren'!$F$3:$IB$112,$B39,0)=AO$1,AO$3," - ")</f>
        <v>F6T65B RPS 4-fach Taster F6-02-01</v>
      </c>
      <c r="AP39" t="str">
        <f>IF(HLOOKUP(AP$1,'Datenbank Aktoren'!$F$3:$IB$112,$B39,0)=AP$1,AP$3," - ")</f>
        <v>FABH130 RPS 4-fach Taster F6-02-01</v>
      </c>
      <c r="AQ39" t="str">
        <f>IF(HLOOKUP(AQ$1,'Datenbank Aktoren'!$F$3:$IB$112,$B39,0)=AQ$1,AQ$3," - ")</f>
        <v xml:space="preserve"> - </v>
      </c>
      <c r="AR39" t="str">
        <f>IF(HLOOKUP(AR$1,'Datenbank Aktoren'!$F$3:$IB$112,$B39,0)=AR$1,AR$3," - ")</f>
        <v xml:space="preserve"> - </v>
      </c>
      <c r="AS39" t="str">
        <f>IF(HLOOKUP(AS$1,'Datenbank Aktoren'!$F$3:$IB$112,$B39,0)=AS$1,AS$3," - ")</f>
        <v xml:space="preserve"> - </v>
      </c>
      <c r="AT39" t="str">
        <f>IF(HLOOKUP(AT$1,'Datenbank Aktoren'!$F$3:$IB$112,$B39,0)=AT$1,AT$3," - ")</f>
        <v>FASM60 RPS 4-fach Taster F6-02-01</v>
      </c>
      <c r="AU39" t="str">
        <f>IF(HLOOKUP(AU$1,'Datenbank Aktoren'!$F$3:$IB$112,$B39,0)=AU$1,AU$3," - ")</f>
        <v xml:space="preserve"> - </v>
      </c>
      <c r="AV39" t="str">
        <f>IF(HLOOKUP(AV$1,'Datenbank Aktoren'!$F$3:$IB$112,$B39,0)=AV$1,AV$3," - ")</f>
        <v xml:space="preserve"> - </v>
      </c>
      <c r="AW39" t="str">
        <f>IF(HLOOKUP(AW$1,'Datenbank Aktoren'!$F$3:$IB$112,$B39,0)=AW$1,AW$3," - ")</f>
        <v xml:space="preserve"> - </v>
      </c>
      <c r="AX39" t="str">
        <f>IF(HLOOKUP(AX$1,'Datenbank Aktoren'!$F$3:$IB$112,$B39,0)=AX$1,AX$3," - ")</f>
        <v xml:space="preserve"> - </v>
      </c>
      <c r="AY39" t="str">
        <f>IF(HLOOKUP(AY$1,'Datenbank Aktoren'!$F$3:$IB$112,$B39,0)=AY$1,AY$3," - ")</f>
        <v xml:space="preserve"> - </v>
      </c>
      <c r="AZ39" t="str">
        <f>IF(HLOOKUP(AZ$1,'Datenbank Aktoren'!$F$3:$IB$112,$B39,0)=AZ$1,AZ$3," - ")</f>
        <v xml:space="preserve"> - </v>
      </c>
      <c r="BA39" t="str">
        <f>IF(HLOOKUP(BA$1,'Datenbank Aktoren'!$F$3:$IB$112,$B39,0)=BA$1,BA$3," - ")</f>
        <v xml:space="preserve"> - </v>
      </c>
      <c r="BB39" t="str">
        <f>IF(HLOOKUP(BB$1,'Datenbank Aktoren'!$F$3:$IB$112,$B39,0)=BB$1,BB$3," - ")</f>
        <v xml:space="preserve"> - </v>
      </c>
      <c r="BC39" t="str">
        <f>IF(HLOOKUP(BC$1,'Datenbank Aktoren'!$F$3:$IB$112,$B39,0)=BC$1,BC$3," - ")</f>
        <v xml:space="preserve"> - </v>
      </c>
      <c r="BD39" t="str">
        <f>IF(HLOOKUP(BD$1,'Datenbank Aktoren'!$F$3:$IB$112,$B39,0)=BD$1,BD$3," - ")</f>
        <v xml:space="preserve"> - </v>
      </c>
      <c r="BE39" t="str">
        <f>IF(HLOOKUP(BE$1,'Datenbank Aktoren'!$F$3:$IB$112,$B39,0)=BE$1,BE$3," - ")</f>
        <v xml:space="preserve"> - </v>
      </c>
      <c r="BF39" t="str">
        <f>IF(HLOOKUP(BF$1,'Datenbank Aktoren'!$F$3:$IB$112,$B39,0)=BF$1,BF$3," - ")</f>
        <v xml:space="preserve"> - </v>
      </c>
      <c r="BG39" t="str">
        <f>IF(HLOOKUP(BG$1,'Datenbank Aktoren'!$F$3:$IB$112,$B39,0)=BG$1,BG$3," - ")</f>
        <v xml:space="preserve"> - </v>
      </c>
      <c r="BH39" t="str">
        <f>IF(HLOOKUP(BH$1,'Datenbank Aktoren'!$F$3:$IB$112,$B39,0)=BH$1,BH$3," - ")</f>
        <v xml:space="preserve"> - </v>
      </c>
      <c r="BI39" t="str">
        <f>IF(HLOOKUP(BI$1,'Datenbank Aktoren'!$F$3:$IB$112,$B39,0)=BI$1,BI$3," - ")</f>
        <v xml:space="preserve"> - </v>
      </c>
      <c r="BJ39" t="str">
        <f>IF(HLOOKUP(BJ$1,'Datenbank Aktoren'!$F$3:$IB$112,$B39,0)=BJ$1,BJ$3," - ")</f>
        <v xml:space="preserve"> - </v>
      </c>
      <c r="BK39" t="str">
        <f>IF(HLOOKUP(BK$1,'Datenbank Aktoren'!$F$3:$IB$112,$B39,0)=BK$1,BK$3," - ")</f>
        <v xml:space="preserve"> - </v>
      </c>
      <c r="BL39" t="str">
        <f>IF(HLOOKUP(BL$1,'Datenbank Aktoren'!$F$3:$IB$112,$B39,0)=BL$1,BL$3," - ")</f>
        <v xml:space="preserve"> - </v>
      </c>
      <c r="BM39" t="str">
        <f>IF(HLOOKUP(BM$1,'Datenbank Aktoren'!$F$3:$IB$112,$B39,0)=BM$1,BM$3," - ")</f>
        <v xml:space="preserve"> - </v>
      </c>
      <c r="BN39" t="str">
        <f>IF(HLOOKUP(BN$1,'Datenbank Aktoren'!$F$3:$IB$112,$B39,0)=BN$1,BN$3," - ")</f>
        <v>FDT55B Software/Drehtaster A5-38-08</v>
      </c>
      <c r="BO39" t="str">
        <f>IF(HLOOKUP(BO$1,'Datenbank Aktoren'!$F$3:$IB$112,$B39,0)=BO$1,BO$3," - ")</f>
        <v>FDT55EB Software/Drehtaster A5-38-08</v>
      </c>
      <c r="BP39" t="str">
        <f>IF(HLOOKUP(BP$1,'Datenbank Aktoren'!$F$3:$IB$112,$B39,0)=BP$1,BP$3," - ")</f>
        <v>FDT65B Software/Drehtaster A5-38-08</v>
      </c>
      <c r="BQ39" t="str">
        <f>IF(HLOOKUP(BQ$1,'Datenbank Aktoren'!$F$3:$IB$112,$B39,0)=BQ$1,BQ$3," - ")</f>
        <v>FDTF65B Software/Drehtaster A5-38-08</v>
      </c>
      <c r="BR39" t="str">
        <f>IF(HLOOKUP(BR$1,'Datenbank Aktoren'!$F$3:$IB$112,$B39,0)=BR$1,BR$3," - ")</f>
        <v>FET55E RPS 1-fach Taster F6-01-01</v>
      </c>
      <c r="BS39" t="str">
        <f>IF(HLOOKUP(BS$1,'Datenbank Aktoren'!$F$3:$IB$112,$B39,0)=BS$1,BS$3," - ")</f>
        <v>FF8 RPS 4-fach Taster F6-02-01</v>
      </c>
      <c r="BT39" t="str">
        <f>IF(HLOOKUP(BT$1,'Datenbank Aktoren'!$F$3:$IB$112,$B39,0)=BT$1,BT$3," - ")</f>
        <v>FFD Software/Drehtaster A5-38-08</v>
      </c>
      <c r="BU39" t="str">
        <f>IF(HLOOKUP(BU$1,'Datenbank Aktoren'!$F$3:$IB$112,$B39,0)=BU$1,BU$3," - ")</f>
        <v>FFD RPS 4-fach Taster F6-02-01</v>
      </c>
      <c r="BV39" t="str">
        <f>IF(HLOOKUP(BV$1,'Datenbank Aktoren'!$F$3:$IB$112,$B39,0)=BV$1,BV$3," - ")</f>
        <v xml:space="preserve"> - </v>
      </c>
      <c r="BW39" t="str">
        <f>IF(HLOOKUP(BW$1,'Datenbank Aktoren'!$F$3:$IB$112,$B39,0)=BW$1,BW$3," - ")</f>
        <v xml:space="preserve"> - </v>
      </c>
      <c r="BX39" t="str">
        <f>IF(HLOOKUP(BX$1,'Datenbank Aktoren'!$F$3:$IB$112,$B39,0)=BX$1,BX$3," - ")</f>
        <v xml:space="preserve"> - </v>
      </c>
      <c r="BY39" t="str">
        <f>IF(HLOOKUP(BY$1,'Datenbank Aktoren'!$F$3:$IB$112,$B39,0)=BY$1,BY$3," - ")</f>
        <v xml:space="preserve"> - </v>
      </c>
      <c r="BZ39" t="str">
        <f>IF(HLOOKUP(BZ$1,'Datenbank Aktoren'!$F$3:$IB$112,$B39,0)=BZ$1,BZ$3," - ")</f>
        <v xml:space="preserve"> - </v>
      </c>
      <c r="CA39" t="str">
        <f>IF(HLOOKUP(CA$1,'Datenbank Aktoren'!$F$3:$IB$112,$B39,0)=CA$1,CA$3," - ")</f>
        <v xml:space="preserve"> - </v>
      </c>
      <c r="CB39" t="str">
        <f>IF(HLOOKUP(CB$1,'Datenbank Aktoren'!$F$3:$IB$112,$B39,0)=CB$1,CB$3," - ")</f>
        <v xml:space="preserve"> - </v>
      </c>
      <c r="CC39" s="25" t="str">
        <f>IF(HLOOKUP(CC$1,'Datenbank Aktoren'!$F$3:$IB$112,$B39,0)=CC$1,CC$3," - ")</f>
        <v xml:space="preserve"> - </v>
      </c>
      <c r="CD39" t="str">
        <f>IF(HLOOKUP(CD$1,'Datenbank Aktoren'!$F$3:$IB$112,$B39,0)=CD$1,CD$3," - ")</f>
        <v xml:space="preserve"> - </v>
      </c>
      <c r="CE39" t="str">
        <f>IF(HLOOKUP(CE$1,'Datenbank Aktoren'!$F$3:$IB$112,$B39,0)=CE$1,CE$3," - ")</f>
        <v xml:space="preserve"> - </v>
      </c>
      <c r="CF39" t="str">
        <f>IF(HLOOKUP(CF$1,'Datenbank Aktoren'!$F$3:$IB$112,$B39,0)=CF$1,CF$3," - ")</f>
        <v xml:space="preserve"> - </v>
      </c>
      <c r="CG39" t="str">
        <f>IF(HLOOKUP(CG$1,'Datenbank Aktoren'!$F$3:$IB$112,$B39,0)=CG$1,CG$3," - ")</f>
        <v xml:space="preserve"> - </v>
      </c>
      <c r="CH39" t="str">
        <f>IF(HLOOKUP(CH$1,'Datenbank Aktoren'!$F$3:$IB$112,$B39,0)=CH$1,CH$3," - ")</f>
        <v xml:space="preserve"> - </v>
      </c>
      <c r="CI39" t="str">
        <f>IF(HLOOKUP(CI$1,'Datenbank Aktoren'!$F$3:$IB$112,$B39,0)=CI$1,CI$3," - ")</f>
        <v xml:space="preserve"> - </v>
      </c>
      <c r="CJ39" t="str">
        <f>IF(HLOOKUP(CJ$1,'Datenbank Aktoren'!$F$3:$IB$112,$B39,0)=CJ$1,CJ$3," - ")</f>
        <v xml:space="preserve"> - </v>
      </c>
      <c r="CK39" t="str">
        <f>IF(HLOOKUP(CK$1,'Datenbank Aktoren'!$F$3:$IB$112,$B39,0)=CK$1,CK$3," - ")</f>
        <v xml:space="preserve"> - </v>
      </c>
      <c r="CL39" t="str">
        <f>IF(HLOOKUP(CL$1,'Datenbank Aktoren'!$F$3:$IB$112,$B39,0)=CL$1,CL$3," - ")</f>
        <v xml:space="preserve"> - </v>
      </c>
      <c r="CM39" t="str">
        <f>IF(HLOOKUP(CM$1,'Datenbank Aktoren'!$F$3:$IB$112,$B39,0)=CM$1,CM$3," - ")</f>
        <v xml:space="preserve"> - </v>
      </c>
      <c r="CN39" t="str">
        <f>IF(HLOOKUP(CN$1,'Datenbank Aktoren'!$F$3:$IB$112,$B39,0)=CN$1,CN$3," - ")</f>
        <v xml:space="preserve"> - </v>
      </c>
      <c r="CO39" t="str">
        <f>IF(HLOOKUP(CO$1,'Datenbank Aktoren'!$F$3:$IB$112,$B39,0)=CO$1,CO$3," - ")</f>
        <v xml:space="preserve"> - </v>
      </c>
      <c r="CP39" t="str">
        <f>IF(HLOOKUP(CP$1,'Datenbank Aktoren'!$F$3:$IB$112,$B39,0)=CP$1,CP$3," - ")</f>
        <v xml:space="preserve"> - </v>
      </c>
      <c r="CQ39" t="str">
        <f>IF(HLOOKUP(CQ$1,'Datenbank Aktoren'!$F$3:$IB$112,$B39,0)=CQ$1,CQ$3," - ")</f>
        <v xml:space="preserve"> - </v>
      </c>
      <c r="CR39" t="str">
        <f>IF(HLOOKUP(CR$1,'Datenbank Aktoren'!$F$3:$IB$112,$B39,0)=CR$1,CR$3," - ")</f>
        <v>FHD60SB Software/Drehtaster A5-38-08</v>
      </c>
      <c r="CS39" t="str">
        <f>IF(HLOOKUP(CS$1,'Datenbank Aktoren'!$F$3:$IB$112,$B39,0)=CS$1,CS$3," - ")</f>
        <v xml:space="preserve"> - </v>
      </c>
      <c r="CT39" t="str">
        <f>IF(HLOOKUP(CT$1,'Datenbank Aktoren'!$F$3:$IB$112,$B39,0)=CT$1,CT$3," - ")</f>
        <v>FHM2 RPS 4-fach Taster F6-02-01</v>
      </c>
      <c r="CU39" t="str">
        <f>IF(HLOOKUP(CU$1,'Datenbank Aktoren'!$F$3:$IB$112,$B39,0)=CU$1,CU$3," - ")</f>
        <v xml:space="preserve"> - </v>
      </c>
      <c r="CV39" t="str">
        <f>IF(HLOOKUP(CV$1,'Datenbank Aktoren'!$F$3:$IB$112,$B39,0)=CV$1,CV$3," - ")</f>
        <v>FHS2 RPS 4-fach Taster F6-02-01</v>
      </c>
      <c r="CW39" t="str">
        <f>IF(HLOOKUP(CW$1,'Datenbank Aktoren'!$F$3:$IB$112,$B39,0)=CW$1,CW$3," - ")</f>
        <v>FHS4 RPS 4-fach Taster F6-02-01</v>
      </c>
      <c r="CX39" t="str">
        <f>IF(HLOOKUP(CX$1,'Datenbank Aktoren'!$F$3:$IB$112,$B39,0)=CX$1,CX$3," - ")</f>
        <v xml:space="preserve"> - </v>
      </c>
      <c r="CY39" t="str">
        <f>IF(HLOOKUP(CY$1,'Datenbank Aktoren'!$F$3:$IB$112,$B39,0)=CY$1,CY$3," - ")</f>
        <v xml:space="preserve"> - </v>
      </c>
      <c r="CZ39" t="str">
        <f>IF(HLOOKUP(CZ$1,'Datenbank Aktoren'!$F$3:$IB$112,$B39,0)=CZ$1,CZ$3," - ")</f>
        <v>FKD RPS 1-fach Taster F6-01-01</v>
      </c>
      <c r="DA39" t="str">
        <f>IF(HLOOKUP(DA$1,'Datenbank Aktoren'!$F$3:$IB$112,$B39,0)=DA$1,DA$3," - ")</f>
        <v>FKF65 Kartenschalter F6-02-01</v>
      </c>
      <c r="DB39" t="str">
        <f>IF(HLOOKUP(DB$1,'Datenbank Aktoren'!$F$3:$IB$112,$B39,0)=DB$1,DB$3," - ")</f>
        <v xml:space="preserve"> - </v>
      </c>
      <c r="DC39" t="str">
        <f>IF(HLOOKUP(DC$1,'Datenbank Aktoren'!$F$3:$IB$112,$B39,0)=DC$1,DC$3," - ")</f>
        <v xml:space="preserve"> - </v>
      </c>
      <c r="DD39" t="str">
        <f>IF(HLOOKUP(DD$1,'Datenbank Aktoren'!$F$3:$IB$112,$B39,0)=DD$1,DD$3," - ")</f>
        <v xml:space="preserve"> - </v>
      </c>
      <c r="DE39" t="str">
        <f>IF(HLOOKUP(DE$1,'Datenbank Aktoren'!$F$3:$IB$112,$B39,0)=DE$1,DE$3," - ")</f>
        <v xml:space="preserve"> - </v>
      </c>
      <c r="DF39" t="str">
        <f>IF(HLOOKUP(DF$1,'Datenbank Aktoren'!$F$3:$IB$112,$B39,0)=DF$1,DF$3," - ")</f>
        <v xml:space="preserve"> - </v>
      </c>
      <c r="DG39" t="str">
        <f>IF(HLOOKUP(DG$1,'Datenbank Aktoren'!$F$3:$IB$112,$B39,0)=DG$1,DG$3," - ")</f>
        <v xml:space="preserve"> - </v>
      </c>
      <c r="DH39" t="str">
        <f>IF(HLOOKUP(DH$1,'Datenbank Aktoren'!$F$3:$IB$112,$B39,0)=DH$1,DH$3," - ")</f>
        <v xml:space="preserve"> - </v>
      </c>
      <c r="DI39" t="str">
        <f>IF(HLOOKUP(DI$1,'Datenbank Aktoren'!$F$3:$IB$112,$B39,0)=DI$1,DI$3," - ")</f>
        <v xml:space="preserve"> - </v>
      </c>
      <c r="DJ39" t="str">
        <f>IF(HLOOKUP(DJ$1,'Datenbank Aktoren'!$F$3:$IB$112,$B39,0)=DJ$1,DJ$3," - ")</f>
        <v xml:space="preserve"> - </v>
      </c>
      <c r="DK39" t="str">
        <f>IF(HLOOKUP(DK$1,'Datenbank Aktoren'!$F$3:$IB$112,$B39,0)=DK$1,DK$3," - ")</f>
        <v xml:space="preserve"> - </v>
      </c>
      <c r="DL39" t="str">
        <f>IF(HLOOKUP(DL$1,'Datenbank Aktoren'!$F$3:$IB$112,$B39,0)=DL$1,DL$3," - ")</f>
        <v xml:space="preserve"> - </v>
      </c>
      <c r="DM39" t="str">
        <f>IF(HLOOKUP(DM$1,'Datenbank Aktoren'!$F$3:$IB$112,$B39,0)=DM$1,DM$3," - ")</f>
        <v>FMH1W RPS 1-fach Taster F6-01-01</v>
      </c>
      <c r="DN39" t="str">
        <f>IF(HLOOKUP(DN$1,'Datenbank Aktoren'!$F$3:$IB$112,$B39,0)=DN$1,DN$3," - ")</f>
        <v>FMH2S RPS 4-fach Taster F6-02-01</v>
      </c>
      <c r="DO39" t="str">
        <f>IF(HLOOKUP(DO$1,'Datenbank Aktoren'!$F$3:$IB$112,$B39,0)=DO$1,DO$3," - ")</f>
        <v>FMH4 RPS 4-fach Taster F6-02-01</v>
      </c>
      <c r="DP39" t="str">
        <f>IF(HLOOKUP(DP$1,'Datenbank Aktoren'!$F$3:$IB$112,$B39,0)=DP$1,DP$3," - ")</f>
        <v>FMH4S RPS 4-fach Taster F6-02-01</v>
      </c>
      <c r="DQ39" t="str">
        <f>IF(HLOOKUP(DQ$1,'Datenbank Aktoren'!$F$3:$IB$112,$B39,0)=DQ$1,DQ$3," - ")</f>
        <v>FMH8 RPS 4-fach Taster F6-02-01</v>
      </c>
      <c r="DR39" t="str">
        <f>IF(HLOOKUP(DR$1,'Datenbank Aktoren'!$F$3:$IB$112,$B39,0)=DR$1,DR$3," - ")</f>
        <v xml:space="preserve"> - </v>
      </c>
      <c r="DS39" t="str">
        <f>IF(HLOOKUP(DS$1,'Datenbank Aktoren'!$F$3:$IB$112,$B39,0)=DS$1,DS$3," - ")</f>
        <v xml:space="preserve"> - </v>
      </c>
      <c r="DT39" t="str">
        <f>IF(HLOOKUP(DT$1,'Datenbank Aktoren'!$F$3:$IB$112,$B39,0)=DT$1,DT$3," - ")</f>
        <v xml:space="preserve"> - </v>
      </c>
      <c r="DU39" t="str">
        <f>IF(HLOOKUP(DU$1,'Datenbank Aktoren'!$F$3:$IB$112,$B39,0)=DU$1,DU$3," - ")</f>
        <v xml:space="preserve"> - </v>
      </c>
      <c r="DV39" t="str">
        <f>IF(HLOOKUP(DV$1,'Datenbank Aktoren'!$F$3:$IB$112,$B39,0)=DV$1,DV$3," - ")</f>
        <v xml:space="preserve"> - </v>
      </c>
      <c r="DW39" t="str">
        <f>IF(HLOOKUP(DW$1,'Datenbank Aktoren'!$F$3:$IB$112,$B39,0)=DW$1,DW$3," - ")</f>
        <v xml:space="preserve"> - </v>
      </c>
      <c r="DX39" t="str">
        <f>IF(HLOOKUP(DX$1,'Datenbank Aktoren'!$F$3:$IB$112,$B39,0)=DX$1,DX$3," - ")</f>
        <v xml:space="preserve"> - </v>
      </c>
      <c r="DY39" t="str">
        <f>IF(HLOOKUP(DY$1,'Datenbank Aktoren'!$F$3:$IB$112,$B39,0)=DY$1,DY$3," - ")</f>
        <v xml:space="preserve"> - </v>
      </c>
      <c r="DZ39" t="str">
        <f>IF(HLOOKUP(DZ$1,'Datenbank Aktoren'!$F$3:$IB$112,$B39,0)=DZ$1,DZ$3," - ")</f>
        <v xml:space="preserve"> - </v>
      </c>
      <c r="EA39" t="str">
        <f>IF(HLOOKUP(EA$1,'Datenbank Aktoren'!$F$3:$IB$112,$B39,0)=EA$1,EA$3," - ")</f>
        <v xml:space="preserve"> - </v>
      </c>
      <c r="EB39" t="str">
        <f>IF(HLOOKUP(EB$1,'Datenbank Aktoren'!$F$3:$IB$112,$B39,0)=EB$1,EB$3," - ")</f>
        <v xml:space="preserve"> - </v>
      </c>
      <c r="EC39" t="str">
        <f>IF(HLOOKUP(EC$1,'Datenbank Aktoren'!$F$3:$IB$112,$B39,0)=EC$1,EC$3," - ")</f>
        <v xml:space="preserve"> - </v>
      </c>
      <c r="ED39" t="str">
        <f>IF(HLOOKUP(ED$1,'Datenbank Aktoren'!$F$3:$IB$112,$B39,0)=ED$1,ED$3," - ")</f>
        <v xml:space="preserve"> - </v>
      </c>
      <c r="EE39" t="str">
        <f>IF(HLOOKUP(EE$1,'Datenbank Aktoren'!$F$3:$IB$112,$B39,0)=EE$1,EE$3," - ")</f>
        <v xml:space="preserve"> - </v>
      </c>
      <c r="EF39" t="str">
        <f>IF(HLOOKUP(EF$1,'Datenbank Aktoren'!$F$3:$IB$112,$B39,0)=EF$1,EF$3," - ")</f>
        <v xml:space="preserve"> - </v>
      </c>
      <c r="EG39" t="str">
        <f>IF(HLOOKUP(EG$1,'Datenbank Aktoren'!$F$3:$IB$112,$B39,0)=EG$1,EG$3," - ")</f>
        <v xml:space="preserve"> - </v>
      </c>
      <c r="EH39" t="str">
        <f>IF(HLOOKUP(EH$1,'Datenbank Aktoren'!$F$3:$IB$112,$B39,0)=EH$1,EH$3," - ")</f>
        <v xml:space="preserve"> - </v>
      </c>
      <c r="EI39" t="str">
        <f>IF(HLOOKUP(EI$1,'Datenbank Aktoren'!$F$3:$IB$112,$B39,0)=EI$1,EI$3," - ")</f>
        <v xml:space="preserve"> - </v>
      </c>
      <c r="EJ39" t="str">
        <f>IF(HLOOKUP(EJ$1,'Datenbank Aktoren'!$F$3:$IB$112,$B39,0)=EJ$1,EJ$3," - ")</f>
        <v xml:space="preserve"> - </v>
      </c>
      <c r="EK39" t="str">
        <f>IF(HLOOKUP(EK$1,'Datenbank Aktoren'!$F$3:$IB$112,$B39,0)=EK$1,EK$3," - ")</f>
        <v xml:space="preserve"> - </v>
      </c>
      <c r="EL39" t="str">
        <f>IF(HLOOKUP(EL$1,'Datenbank Aktoren'!$F$3:$IB$112,$B39,0)=EL$1,EL$3," - ")</f>
        <v xml:space="preserve"> - </v>
      </c>
      <c r="EM39" t="str">
        <f>IF(HLOOKUP(EM$1,'Datenbank Aktoren'!$F$3:$IB$112,$B39,0)=EM$1,EM$3," - ")</f>
        <v xml:space="preserve"> - </v>
      </c>
      <c r="EN39" t="str">
        <f>IF(HLOOKUP(EN$1,'Datenbank Aktoren'!$F$3:$IB$112,$B39,0)=EN$1,EN$3," - ")</f>
        <v xml:space="preserve"> - </v>
      </c>
      <c r="EO39" t="str">
        <f>IF(HLOOKUP(EO$1,'Datenbank Aktoren'!$F$3:$IB$112,$B39,0)=EO$1,EO$3," - ")</f>
        <v xml:space="preserve"> - </v>
      </c>
      <c r="EP39" t="str">
        <f>IF(HLOOKUP(EP$1,'Datenbank Aktoren'!$F$3:$IB$112,$B39,0)=EP$1,EP$3," - ")</f>
        <v xml:space="preserve"> - </v>
      </c>
      <c r="EQ39" t="str">
        <f>IF(HLOOKUP(EQ$1,'Datenbank Aktoren'!$F$3:$IB$112,$B39,0)=EQ$1,EQ$3," - ")</f>
        <v xml:space="preserve"> - </v>
      </c>
      <c r="ER39" t="str">
        <f>IF(HLOOKUP(ER$1,'Datenbank Aktoren'!$F$3:$IB$112,$B39,0)=ER$1,ER$3," - ")</f>
        <v xml:space="preserve"> - </v>
      </c>
      <c r="ES39" t="str">
        <f>IF(HLOOKUP(ES$1,'Datenbank Aktoren'!$F$3:$IB$112,$B39,0)=ES$1,ES$3," - ")</f>
        <v xml:space="preserve"> - </v>
      </c>
      <c r="ET39" t="str">
        <f>IF(HLOOKUP(ET$1,'Datenbank Aktoren'!$F$3:$IB$112,$B39,0)=ET$1,ET$3," - ")</f>
        <v xml:space="preserve"> - </v>
      </c>
      <c r="EU39" t="str">
        <f>IF(HLOOKUP(EU$1,'Datenbank Aktoren'!$F$3:$IB$112,$B39,0)=EU$1,EU$3," - ")</f>
        <v xml:space="preserve"> - </v>
      </c>
      <c r="EV39" t="str">
        <f>IF(HLOOKUP(EV$1,'Datenbank Aktoren'!$F$3:$IB$112,$B39,0)=EV$1,EV$3," - ")</f>
        <v xml:space="preserve"> - </v>
      </c>
      <c r="EW39" t="str">
        <f>IF(HLOOKUP(EW$1,'Datenbank Aktoren'!$F$3:$IB$112,$B39,0)=EW$1,EW$3," - ")</f>
        <v xml:space="preserve"> - </v>
      </c>
      <c r="EX39" t="str">
        <f>IF(HLOOKUP(EX$1,'Datenbank Aktoren'!$F$3:$IB$112,$B39,0)=EX$1,EX$3," - ")</f>
        <v xml:space="preserve"> - </v>
      </c>
      <c r="EY39" t="str">
        <f>IF(HLOOKUP(EY$1,'Datenbank Aktoren'!$F$3:$IB$112,$B39,0)=EY$1,EY$3," - ")</f>
        <v xml:space="preserve"> - </v>
      </c>
      <c r="EZ39" t="str">
        <f>IF(HLOOKUP(EZ$1,'Datenbank Aktoren'!$F$3:$IB$112,$B39,0)=EZ$1,EZ$3," - ")</f>
        <v xml:space="preserve"> - </v>
      </c>
      <c r="FA39" t="str">
        <f>IF(HLOOKUP(FA$1,'Datenbank Aktoren'!$F$3:$IB$112,$B39,0)=FA$1,FA$3," - ")</f>
        <v>FNS55B RPS 1-fach Taster F6-01-01</v>
      </c>
      <c r="FB39" t="str">
        <f>IF(HLOOKUP(FB$1,'Datenbank Aktoren'!$F$3:$IB$112,$B39,0)=FB$1,FB$3," - ")</f>
        <v>FNS55EB RPS 1-fach Taster F6-01-01</v>
      </c>
      <c r="FC39" t="str">
        <f>IF(HLOOKUP(FC$1,'Datenbank Aktoren'!$F$3:$IB$112,$B39,0)=FC$1,FC$3," - ")</f>
        <v>FNS65EB RPS 1-fach Taster F6-01-01</v>
      </c>
      <c r="FD39" t="str">
        <f>IF(HLOOKUP(FD$1,'Datenbank Aktoren'!$F$3:$IB$112,$B39,0)=FD$1,FD$3," - ")</f>
        <v>FPE-1 RPS 1-fach Taster F6-01-01</v>
      </c>
      <c r="FE39" t="str">
        <f>IF(HLOOKUP(FE$1,'Datenbank Aktoren'!$F$3:$IB$112,$B39,0)=FE$1,FE$3," - ")</f>
        <v>FRW RPS Rauchmelder F6-02-01</v>
      </c>
      <c r="FF39" t="str">
        <f>IF(HLOOKUP(FF$1,'Datenbank Aktoren'!$F$3:$IB$112,$B39,0)=FF$1,FF$3," - ")</f>
        <v xml:space="preserve"> - </v>
      </c>
      <c r="FG39" t="str">
        <f>IF(HLOOKUP(FG$1,'Datenbank Aktoren'!$F$3:$IB$112,$B39,0)=FG$1,FG$3," - ")</f>
        <v xml:space="preserve"> - </v>
      </c>
      <c r="FH39" t="str">
        <f>IF(HLOOKUP(FH$1,'Datenbank Aktoren'!$F$3:$IB$112,$B39,0)=FH$1,FH$3," - ")</f>
        <v>FSM14 RPS 4-fach Taster F6-02-01</v>
      </c>
      <c r="FI39" t="str">
        <f>IF(HLOOKUP(FI$1,'Datenbank Aktoren'!$F$3:$IB$112,$B39,0)=FI$1,FI$3," - ")</f>
        <v xml:space="preserve"> - </v>
      </c>
      <c r="FJ39" t="str">
        <f>IF(HLOOKUP(FJ$1,'Datenbank Aktoren'!$F$3:$IB$112,$B39,0)=FJ$1,FJ$3," - ")</f>
        <v xml:space="preserve"> - </v>
      </c>
      <c r="FK39" t="str">
        <f>IF(HLOOKUP(FK$1,'Datenbank Aktoren'!$F$3:$IB$112,$B39,0)=FK$1,FK$3," - ")</f>
        <v>FSM60B RPS 4-fach Taster F6-02-01</v>
      </c>
      <c r="FL39" t="str">
        <f>IF(HLOOKUP(FL$1,'Datenbank Aktoren'!$F$3:$IB$112,$B39,0)=FL$1,FL$3," - ")</f>
        <v>FSM61 RPS 4-fach Taster F6-02-01</v>
      </c>
      <c r="FM39" t="str">
        <f>IF(HLOOKUP(FM$1,'Datenbank Aktoren'!$F$3:$IB$112,$B39,0)=FM$1,FM$3," - ")</f>
        <v>FSMTB RPS 4-fach Taster F6-02-01</v>
      </c>
      <c r="FN39" t="str">
        <f>IF(HLOOKUP(FN$1,'Datenbank Aktoren'!$F$3:$IB$112,$B39,0)=FN$1,FN$3," - ")</f>
        <v xml:space="preserve"> - </v>
      </c>
      <c r="FO39" t="str">
        <f>IF(HLOOKUP(FO$1,'Datenbank Aktoren'!$F$3:$IB$112,$B39,0)=FO$1,FO$3," - ")</f>
        <v>FSTAP RPS 4-fach Taster F6-02-01</v>
      </c>
      <c r="FP39" t="str">
        <f>IF(HLOOKUP(FP$1,'Datenbank Aktoren'!$F$3:$IB$112,$B39,0)=FP$1,FP$3," - ")</f>
        <v xml:space="preserve"> - </v>
      </c>
      <c r="FQ39" t="str">
        <f>IF(HLOOKUP(FQ$1,'Datenbank Aktoren'!$F$3:$IB$112,$B39,0)=FQ$1,FQ$3," - ")</f>
        <v>FSU55D Software/Drehtaster A5-38-08</v>
      </c>
      <c r="FR39" t="str">
        <f>IF(HLOOKUP(FR$1,'Datenbank Aktoren'!$F$3:$IB$112,$B39,0)=FR$1,FR$3," - ")</f>
        <v>FSU55D RPS 4-fach Taster F6-02-01</v>
      </c>
      <c r="FS39" t="str">
        <f>IF(HLOOKUP(FS$1,'Datenbank Aktoren'!$F$3:$IB$112,$B39,0)=FS$1,FS$3," - ")</f>
        <v xml:space="preserve"> - </v>
      </c>
      <c r="FT39" t="str">
        <f>IF(HLOOKUP(FT$1,'Datenbank Aktoren'!$F$3:$IB$112,$B39,0)=FT$1,FT$3," - ")</f>
        <v>FSU55ED Software/Drehtaster A5-38-08</v>
      </c>
      <c r="FU39" t="str">
        <f>IF(HLOOKUP(FU$1,'Datenbank Aktoren'!$F$3:$IB$112,$B39,0)=FU$1,FU$3," - ")</f>
        <v>FSU55ED RPS 4-fach Taster F6-02-01</v>
      </c>
      <c r="FV39" t="str">
        <f>IF(HLOOKUP(FV$1,'Datenbank Aktoren'!$F$3:$IB$112,$B39,0)=FV$1,FV$3," - ")</f>
        <v xml:space="preserve"> - </v>
      </c>
      <c r="FW39" t="str">
        <f>IF(HLOOKUP(FW$1,'Datenbank Aktoren'!$F$3:$IB$112,$B39,0)=FW$1,FW$3," - ")</f>
        <v>FSU65D Software/Drehtaster A5-38-08</v>
      </c>
      <c r="FX39" t="str">
        <f>IF(HLOOKUP(FX$1,'Datenbank Aktoren'!$F$3:$IB$112,$B39,0)=FX$1,FX$3," - ")</f>
        <v>FSU65D RPS 4-fach Taster F6-02-01</v>
      </c>
      <c r="FY39" t="str">
        <f>IF(HLOOKUP(FY$1,'Datenbank Aktoren'!$F$3:$IB$112,$B39,0)=FY$1,FY$3," - ")</f>
        <v xml:space="preserve"> - </v>
      </c>
      <c r="FZ39" t="str">
        <f>IF(HLOOKUP(FZ$1,'Datenbank Aktoren'!$F$3:$IB$112,$B39,0)=FZ$1,FZ$3," - ")</f>
        <v>FT4F RPS 4-fach Taster F6-02-01</v>
      </c>
      <c r="GA39" t="str">
        <f>IF(HLOOKUP(GA$1,'Datenbank Aktoren'!$F$3:$IB$112,$B39,0)=GA$1,GA$3," - ")</f>
        <v>FT55 RPS 4-fach Taster F6-02-01</v>
      </c>
      <c r="GB39" t="str">
        <f>IF(HLOOKUP(GB$1,'Datenbank Aktoren'!$F$3:$IB$112,$B39,0)=GB$1,GB$3," - ")</f>
        <v xml:space="preserve"> - </v>
      </c>
      <c r="GC39" t="str">
        <f>IF(HLOOKUP(GC$1,'Datenbank Aktoren'!$F$3:$IB$112,$B39,0)=GC$1,GC$3," - ")</f>
        <v xml:space="preserve"> - </v>
      </c>
      <c r="GD39" t="str">
        <f>IF(HLOOKUP(GD$1,'Datenbank Aktoren'!$F$3:$IB$112,$B39,0)=GD$1,GD$3," - ")</f>
        <v xml:space="preserve"> - </v>
      </c>
      <c r="GE39" t="str">
        <f>IF(HLOOKUP(GE$1,'Datenbank Aktoren'!$F$3:$IB$112,$B39,0)=GE$1,GE$3," - ")</f>
        <v xml:space="preserve"> - </v>
      </c>
      <c r="GF39" t="str">
        <f>IF(HLOOKUP(GF$1,'Datenbank Aktoren'!$F$3:$IB$112,$B39,0)=GF$1,GF$3," - ")</f>
        <v>FTAF55D Raumregler F6-02-01</v>
      </c>
      <c r="GG39" t="str">
        <f>IF(HLOOKUP(GG$1,'Datenbank Aktoren'!$F$3:$IB$112,$B39,0)=GG$1,GG$3," - ")</f>
        <v>FTAF55ED Raumregler F6-02-01</v>
      </c>
      <c r="GH39" t="str">
        <f>IF(HLOOKUP(GH$1,'Datenbank Aktoren'!$F$3:$IB$112,$B39,0)=GH$1,GH$3," - ")</f>
        <v>FTAF65D Raumregler F6-02-01</v>
      </c>
      <c r="GI39" t="str">
        <f>IF(HLOOKUP(GI$1,'Datenbank Aktoren'!$F$3:$IB$112,$B39,0)=GI$1,GI$3," - ")</f>
        <v xml:space="preserve"> - </v>
      </c>
      <c r="GJ39" t="str">
        <f>IF(HLOOKUP(GJ$1,'Datenbank Aktoren'!$F$3:$IB$112,$B39,0)=GJ$1,GJ$3," - ")</f>
        <v xml:space="preserve"> - </v>
      </c>
      <c r="GK39" t="str">
        <f>IF(HLOOKUP(GK$1,'Datenbank Aktoren'!$F$3:$IB$112,$B39,0)=GK$1,GK$3," - ")</f>
        <v xml:space="preserve"> - </v>
      </c>
      <c r="GL39" t="str">
        <f>IF(HLOOKUP(GL$1,'Datenbank Aktoren'!$F$3:$IB$112,$B39,0)=GL$1,GL$3," - ")</f>
        <v xml:space="preserve"> - </v>
      </c>
      <c r="GM39" t="str">
        <f>IF(HLOOKUP(GM$1,'Datenbank Aktoren'!$F$3:$IB$112,$B39,0)=GM$1,GM$3," - ")</f>
        <v xml:space="preserve"> - </v>
      </c>
      <c r="GN39" t="str">
        <f>IF(HLOOKUP(GN$1,'Datenbank Aktoren'!$F$3:$IB$112,$B39,0)=GN$1,GN$3," - ")</f>
        <v xml:space="preserve"> - </v>
      </c>
      <c r="GO39" t="str">
        <f>IF(HLOOKUP(GO$1,'Datenbank Aktoren'!$F$3:$IB$112,$B39,0)=GO$1,GO$3," - ")</f>
        <v xml:space="preserve"> - </v>
      </c>
      <c r="GP39" t="str">
        <f>IF(HLOOKUP(GP$1,'Datenbank Aktoren'!$F$3:$IB$112,$B39,0)=GP$1,GP$3," - ")</f>
        <v xml:space="preserve"> - </v>
      </c>
      <c r="GQ39" t="str">
        <f>IF(HLOOKUP(GQ$1,'Datenbank Aktoren'!$F$3:$IB$112,$B39,0)=GQ$1,GQ$3," - ")</f>
        <v xml:space="preserve"> - </v>
      </c>
      <c r="GR39" t="str">
        <f>IF(HLOOKUP(GR$1,'Datenbank Aktoren'!$F$3:$IB$112,$B39,0)=GR$1,GR$3," - ")</f>
        <v xml:space="preserve"> - </v>
      </c>
      <c r="GS39" t="str">
        <f>IF(HLOOKUP(GS$1,'Datenbank Aktoren'!$F$3:$IB$112,$B39,0)=GS$1,GS$3," - ")</f>
        <v xml:space="preserve"> - </v>
      </c>
      <c r="GT39" s="14" t="s">
        <v>692</v>
      </c>
      <c r="GU39" t="str">
        <f>IF(HLOOKUP(GU$1,'Datenbank Aktoren'!$F$3:$IB$112,$B39,0)=GU$1,GU$3," - ")</f>
        <v xml:space="preserve"> - </v>
      </c>
      <c r="GV39" s="14" t="s">
        <v>692</v>
      </c>
      <c r="GW39" t="str">
        <f>IF(HLOOKUP(GW$1,'Datenbank Aktoren'!$F$3:$IB$112,$B39,0)=GW$1,GW$3," - ")</f>
        <v xml:space="preserve"> - </v>
      </c>
      <c r="GX39" s="14" t="s">
        <v>692</v>
      </c>
      <c r="GY39" t="str">
        <f>IF(HLOOKUP(GY$1,'Datenbank Aktoren'!$F$3:$IB$112,$B39,0)=GY$1,GY$3," - ")</f>
        <v xml:space="preserve"> - </v>
      </c>
      <c r="GZ39" s="14" t="s">
        <v>692</v>
      </c>
      <c r="HA39" t="str">
        <f>IF(HLOOKUP(HA$1,'Datenbank Aktoren'!$F$3:$IB$112,$B39,0)=HA$1,HA$3," - ")</f>
        <v xml:space="preserve"> - </v>
      </c>
      <c r="HB39" s="14" t="s">
        <v>692</v>
      </c>
      <c r="HC39" t="str">
        <f>IF(HLOOKUP(HC$1,'Datenbank Aktoren'!$F$3:$IB$112,$B39,0)=HC$1,HC$3," - ")</f>
        <v xml:space="preserve"> - </v>
      </c>
      <c r="HD39" s="14" t="s">
        <v>692</v>
      </c>
      <c r="HE39" t="str">
        <f>IF(HLOOKUP(HE$1,'Datenbank Aktoren'!$F$3:$IB$112,$B39,0)=HE$1,HE$3," - ")</f>
        <v xml:space="preserve"> - </v>
      </c>
      <c r="HF39" s="14" t="s">
        <v>692</v>
      </c>
      <c r="HG39" t="str">
        <f>IF(HLOOKUP(HG$1,'Datenbank Aktoren'!$F$3:$IB$112,$B39,0)=HG$1,HG$3," - ")</f>
        <v xml:space="preserve"> - </v>
      </c>
      <c r="HH39" t="str">
        <f>IF(HLOOKUP(HH$1,'Datenbank Aktoren'!$F$3:$IB$112,$B39,0)=HH$1,HH$3," - ")</f>
        <v xml:space="preserve"> - </v>
      </c>
      <c r="HI39" t="str">
        <f>IF(HLOOKUP(HI$1,'Datenbank Aktoren'!$F$3:$IB$112,$B39,0)=HI$1,HI$3," - ")</f>
        <v xml:space="preserve"> - </v>
      </c>
      <c r="HJ39" s="14" t="s">
        <v>692</v>
      </c>
      <c r="HK39" t="str">
        <f>IF(HLOOKUP(HK$1,'Datenbank Aktoren'!$F$3:$IB$112,$B39,0)=HK$1,HK$3," - ")</f>
        <v xml:space="preserve"> - </v>
      </c>
      <c r="HL39" t="str">
        <f>IF(HLOOKUP(HL$1,'Datenbank Aktoren'!$F$3:$IB$112,$B39,0)=HL$1,HL$3," - ")</f>
        <v xml:space="preserve"> - </v>
      </c>
      <c r="HM39" t="str">
        <f>IF(HLOOKUP(HM$1,'Datenbank Aktoren'!$F$3:$IB$112,$B39,0)=HM$1,HM$3," - ")</f>
        <v xml:space="preserve"> - </v>
      </c>
      <c r="HN39" s="14" t="s">
        <v>692</v>
      </c>
      <c r="HO39" t="str">
        <f>IF(HLOOKUP(HO$1,'Datenbank Aktoren'!$F$3:$IB$112,$B39,0)=HO$1,HO$3," - ")</f>
        <v xml:space="preserve"> - </v>
      </c>
      <c r="HP39" s="14" t="s">
        <v>692</v>
      </c>
      <c r="HQ39" t="str">
        <f>IF(HLOOKUP(HQ$1,'Datenbank Aktoren'!$F$3:$IB$112,$B39,0)=HQ$1,HQ$3," - ")</f>
        <v xml:space="preserve"> - </v>
      </c>
      <c r="HR39" t="str">
        <f>IF(HLOOKUP(HR$1,'Datenbank Aktoren'!$F$3:$IB$112,$B39,0)=HR$1,HR$3," - ")</f>
        <v xml:space="preserve"> - </v>
      </c>
      <c r="HS39" t="str">
        <f>IF(HLOOKUP(HS$1,'Datenbank Aktoren'!$F$3:$IB$112,$B39,0)=HS$1,HS$3," - ")</f>
        <v>FTS14EM RPS 4-fach Taster F6-02-01</v>
      </c>
      <c r="HT39" t="str">
        <f>IF(HLOOKUP(HT$1,'Datenbank Aktoren'!$F$3:$IB$112,$B39,0)=HT$1,HT$3," - ")</f>
        <v xml:space="preserve"> - </v>
      </c>
      <c r="HU39" t="str">
        <f>IF(HLOOKUP(HU$1,'Datenbank Aktoren'!$F$3:$IB$112,$B39,0)=HU$1,HU$3," - ")</f>
        <v xml:space="preserve"> - </v>
      </c>
      <c r="HV39" t="str">
        <f>IF(HLOOKUP(HV$1,'Datenbank Aktoren'!$F$3:$IB$112,$B39,0)=HV$1,HV$3," - ")</f>
        <v xml:space="preserve"> - </v>
      </c>
      <c r="HW39" t="str">
        <f>IF(HLOOKUP(HW$1,'Datenbank Aktoren'!$F$3:$IB$112,$B39,0)=HW$1,HW$3," - ")</f>
        <v xml:space="preserve"> - </v>
      </c>
      <c r="HX39" t="str">
        <f>IF(HLOOKUP(HX$1,'Datenbank Aktoren'!$F$3:$IB$112,$B39,0)=HX$1,HX$3," - ")</f>
        <v xml:space="preserve"> - </v>
      </c>
      <c r="HY39" t="str">
        <f>IF(HLOOKUP(HY$1,'Datenbank Aktoren'!$F$3:$IB$112,$B39,0)=HY$1,HY$3," - ")</f>
        <v xml:space="preserve"> - </v>
      </c>
      <c r="HZ39" t="str">
        <f>IF(HLOOKUP(HZ$1,'Datenbank Aktoren'!$F$3:$IB$112,$B39,0)=HZ$1,HZ$3," - ")</f>
        <v xml:space="preserve"> - </v>
      </c>
      <c r="IA39" t="str">
        <f>IF(HLOOKUP(IA$1,'Datenbank Aktoren'!$F$3:$IB$112,$B39,0)=IA$1,IA$3," - ")</f>
        <v xml:space="preserve"> - </v>
      </c>
      <c r="IB39" t="str">
        <f>IF(HLOOKUP(IB$1,'Datenbank Aktoren'!$F$3:$IB$112,$B39,0)=IB$1,IB$3," - ")</f>
        <v xml:space="preserve"> - </v>
      </c>
      <c r="IC39" t="str">
        <f>IF(HLOOKUP(IC$1,'Datenbank Aktoren'!$F$3:$IB$112,$B39,0)=IC$1,IC$3," - ")</f>
        <v xml:space="preserve"> - </v>
      </c>
      <c r="ID39" t="str">
        <f>IF(HLOOKUP(ID$1,'Datenbank Aktoren'!$F$3:$IB$112,$B39,0)=ID$1,ID$3," - ")</f>
        <v>FWS81 Kartenschalter F6-02-01</v>
      </c>
      <c r="IE39" t="str">
        <f>IF(HLOOKUP(IE$1,'Datenbank Aktoren'!$F$3:$IB$112,$B39,0)=IE$1,IE$3," - ")</f>
        <v xml:space="preserve"> - </v>
      </c>
      <c r="IF39" t="str">
        <f>IF(HLOOKUP(IF$1,'Datenbank Aktoren'!$F$3:$IB$112,$B39,0)=IF$1,IF$3," - ")</f>
        <v xml:space="preserve"> - </v>
      </c>
      <c r="IG39" t="str">
        <f>IF(HLOOKUP(IG$1,'Datenbank Aktoren'!$F$3:$IB$112,$B39,0)=IG$1,IG$3," - ")</f>
        <v>FZS65 RPS Rauchmelder F6-02-01</v>
      </c>
      <c r="IH39" t="str">
        <f>IF(HLOOKUP(IH$1,'Datenbank Aktoren'!$F$3:$IB$112,$B39,0)=IH$1,IH$3," - ")</f>
        <v>FZT55 RPS 4-fach Taster F6-02-01</v>
      </c>
      <c r="II39" t="str">
        <f>IF(HLOOKUP(II$1,'Datenbank Aktoren'!$F$3:$IB$112,$B39,0)=II$1,II$3," - ")</f>
        <v xml:space="preserve"> - </v>
      </c>
      <c r="IJ39" t="e">
        <f>IF(HLOOKUP(IJ$1,'Datenbank Aktoren'!$F$3:$IB$112,$B39,0)=IJ$1,IJ$3," - ")</f>
        <v>#N/A</v>
      </c>
      <c r="IK39" t="e">
        <f>IF(HLOOKUP(IK$1,'Datenbank Aktoren'!$F$3:$IB$112,$B39,0)=IK$1,IK$3," - ")</f>
        <v>#N/A</v>
      </c>
      <c r="IL39" t="e">
        <f>IF(HLOOKUP(IL$1,'Datenbank Aktoren'!$F$3:$IB$112,$B39,0)=IL$1,IL$3," - ")</f>
        <v>#N/A</v>
      </c>
      <c r="IM39" t="e">
        <f>IF(HLOOKUP(IM$1,'Datenbank Aktoren'!$F$3:$IB$112,$B39,0)=IM$1,IM$3," - ")</f>
        <v>#N/A</v>
      </c>
      <c r="IN39" t="e">
        <f>IF(HLOOKUP(IN$1,'Datenbank Aktoren'!$F$3:$IB$112,$B39,0)=IN$1,IN$3," - ")</f>
        <v>#N/A</v>
      </c>
      <c r="IO39" t="e">
        <f>IF(HLOOKUP(IO$1,'Datenbank Aktoren'!$F$3:$IB$112,$B39,0)=IO$1,IO$3," - ")</f>
        <v>#N/A</v>
      </c>
      <c r="IP39" t="e">
        <f>IF(HLOOKUP(IP$1,'Datenbank Aktoren'!$F$3:$IB$112,$B39,0)=IP$1,IP$3," - ")</f>
        <v>#N/A</v>
      </c>
      <c r="IQ39" t="e">
        <f>IF(HLOOKUP(IQ$1,'Datenbank Aktoren'!$F$3:$IB$112,$B39,0)=IQ$1,IQ$3," - ")</f>
        <v>#N/A</v>
      </c>
      <c r="IR39" t="e">
        <f>IF(HLOOKUP(IR$1,'Datenbank Aktoren'!$F$3:$IB$112,$B39,0)=IR$1,IR$3," - ")</f>
        <v>#N/A</v>
      </c>
      <c r="IS39" t="e">
        <f>IF(HLOOKUP(IS$1,'Datenbank Aktoren'!$F$3:$IB$112,$B39,0)=IS$1,IS$3," - ")</f>
        <v>#N/A</v>
      </c>
      <c r="IT39" t="e">
        <f>IF(HLOOKUP(IT$1,'Datenbank Aktoren'!$F$3:$IB$112,$B39,0)=IT$1,IT$3," - ")</f>
        <v>#N/A</v>
      </c>
      <c r="IU39" t="e">
        <f>IF(HLOOKUP(IU$1,'Datenbank Aktoren'!$F$3:$IB$112,$B39,0)=IU$1,IU$3," - ")</f>
        <v>#N/A</v>
      </c>
    </row>
    <row r="40" spans="1:255" x14ac:dyDescent="0.25">
      <c r="A40" t="s">
        <v>82</v>
      </c>
      <c r="B40">
        <v>38</v>
      </c>
      <c r="D40" t="s">
        <v>82</v>
      </c>
      <c r="E40" s="3" t="s">
        <v>441</v>
      </c>
      <c r="F40" t="str">
        <f>IF(HLOOKUP(F$1,'Datenbank Aktoren'!$F$3:$IB$112,$B40,0)=F$1,F$3," - ")</f>
        <v xml:space="preserve"> - </v>
      </c>
      <c r="G40" t="str">
        <f>IF(HLOOKUP(G$1,'Datenbank Aktoren'!$F$3:$IB$112,$B40,0)=G$1,G$3," - ")</f>
        <v xml:space="preserve"> - </v>
      </c>
      <c r="H40" t="str">
        <f>IF(HLOOKUP(H$1,'Datenbank Aktoren'!$F$3:$IB$112,$B40,0)=H$1,H$3," - ")</f>
        <v>F1FT65 RPS 1-fach Taster F6-01-01</v>
      </c>
      <c r="I40" t="str">
        <f>IF(HLOOKUP(I$1,'Datenbank Aktoren'!$F$3:$IB$112,$B40,0)=I$1,I$3," - ")</f>
        <v>F1ITAP RPS 1-fach Taster F6-01-01</v>
      </c>
      <c r="J40" t="str">
        <f>IF(HLOOKUP(J$1,'Datenbank Aktoren'!$F$3:$IB$112,$B40,0)=J$1,J$3," - ")</f>
        <v>F1T55E RPS 1-fach Taster F6-01-01</v>
      </c>
      <c r="K40" t="str">
        <f>IF(HLOOKUP(K$1,'Datenbank Aktoren'!$F$3:$IB$112,$B40,0)=K$1,K$3," - ")</f>
        <v>F1T65 RPS 1-fach Taster F6-01-01</v>
      </c>
      <c r="L40" t="str">
        <f>IF(HLOOKUP(L$1,'Datenbank Aktoren'!$F$3:$IB$112,$B40,0)=L$1,L$3," - ")</f>
        <v>F265B RPS 4-fach Taster F6-02-01</v>
      </c>
      <c r="M40" t="str">
        <f>IF(HLOOKUP(M$1,'Datenbank Aktoren'!$F$3:$IB$112,$B40,0)=M$1,M$3," - ")</f>
        <v>F2FT65 RPS 4-fach Taster F6-02-01</v>
      </c>
      <c r="N40" t="str">
        <f>IF(HLOOKUP(N$1,'Datenbank Aktoren'!$F$3:$IB$112,$B40,0)=N$1,N$3," - ")</f>
        <v>F2FT65B RPS 4-fach Taster F6-02-01</v>
      </c>
      <c r="O40" t="str">
        <f>IF(HLOOKUP(O$1,'Datenbank Aktoren'!$F$3:$IB$112,$B40,0)=O$1,O$3," - ")</f>
        <v>F2FZT65B RPS 4-fach Taster F6-02-01</v>
      </c>
      <c r="P40" t="str">
        <f>IF(HLOOKUP(P$1,'Datenbank Aktoren'!$F$3:$IB$112,$B40,0)=P$1,P$3," - ")</f>
        <v>F2T55E RPS 4-fach Taster F6-02-01</v>
      </c>
      <c r="Q40" t="str">
        <f>IF(HLOOKUP(Q$1,'Datenbank Aktoren'!$F$3:$IB$112,$B40,0)=Q$1,Q$3," - ")</f>
        <v>F2T55EB RPS 4-fach Taster F6-02-01</v>
      </c>
      <c r="R40" t="str">
        <f>IF(HLOOKUP(R$1,'Datenbank Aktoren'!$F$3:$IB$112,$B40,0)=R$1,R$3," - ")</f>
        <v>F2T65 RPS 4-fach Taster F6-02-01</v>
      </c>
      <c r="S40" t="str">
        <f>IF(HLOOKUP(S$1,'Datenbank Aktoren'!$F$3:$IB$112,$B40,0)=S$1,S$3," - ")</f>
        <v>F2ZT55E RPS 4-fach Taster F6-02-01</v>
      </c>
      <c r="T40" t="str">
        <f>IF(HLOOKUP(T$1,'Datenbank Aktoren'!$F$3:$IB$112,$B40,0)=T$1,T$3," - ")</f>
        <v>F2ZT65 RPS 4-fach Taster F6-02-01</v>
      </c>
      <c r="U40" t="str">
        <f>IF(HLOOKUP(U$1,'Datenbank Aktoren'!$F$3:$IB$112,$B40,0)=U$1,U$3," - ")</f>
        <v xml:space="preserve"> - </v>
      </c>
      <c r="V40" t="str">
        <f>IF(HLOOKUP(V$1,'Datenbank Aktoren'!$F$3:$IB$112,$B40,0)=V$1,V$3," - ")</f>
        <v xml:space="preserve"> - </v>
      </c>
      <c r="W40" t="str">
        <f>IF(HLOOKUP(W$1,'Datenbank Aktoren'!$F$3:$IB$112,$B40,0)=W$1,W$3," - ")</f>
        <v xml:space="preserve"> - </v>
      </c>
      <c r="X40" t="str">
        <f>IF(HLOOKUP(X$1,'Datenbank Aktoren'!$F$3:$IB$112,$B40,0)=X$1,X$3," - ")</f>
        <v>F4FT65 RPS 4-fach Taster F6-02-01</v>
      </c>
      <c r="Y40" t="str">
        <f>IF(HLOOKUP(Y$1,'Datenbank Aktoren'!$F$3:$IB$112,$B40,0)=Y$1,Y$3," - ")</f>
        <v>F4FT65B RPS 4-fach Taster F6-02-01</v>
      </c>
      <c r="Z40" t="str">
        <f>IF(HLOOKUP(Z$1,'Datenbank Aktoren'!$F$3:$IB$112,$B40,0)=Z$1,Z$3," - ")</f>
        <v>F4PT RPS 4-fach Taster F6-02-01</v>
      </c>
      <c r="AA40" t="str">
        <f>IF(HLOOKUP(AA$1,'Datenbank Aktoren'!$F$3:$IB$112,$B40,0)=AA$1,AA$3," - ")</f>
        <v>F4T55B RPS 4-fach Taster F6-02-01</v>
      </c>
      <c r="AB40" t="str">
        <f>IF(HLOOKUP(AB$1,'Datenbank Aktoren'!$F$3:$IB$112,$B40,0)=AB$1,AB$3," - ")</f>
        <v>F4T55E RPS 4-fach Taster F6-02-01</v>
      </c>
      <c r="AC40" t="str">
        <f>IF(HLOOKUP(AC$1,'Datenbank Aktoren'!$F$3:$IB$112,$B40,0)=AC$1,AC$3," - ")</f>
        <v>F4T55EB RPS 4-fach Taster F6-02-01</v>
      </c>
      <c r="AD40" t="str">
        <f>IF(HLOOKUP(AD$1,'Datenbank Aktoren'!$F$3:$IB$112,$B40,0)=AD$1,AD$3," - ")</f>
        <v>F4T65 RPS 4-fach Taster F6-02-01</v>
      </c>
      <c r="AE40" t="str">
        <f>IF(HLOOKUP(AE$1,'Datenbank Aktoren'!$F$3:$IB$112,$B40,0)=AE$1,AE$3," - ")</f>
        <v>F4T65B RPS 4-fach Taster F6-02-01</v>
      </c>
      <c r="AF40" t="str">
        <f>IF(HLOOKUP(AF$1,'Datenbank Aktoren'!$F$3:$IB$112,$B40,0)=AF$1,AF$3," - ")</f>
        <v xml:space="preserve"> - </v>
      </c>
      <c r="AG40" t="str">
        <f>IF(HLOOKUP(AG$1,'Datenbank Aktoren'!$F$3:$IB$112,$B40,0)=AG$1,AG$3," - ")</f>
        <v xml:space="preserve"> - </v>
      </c>
      <c r="AH40" t="str">
        <f>IF(HLOOKUP(AH$1,'Datenbank Aktoren'!$F$3:$IB$112,$B40,0)=AH$1,AH$3," - ")</f>
        <v>F4USM61B Software/Drehtaster A5-38-08</v>
      </c>
      <c r="AI40" t="str">
        <f>IF(HLOOKUP(AI$1,'Datenbank Aktoren'!$F$3:$IB$112,$B40,0)=AI$1,AI$3," - ")</f>
        <v xml:space="preserve"> - </v>
      </c>
      <c r="AJ40" t="str">
        <f>IF(HLOOKUP(AJ$1,'Datenbank Aktoren'!$F$3:$IB$112,$B40,0)=AJ$1,AJ$3," - ")</f>
        <v>F4USM61B RPS 4-fach Taster F6-02-01</v>
      </c>
      <c r="AK40" t="str">
        <f>IF(HLOOKUP(AK$1,'Datenbank Aktoren'!$F$3:$IB$112,$B40,0)=AK$1,AK$3," - ")</f>
        <v>F5PT55 RPS 4-fach Taster F6-02-01</v>
      </c>
      <c r="AL40" t="str">
        <f>IF(HLOOKUP(AL$1,'Datenbank Aktoren'!$F$3:$IB$112,$B40,0)=AL$1,AL$3," - ")</f>
        <v xml:space="preserve"> - </v>
      </c>
      <c r="AM40" t="str">
        <f>IF(HLOOKUP(AM$1,'Datenbank Aktoren'!$F$3:$IB$112,$B40,0)=AM$1,AM$3," - ")</f>
        <v>F6T55B RPS 4-fach Taster F6-02-01</v>
      </c>
      <c r="AN40" t="str">
        <f>IF(HLOOKUP(AN$1,'Datenbank Aktoren'!$F$3:$IB$112,$B40,0)=AN$1,AN$3," - ")</f>
        <v xml:space="preserve"> - </v>
      </c>
      <c r="AO40" t="str">
        <f>IF(HLOOKUP(AO$1,'Datenbank Aktoren'!$F$3:$IB$112,$B40,0)=AO$1,AO$3," - ")</f>
        <v>F6T65B RPS 4-fach Taster F6-02-01</v>
      </c>
      <c r="AP40" t="str">
        <f>IF(HLOOKUP(AP$1,'Datenbank Aktoren'!$F$3:$IB$112,$B40,0)=AP$1,AP$3," - ")</f>
        <v>FABH130 RPS 4-fach Taster F6-02-01</v>
      </c>
      <c r="AQ40" t="str">
        <f>IF(HLOOKUP(AQ$1,'Datenbank Aktoren'!$F$3:$IB$112,$B40,0)=AQ$1,AQ$3," - ")</f>
        <v xml:space="preserve"> - </v>
      </c>
      <c r="AR40" t="str">
        <f>IF(HLOOKUP(AR$1,'Datenbank Aktoren'!$F$3:$IB$112,$B40,0)=AR$1,AR$3," - ")</f>
        <v xml:space="preserve"> - </v>
      </c>
      <c r="AS40" t="str">
        <f>IF(HLOOKUP(AS$1,'Datenbank Aktoren'!$F$3:$IB$112,$B40,0)=AS$1,AS$3," - ")</f>
        <v xml:space="preserve"> - </v>
      </c>
      <c r="AT40" t="str">
        <f>IF(HLOOKUP(AT$1,'Datenbank Aktoren'!$F$3:$IB$112,$B40,0)=AT$1,AT$3," - ")</f>
        <v>FASM60 RPS 4-fach Taster F6-02-01</v>
      </c>
      <c r="AU40" t="str">
        <f>IF(HLOOKUP(AU$1,'Datenbank Aktoren'!$F$3:$IB$112,$B40,0)=AU$1,AU$3," - ")</f>
        <v xml:space="preserve"> - </v>
      </c>
      <c r="AV40" t="str">
        <f>IF(HLOOKUP(AV$1,'Datenbank Aktoren'!$F$3:$IB$112,$B40,0)=AV$1,AV$3," - ")</f>
        <v xml:space="preserve"> - </v>
      </c>
      <c r="AW40" t="str">
        <f>IF(HLOOKUP(AW$1,'Datenbank Aktoren'!$F$3:$IB$112,$B40,0)=AW$1,AW$3," - ")</f>
        <v xml:space="preserve"> - </v>
      </c>
      <c r="AX40" t="str">
        <f>IF(HLOOKUP(AX$1,'Datenbank Aktoren'!$F$3:$IB$112,$B40,0)=AX$1,AX$3," - ")</f>
        <v xml:space="preserve"> - </v>
      </c>
      <c r="AY40" t="str">
        <f>IF(HLOOKUP(AY$1,'Datenbank Aktoren'!$F$3:$IB$112,$B40,0)=AY$1,AY$3," - ")</f>
        <v xml:space="preserve"> - </v>
      </c>
      <c r="AZ40" t="str">
        <f>IF(HLOOKUP(AZ$1,'Datenbank Aktoren'!$F$3:$IB$112,$B40,0)=AZ$1,AZ$3," - ")</f>
        <v xml:space="preserve"> - </v>
      </c>
      <c r="BA40" t="str">
        <f>IF(HLOOKUP(BA$1,'Datenbank Aktoren'!$F$3:$IB$112,$B40,0)=BA$1,BA$3," - ")</f>
        <v xml:space="preserve"> - </v>
      </c>
      <c r="BB40" t="str">
        <f>IF(HLOOKUP(BB$1,'Datenbank Aktoren'!$F$3:$IB$112,$B40,0)=BB$1,BB$3," - ")</f>
        <v xml:space="preserve"> - </v>
      </c>
      <c r="BC40" t="str">
        <f>IF(HLOOKUP(BC$1,'Datenbank Aktoren'!$F$3:$IB$112,$B40,0)=BC$1,BC$3," - ")</f>
        <v xml:space="preserve"> - </v>
      </c>
      <c r="BD40" t="str">
        <f>IF(HLOOKUP(BD$1,'Datenbank Aktoren'!$F$3:$IB$112,$B40,0)=BD$1,BD$3," - ")</f>
        <v xml:space="preserve"> - </v>
      </c>
      <c r="BE40" t="str">
        <f>IF(HLOOKUP(BE$1,'Datenbank Aktoren'!$F$3:$IB$112,$B40,0)=BE$1,BE$3," - ")</f>
        <v xml:space="preserve"> - </v>
      </c>
      <c r="BF40" t="str">
        <f>IF(HLOOKUP(BF$1,'Datenbank Aktoren'!$F$3:$IB$112,$B40,0)=BF$1,BF$3," - ")</f>
        <v xml:space="preserve"> - </v>
      </c>
      <c r="BG40" t="str">
        <f>IF(HLOOKUP(BG$1,'Datenbank Aktoren'!$F$3:$IB$112,$B40,0)=BG$1,BG$3," - ")</f>
        <v xml:space="preserve"> - </v>
      </c>
      <c r="BH40" t="str">
        <f>IF(HLOOKUP(BH$1,'Datenbank Aktoren'!$F$3:$IB$112,$B40,0)=BH$1,BH$3," - ")</f>
        <v xml:space="preserve"> - </v>
      </c>
      <c r="BI40" t="str">
        <f>IF(HLOOKUP(BI$1,'Datenbank Aktoren'!$F$3:$IB$112,$B40,0)=BI$1,BI$3," - ")</f>
        <v xml:space="preserve"> - </v>
      </c>
      <c r="BJ40" t="str">
        <f>IF(HLOOKUP(BJ$1,'Datenbank Aktoren'!$F$3:$IB$112,$B40,0)=BJ$1,BJ$3," - ")</f>
        <v xml:space="preserve"> - </v>
      </c>
      <c r="BK40" t="str">
        <f>IF(HLOOKUP(BK$1,'Datenbank Aktoren'!$F$3:$IB$112,$B40,0)=BK$1,BK$3," - ")</f>
        <v xml:space="preserve"> - </v>
      </c>
      <c r="BL40" t="str">
        <f>IF(HLOOKUP(BL$1,'Datenbank Aktoren'!$F$3:$IB$112,$B40,0)=BL$1,BL$3," - ")</f>
        <v xml:space="preserve"> - </v>
      </c>
      <c r="BM40" t="str">
        <f>IF(HLOOKUP(BM$1,'Datenbank Aktoren'!$F$3:$IB$112,$B40,0)=BM$1,BM$3," - ")</f>
        <v xml:space="preserve"> - </v>
      </c>
      <c r="BN40" t="str">
        <f>IF(HLOOKUP(BN$1,'Datenbank Aktoren'!$F$3:$IB$112,$B40,0)=BN$1,BN$3," - ")</f>
        <v>FDT55B Software/Drehtaster A5-38-08</v>
      </c>
      <c r="BO40" t="str">
        <f>IF(HLOOKUP(BO$1,'Datenbank Aktoren'!$F$3:$IB$112,$B40,0)=BO$1,BO$3," - ")</f>
        <v>FDT55EB Software/Drehtaster A5-38-08</v>
      </c>
      <c r="BP40" t="str">
        <f>IF(HLOOKUP(BP$1,'Datenbank Aktoren'!$F$3:$IB$112,$B40,0)=BP$1,BP$3," - ")</f>
        <v>FDT65B Software/Drehtaster A5-38-08</v>
      </c>
      <c r="BQ40" t="str">
        <f>IF(HLOOKUP(BQ$1,'Datenbank Aktoren'!$F$3:$IB$112,$B40,0)=BQ$1,BQ$3," - ")</f>
        <v>FDTF65B Software/Drehtaster A5-38-08</v>
      </c>
      <c r="BR40" t="str">
        <f>IF(HLOOKUP(BR$1,'Datenbank Aktoren'!$F$3:$IB$112,$B40,0)=BR$1,BR$3," - ")</f>
        <v>FET55E RPS 1-fach Taster F6-01-01</v>
      </c>
      <c r="BS40" t="str">
        <f>IF(HLOOKUP(BS$1,'Datenbank Aktoren'!$F$3:$IB$112,$B40,0)=BS$1,BS$3," - ")</f>
        <v>FF8 RPS 4-fach Taster F6-02-01</v>
      </c>
      <c r="BT40" t="str">
        <f>IF(HLOOKUP(BT$1,'Datenbank Aktoren'!$F$3:$IB$112,$B40,0)=BT$1,BT$3," - ")</f>
        <v>FFD Software/Drehtaster A5-38-08</v>
      </c>
      <c r="BU40" t="str">
        <f>IF(HLOOKUP(BU$1,'Datenbank Aktoren'!$F$3:$IB$112,$B40,0)=BU$1,BU$3," - ")</f>
        <v>FFD RPS 4-fach Taster F6-02-01</v>
      </c>
      <c r="BV40" t="str">
        <f>IF(HLOOKUP(BV$1,'Datenbank Aktoren'!$F$3:$IB$112,$B40,0)=BV$1,BV$3," - ")</f>
        <v xml:space="preserve"> - </v>
      </c>
      <c r="BW40" t="str">
        <f>IF(HLOOKUP(BW$1,'Datenbank Aktoren'!$F$3:$IB$112,$B40,0)=BW$1,BW$3," - ")</f>
        <v xml:space="preserve"> - </v>
      </c>
      <c r="BX40" t="str">
        <f>IF(HLOOKUP(BX$1,'Datenbank Aktoren'!$F$3:$IB$112,$B40,0)=BX$1,BX$3," - ")</f>
        <v xml:space="preserve"> - </v>
      </c>
      <c r="BY40" t="str">
        <f>IF(HLOOKUP(BY$1,'Datenbank Aktoren'!$F$3:$IB$112,$B40,0)=BY$1,BY$3," - ")</f>
        <v xml:space="preserve"> - </v>
      </c>
      <c r="BZ40" t="str">
        <f>IF(HLOOKUP(BZ$1,'Datenbank Aktoren'!$F$3:$IB$112,$B40,0)=BZ$1,BZ$3," - ")</f>
        <v xml:space="preserve"> - </v>
      </c>
      <c r="CA40" t="str">
        <f>IF(HLOOKUP(CA$1,'Datenbank Aktoren'!$F$3:$IB$112,$B40,0)=CA$1,CA$3," - ")</f>
        <v xml:space="preserve"> - </v>
      </c>
      <c r="CB40" t="str">
        <f>IF(HLOOKUP(CB$1,'Datenbank Aktoren'!$F$3:$IB$112,$B40,0)=CB$1,CB$3," - ")</f>
        <v xml:space="preserve"> - </v>
      </c>
      <c r="CC40" s="25" t="str">
        <f>IF(HLOOKUP(CC$1,'Datenbank Aktoren'!$F$3:$IB$112,$B40,0)=CC$1,CC$3," - ")</f>
        <v xml:space="preserve"> - </v>
      </c>
      <c r="CD40" t="str">
        <f>IF(HLOOKUP(CD$1,'Datenbank Aktoren'!$F$3:$IB$112,$B40,0)=CD$1,CD$3," - ")</f>
        <v xml:space="preserve"> - </v>
      </c>
      <c r="CE40" t="str">
        <f>IF(HLOOKUP(CE$1,'Datenbank Aktoren'!$F$3:$IB$112,$B40,0)=CE$1,CE$3," - ")</f>
        <v xml:space="preserve"> - </v>
      </c>
      <c r="CF40" t="str">
        <f>IF(HLOOKUP(CF$1,'Datenbank Aktoren'!$F$3:$IB$112,$B40,0)=CF$1,CF$3," - ")</f>
        <v xml:space="preserve"> - </v>
      </c>
      <c r="CG40" t="str">
        <f>IF(HLOOKUP(CG$1,'Datenbank Aktoren'!$F$3:$IB$112,$B40,0)=CG$1,CG$3," - ")</f>
        <v xml:space="preserve"> - </v>
      </c>
      <c r="CH40" t="str">
        <f>IF(HLOOKUP(CH$1,'Datenbank Aktoren'!$F$3:$IB$112,$B40,0)=CH$1,CH$3," - ")</f>
        <v xml:space="preserve"> - </v>
      </c>
      <c r="CI40" t="str">
        <f>IF(HLOOKUP(CI$1,'Datenbank Aktoren'!$F$3:$IB$112,$B40,0)=CI$1,CI$3," - ")</f>
        <v xml:space="preserve"> - </v>
      </c>
      <c r="CJ40" t="str">
        <f>IF(HLOOKUP(CJ$1,'Datenbank Aktoren'!$F$3:$IB$112,$B40,0)=CJ$1,CJ$3," - ")</f>
        <v xml:space="preserve"> - </v>
      </c>
      <c r="CK40" t="str">
        <f>IF(HLOOKUP(CK$1,'Datenbank Aktoren'!$F$3:$IB$112,$B40,0)=CK$1,CK$3," - ")</f>
        <v xml:space="preserve"> - </v>
      </c>
      <c r="CL40" t="str">
        <f>IF(HLOOKUP(CL$1,'Datenbank Aktoren'!$F$3:$IB$112,$B40,0)=CL$1,CL$3," - ")</f>
        <v xml:space="preserve"> - </v>
      </c>
      <c r="CM40" t="str">
        <f>IF(HLOOKUP(CM$1,'Datenbank Aktoren'!$F$3:$IB$112,$B40,0)=CM$1,CM$3," - ")</f>
        <v xml:space="preserve"> - </v>
      </c>
      <c r="CN40" t="str">
        <f>IF(HLOOKUP(CN$1,'Datenbank Aktoren'!$F$3:$IB$112,$B40,0)=CN$1,CN$3," - ")</f>
        <v xml:space="preserve"> - </v>
      </c>
      <c r="CO40" t="str">
        <f>IF(HLOOKUP(CO$1,'Datenbank Aktoren'!$F$3:$IB$112,$B40,0)=CO$1,CO$3," - ")</f>
        <v xml:space="preserve"> - </v>
      </c>
      <c r="CP40" t="str">
        <f>IF(HLOOKUP(CP$1,'Datenbank Aktoren'!$F$3:$IB$112,$B40,0)=CP$1,CP$3," - ")</f>
        <v xml:space="preserve"> - </v>
      </c>
      <c r="CQ40" t="str">
        <f>IF(HLOOKUP(CQ$1,'Datenbank Aktoren'!$F$3:$IB$112,$B40,0)=CQ$1,CQ$3," - ")</f>
        <v xml:space="preserve"> - </v>
      </c>
      <c r="CR40" t="str">
        <f>IF(HLOOKUP(CR$1,'Datenbank Aktoren'!$F$3:$IB$112,$B40,0)=CR$1,CR$3," - ")</f>
        <v>FHD60SB Software/Drehtaster A5-38-08</v>
      </c>
      <c r="CS40" t="str">
        <f>IF(HLOOKUP(CS$1,'Datenbank Aktoren'!$F$3:$IB$112,$B40,0)=CS$1,CS$3," - ")</f>
        <v xml:space="preserve"> - </v>
      </c>
      <c r="CT40" t="str">
        <f>IF(HLOOKUP(CT$1,'Datenbank Aktoren'!$F$3:$IB$112,$B40,0)=CT$1,CT$3," - ")</f>
        <v>FHM2 RPS 4-fach Taster F6-02-01</v>
      </c>
      <c r="CU40" t="str">
        <f>IF(HLOOKUP(CU$1,'Datenbank Aktoren'!$F$3:$IB$112,$B40,0)=CU$1,CU$3," - ")</f>
        <v xml:space="preserve"> - </v>
      </c>
      <c r="CV40" t="str">
        <f>IF(HLOOKUP(CV$1,'Datenbank Aktoren'!$F$3:$IB$112,$B40,0)=CV$1,CV$3," - ")</f>
        <v>FHS2 RPS 4-fach Taster F6-02-01</v>
      </c>
      <c r="CW40" t="str">
        <f>IF(HLOOKUP(CW$1,'Datenbank Aktoren'!$F$3:$IB$112,$B40,0)=CW$1,CW$3," - ")</f>
        <v>FHS4 RPS 4-fach Taster F6-02-01</v>
      </c>
      <c r="CX40" t="str">
        <f>IF(HLOOKUP(CX$1,'Datenbank Aktoren'!$F$3:$IB$112,$B40,0)=CX$1,CX$3," - ")</f>
        <v xml:space="preserve"> - </v>
      </c>
      <c r="CY40" t="str">
        <f>IF(HLOOKUP(CY$1,'Datenbank Aktoren'!$F$3:$IB$112,$B40,0)=CY$1,CY$3," - ")</f>
        <v xml:space="preserve"> - </v>
      </c>
      <c r="CZ40" t="str">
        <f>IF(HLOOKUP(CZ$1,'Datenbank Aktoren'!$F$3:$IB$112,$B40,0)=CZ$1,CZ$3," - ")</f>
        <v>FKD RPS 1-fach Taster F6-01-01</v>
      </c>
      <c r="DA40" t="str">
        <f>IF(HLOOKUP(DA$1,'Datenbank Aktoren'!$F$3:$IB$112,$B40,0)=DA$1,DA$3," - ")</f>
        <v>FKF65 Kartenschalter F6-02-01</v>
      </c>
      <c r="DB40" t="str">
        <f>IF(HLOOKUP(DB$1,'Datenbank Aktoren'!$F$3:$IB$112,$B40,0)=DB$1,DB$3," - ")</f>
        <v xml:space="preserve"> - </v>
      </c>
      <c r="DC40" t="str">
        <f>IF(HLOOKUP(DC$1,'Datenbank Aktoren'!$F$3:$IB$112,$B40,0)=DC$1,DC$3," - ")</f>
        <v xml:space="preserve"> - </v>
      </c>
      <c r="DD40" t="str">
        <f>IF(HLOOKUP(DD$1,'Datenbank Aktoren'!$F$3:$IB$112,$B40,0)=DD$1,DD$3," - ")</f>
        <v xml:space="preserve"> - </v>
      </c>
      <c r="DE40" t="str">
        <f>IF(HLOOKUP(DE$1,'Datenbank Aktoren'!$F$3:$IB$112,$B40,0)=DE$1,DE$3," - ")</f>
        <v xml:space="preserve"> - </v>
      </c>
      <c r="DF40" t="str">
        <f>IF(HLOOKUP(DF$1,'Datenbank Aktoren'!$F$3:$IB$112,$B40,0)=DF$1,DF$3," - ")</f>
        <v xml:space="preserve"> - </v>
      </c>
      <c r="DG40" t="str">
        <f>IF(HLOOKUP(DG$1,'Datenbank Aktoren'!$F$3:$IB$112,$B40,0)=DG$1,DG$3," - ")</f>
        <v xml:space="preserve"> - </v>
      </c>
      <c r="DH40" t="str">
        <f>IF(HLOOKUP(DH$1,'Datenbank Aktoren'!$F$3:$IB$112,$B40,0)=DH$1,DH$3," - ")</f>
        <v xml:space="preserve"> - </v>
      </c>
      <c r="DI40" t="str">
        <f>IF(HLOOKUP(DI$1,'Datenbank Aktoren'!$F$3:$IB$112,$B40,0)=DI$1,DI$3," - ")</f>
        <v xml:space="preserve"> - </v>
      </c>
      <c r="DJ40" t="str">
        <f>IF(HLOOKUP(DJ$1,'Datenbank Aktoren'!$F$3:$IB$112,$B40,0)=DJ$1,DJ$3," - ")</f>
        <v xml:space="preserve"> - </v>
      </c>
      <c r="DK40" t="str">
        <f>IF(HLOOKUP(DK$1,'Datenbank Aktoren'!$F$3:$IB$112,$B40,0)=DK$1,DK$3," - ")</f>
        <v xml:space="preserve"> - </v>
      </c>
      <c r="DL40" t="str">
        <f>IF(HLOOKUP(DL$1,'Datenbank Aktoren'!$F$3:$IB$112,$B40,0)=DL$1,DL$3," - ")</f>
        <v xml:space="preserve"> - </v>
      </c>
      <c r="DM40" t="str">
        <f>IF(HLOOKUP(DM$1,'Datenbank Aktoren'!$F$3:$IB$112,$B40,0)=DM$1,DM$3," - ")</f>
        <v>FMH1W RPS 1-fach Taster F6-01-01</v>
      </c>
      <c r="DN40" t="str">
        <f>IF(HLOOKUP(DN$1,'Datenbank Aktoren'!$F$3:$IB$112,$B40,0)=DN$1,DN$3," - ")</f>
        <v>FMH2S RPS 4-fach Taster F6-02-01</v>
      </c>
      <c r="DO40" t="str">
        <f>IF(HLOOKUP(DO$1,'Datenbank Aktoren'!$F$3:$IB$112,$B40,0)=DO$1,DO$3," - ")</f>
        <v>FMH4 RPS 4-fach Taster F6-02-01</v>
      </c>
      <c r="DP40" t="str">
        <f>IF(HLOOKUP(DP$1,'Datenbank Aktoren'!$F$3:$IB$112,$B40,0)=DP$1,DP$3," - ")</f>
        <v>FMH4S RPS 4-fach Taster F6-02-01</v>
      </c>
      <c r="DQ40" t="str">
        <f>IF(HLOOKUP(DQ$1,'Datenbank Aktoren'!$F$3:$IB$112,$B40,0)=DQ$1,DQ$3," - ")</f>
        <v>FMH8 RPS 4-fach Taster F6-02-01</v>
      </c>
      <c r="DR40" t="str">
        <f>IF(HLOOKUP(DR$1,'Datenbank Aktoren'!$F$3:$IB$112,$B40,0)=DR$1,DR$3," - ")</f>
        <v xml:space="preserve"> - </v>
      </c>
      <c r="DS40" t="str">
        <f>IF(HLOOKUP(DS$1,'Datenbank Aktoren'!$F$3:$IB$112,$B40,0)=DS$1,DS$3," - ")</f>
        <v xml:space="preserve"> - </v>
      </c>
      <c r="DT40" t="str">
        <f>IF(HLOOKUP(DT$1,'Datenbank Aktoren'!$F$3:$IB$112,$B40,0)=DT$1,DT$3," - ")</f>
        <v xml:space="preserve"> - </v>
      </c>
      <c r="DU40" t="str">
        <f>IF(HLOOKUP(DU$1,'Datenbank Aktoren'!$F$3:$IB$112,$B40,0)=DU$1,DU$3," - ")</f>
        <v xml:space="preserve"> - </v>
      </c>
      <c r="DV40" t="str">
        <f>IF(HLOOKUP(DV$1,'Datenbank Aktoren'!$F$3:$IB$112,$B40,0)=DV$1,DV$3," - ")</f>
        <v xml:space="preserve"> - </v>
      </c>
      <c r="DW40" t="str">
        <f>IF(HLOOKUP(DW$1,'Datenbank Aktoren'!$F$3:$IB$112,$B40,0)=DW$1,DW$3," - ")</f>
        <v xml:space="preserve"> - </v>
      </c>
      <c r="DX40" t="str">
        <f>IF(HLOOKUP(DX$1,'Datenbank Aktoren'!$F$3:$IB$112,$B40,0)=DX$1,DX$3," - ")</f>
        <v xml:space="preserve"> - </v>
      </c>
      <c r="DY40" t="str">
        <f>IF(HLOOKUP(DY$1,'Datenbank Aktoren'!$F$3:$IB$112,$B40,0)=DY$1,DY$3," - ")</f>
        <v xml:space="preserve"> - </v>
      </c>
      <c r="DZ40" t="str">
        <f>IF(HLOOKUP(DZ$1,'Datenbank Aktoren'!$F$3:$IB$112,$B40,0)=DZ$1,DZ$3," - ")</f>
        <v xml:space="preserve"> - </v>
      </c>
      <c r="EA40" t="str">
        <f>IF(HLOOKUP(EA$1,'Datenbank Aktoren'!$F$3:$IB$112,$B40,0)=EA$1,EA$3," - ")</f>
        <v xml:space="preserve"> - </v>
      </c>
      <c r="EB40" t="str">
        <f>IF(HLOOKUP(EB$1,'Datenbank Aktoren'!$F$3:$IB$112,$B40,0)=EB$1,EB$3," - ")</f>
        <v xml:space="preserve"> - </v>
      </c>
      <c r="EC40" t="str">
        <f>IF(HLOOKUP(EC$1,'Datenbank Aktoren'!$F$3:$IB$112,$B40,0)=EC$1,EC$3," - ")</f>
        <v xml:space="preserve"> - </v>
      </c>
      <c r="ED40" t="str">
        <f>IF(HLOOKUP(ED$1,'Datenbank Aktoren'!$F$3:$IB$112,$B40,0)=ED$1,ED$3," - ")</f>
        <v xml:space="preserve"> - </v>
      </c>
      <c r="EE40" t="str">
        <f>IF(HLOOKUP(EE$1,'Datenbank Aktoren'!$F$3:$IB$112,$B40,0)=EE$1,EE$3," - ")</f>
        <v xml:space="preserve"> - </v>
      </c>
      <c r="EF40" t="str">
        <f>IF(HLOOKUP(EF$1,'Datenbank Aktoren'!$F$3:$IB$112,$B40,0)=EF$1,EF$3," - ")</f>
        <v xml:space="preserve"> - </v>
      </c>
      <c r="EG40" t="str">
        <f>IF(HLOOKUP(EG$1,'Datenbank Aktoren'!$F$3:$IB$112,$B40,0)=EG$1,EG$3," - ")</f>
        <v xml:space="preserve"> - </v>
      </c>
      <c r="EH40" t="str">
        <f>IF(HLOOKUP(EH$1,'Datenbank Aktoren'!$F$3:$IB$112,$B40,0)=EH$1,EH$3," - ")</f>
        <v xml:space="preserve"> - </v>
      </c>
      <c r="EI40" t="str">
        <f>IF(HLOOKUP(EI$1,'Datenbank Aktoren'!$F$3:$IB$112,$B40,0)=EI$1,EI$3," - ")</f>
        <v xml:space="preserve"> - </v>
      </c>
      <c r="EJ40" t="str">
        <f>IF(HLOOKUP(EJ$1,'Datenbank Aktoren'!$F$3:$IB$112,$B40,0)=EJ$1,EJ$3," - ")</f>
        <v xml:space="preserve"> - </v>
      </c>
      <c r="EK40" t="str">
        <f>IF(HLOOKUP(EK$1,'Datenbank Aktoren'!$F$3:$IB$112,$B40,0)=EK$1,EK$3," - ")</f>
        <v xml:space="preserve"> - </v>
      </c>
      <c r="EL40" t="str">
        <f>IF(HLOOKUP(EL$1,'Datenbank Aktoren'!$F$3:$IB$112,$B40,0)=EL$1,EL$3," - ")</f>
        <v xml:space="preserve"> - </v>
      </c>
      <c r="EM40" t="str">
        <f>IF(HLOOKUP(EM$1,'Datenbank Aktoren'!$F$3:$IB$112,$B40,0)=EM$1,EM$3," - ")</f>
        <v xml:space="preserve"> - </v>
      </c>
      <c r="EN40" t="str">
        <f>IF(HLOOKUP(EN$1,'Datenbank Aktoren'!$F$3:$IB$112,$B40,0)=EN$1,EN$3," - ")</f>
        <v xml:space="preserve"> - </v>
      </c>
      <c r="EO40" t="str">
        <f>IF(HLOOKUP(EO$1,'Datenbank Aktoren'!$F$3:$IB$112,$B40,0)=EO$1,EO$3," - ")</f>
        <v xml:space="preserve"> - </v>
      </c>
      <c r="EP40" t="str">
        <f>IF(HLOOKUP(EP$1,'Datenbank Aktoren'!$F$3:$IB$112,$B40,0)=EP$1,EP$3," - ")</f>
        <v xml:space="preserve"> - </v>
      </c>
      <c r="EQ40" t="str">
        <f>IF(HLOOKUP(EQ$1,'Datenbank Aktoren'!$F$3:$IB$112,$B40,0)=EQ$1,EQ$3," - ")</f>
        <v xml:space="preserve"> - </v>
      </c>
      <c r="ER40" t="str">
        <f>IF(HLOOKUP(ER$1,'Datenbank Aktoren'!$F$3:$IB$112,$B40,0)=ER$1,ER$3," - ")</f>
        <v xml:space="preserve"> - </v>
      </c>
      <c r="ES40" t="str">
        <f>IF(HLOOKUP(ES$1,'Datenbank Aktoren'!$F$3:$IB$112,$B40,0)=ES$1,ES$3," - ")</f>
        <v xml:space="preserve"> - </v>
      </c>
      <c r="ET40" t="str">
        <f>IF(HLOOKUP(ET$1,'Datenbank Aktoren'!$F$3:$IB$112,$B40,0)=ET$1,ET$3," - ")</f>
        <v xml:space="preserve"> - </v>
      </c>
      <c r="EU40" t="str">
        <f>IF(HLOOKUP(EU$1,'Datenbank Aktoren'!$F$3:$IB$112,$B40,0)=EU$1,EU$3," - ")</f>
        <v xml:space="preserve"> - </v>
      </c>
      <c r="EV40" t="str">
        <f>IF(HLOOKUP(EV$1,'Datenbank Aktoren'!$F$3:$IB$112,$B40,0)=EV$1,EV$3," - ")</f>
        <v xml:space="preserve"> - </v>
      </c>
      <c r="EW40" t="str">
        <f>IF(HLOOKUP(EW$1,'Datenbank Aktoren'!$F$3:$IB$112,$B40,0)=EW$1,EW$3," - ")</f>
        <v xml:space="preserve"> - </v>
      </c>
      <c r="EX40" t="str">
        <f>IF(HLOOKUP(EX$1,'Datenbank Aktoren'!$F$3:$IB$112,$B40,0)=EX$1,EX$3," - ")</f>
        <v xml:space="preserve"> - </v>
      </c>
      <c r="EY40" t="str">
        <f>IF(HLOOKUP(EY$1,'Datenbank Aktoren'!$F$3:$IB$112,$B40,0)=EY$1,EY$3," - ")</f>
        <v xml:space="preserve"> - </v>
      </c>
      <c r="EZ40" t="str">
        <f>IF(HLOOKUP(EZ$1,'Datenbank Aktoren'!$F$3:$IB$112,$B40,0)=EZ$1,EZ$3," - ")</f>
        <v xml:space="preserve"> - </v>
      </c>
      <c r="FA40" t="str">
        <f>IF(HLOOKUP(FA$1,'Datenbank Aktoren'!$F$3:$IB$112,$B40,0)=FA$1,FA$3," - ")</f>
        <v>FNS55B RPS 1-fach Taster F6-01-01</v>
      </c>
      <c r="FB40" t="str">
        <f>IF(HLOOKUP(FB$1,'Datenbank Aktoren'!$F$3:$IB$112,$B40,0)=FB$1,FB$3," - ")</f>
        <v>FNS55EB RPS 1-fach Taster F6-01-01</v>
      </c>
      <c r="FC40" t="str">
        <f>IF(HLOOKUP(FC$1,'Datenbank Aktoren'!$F$3:$IB$112,$B40,0)=FC$1,FC$3," - ")</f>
        <v>FNS65EB RPS 1-fach Taster F6-01-01</v>
      </c>
      <c r="FD40" t="str">
        <f>IF(HLOOKUP(FD$1,'Datenbank Aktoren'!$F$3:$IB$112,$B40,0)=FD$1,FD$3," - ")</f>
        <v>FPE-1 RPS 1-fach Taster F6-01-01</v>
      </c>
      <c r="FE40" t="str">
        <f>IF(HLOOKUP(FE$1,'Datenbank Aktoren'!$F$3:$IB$112,$B40,0)=FE$1,FE$3," - ")</f>
        <v>FRW RPS Rauchmelder F6-02-01</v>
      </c>
      <c r="FF40" t="str">
        <f>IF(HLOOKUP(FF$1,'Datenbank Aktoren'!$F$3:$IB$112,$B40,0)=FF$1,FF$3," - ")</f>
        <v xml:space="preserve"> - </v>
      </c>
      <c r="FG40" t="str">
        <f>IF(HLOOKUP(FG$1,'Datenbank Aktoren'!$F$3:$IB$112,$B40,0)=FG$1,FG$3," - ")</f>
        <v xml:space="preserve"> - </v>
      </c>
      <c r="FH40" t="str">
        <f>IF(HLOOKUP(FH$1,'Datenbank Aktoren'!$F$3:$IB$112,$B40,0)=FH$1,FH$3," - ")</f>
        <v>FSM14 RPS 4-fach Taster F6-02-01</v>
      </c>
      <c r="FI40" t="str">
        <f>IF(HLOOKUP(FI$1,'Datenbank Aktoren'!$F$3:$IB$112,$B40,0)=FI$1,FI$3," - ")</f>
        <v xml:space="preserve"> - </v>
      </c>
      <c r="FJ40" t="str">
        <f>IF(HLOOKUP(FJ$1,'Datenbank Aktoren'!$F$3:$IB$112,$B40,0)=FJ$1,FJ$3," - ")</f>
        <v xml:space="preserve"> - </v>
      </c>
      <c r="FK40" t="str">
        <f>IF(HLOOKUP(FK$1,'Datenbank Aktoren'!$F$3:$IB$112,$B40,0)=FK$1,FK$3," - ")</f>
        <v>FSM60B RPS 4-fach Taster F6-02-01</v>
      </c>
      <c r="FL40" t="str">
        <f>IF(HLOOKUP(FL$1,'Datenbank Aktoren'!$F$3:$IB$112,$B40,0)=FL$1,FL$3," - ")</f>
        <v>FSM61 RPS 4-fach Taster F6-02-01</v>
      </c>
      <c r="FM40" t="str">
        <f>IF(HLOOKUP(FM$1,'Datenbank Aktoren'!$F$3:$IB$112,$B40,0)=FM$1,FM$3," - ")</f>
        <v>FSMTB RPS 4-fach Taster F6-02-01</v>
      </c>
      <c r="FN40" t="str">
        <f>IF(HLOOKUP(FN$1,'Datenbank Aktoren'!$F$3:$IB$112,$B40,0)=FN$1,FN$3," - ")</f>
        <v xml:space="preserve"> - </v>
      </c>
      <c r="FO40" t="str">
        <f>IF(HLOOKUP(FO$1,'Datenbank Aktoren'!$F$3:$IB$112,$B40,0)=FO$1,FO$3," - ")</f>
        <v>FSTAP RPS 4-fach Taster F6-02-01</v>
      </c>
      <c r="FP40" t="str">
        <f>IF(HLOOKUP(FP$1,'Datenbank Aktoren'!$F$3:$IB$112,$B40,0)=FP$1,FP$3," - ")</f>
        <v xml:space="preserve"> - </v>
      </c>
      <c r="FQ40" t="str">
        <f>IF(HLOOKUP(FQ$1,'Datenbank Aktoren'!$F$3:$IB$112,$B40,0)=FQ$1,FQ$3," - ")</f>
        <v>FSU55D Software/Drehtaster A5-38-08</v>
      </c>
      <c r="FR40" t="str">
        <f>IF(HLOOKUP(FR$1,'Datenbank Aktoren'!$F$3:$IB$112,$B40,0)=FR$1,FR$3," - ")</f>
        <v>FSU55D RPS 4-fach Taster F6-02-01</v>
      </c>
      <c r="FS40" t="str">
        <f>IF(HLOOKUP(FS$1,'Datenbank Aktoren'!$F$3:$IB$112,$B40,0)=FS$1,FS$3," - ")</f>
        <v xml:space="preserve"> - </v>
      </c>
      <c r="FT40" t="str">
        <f>IF(HLOOKUP(FT$1,'Datenbank Aktoren'!$F$3:$IB$112,$B40,0)=FT$1,FT$3," - ")</f>
        <v>FSU55ED Software/Drehtaster A5-38-08</v>
      </c>
      <c r="FU40" t="str">
        <f>IF(HLOOKUP(FU$1,'Datenbank Aktoren'!$F$3:$IB$112,$B40,0)=FU$1,FU$3," - ")</f>
        <v>FSU55ED RPS 4-fach Taster F6-02-01</v>
      </c>
      <c r="FV40" t="str">
        <f>IF(HLOOKUP(FV$1,'Datenbank Aktoren'!$F$3:$IB$112,$B40,0)=FV$1,FV$3," - ")</f>
        <v xml:space="preserve"> - </v>
      </c>
      <c r="FW40" t="str">
        <f>IF(HLOOKUP(FW$1,'Datenbank Aktoren'!$F$3:$IB$112,$B40,0)=FW$1,FW$3," - ")</f>
        <v>FSU65D Software/Drehtaster A5-38-08</v>
      </c>
      <c r="FX40" t="str">
        <f>IF(HLOOKUP(FX$1,'Datenbank Aktoren'!$F$3:$IB$112,$B40,0)=FX$1,FX$3," - ")</f>
        <v>FSU65D RPS 4-fach Taster F6-02-01</v>
      </c>
      <c r="FY40" t="str">
        <f>IF(HLOOKUP(FY$1,'Datenbank Aktoren'!$F$3:$IB$112,$B40,0)=FY$1,FY$3," - ")</f>
        <v xml:space="preserve"> - </v>
      </c>
      <c r="FZ40" t="str">
        <f>IF(HLOOKUP(FZ$1,'Datenbank Aktoren'!$F$3:$IB$112,$B40,0)=FZ$1,FZ$3," - ")</f>
        <v>FT4F RPS 4-fach Taster F6-02-01</v>
      </c>
      <c r="GA40" t="str">
        <f>IF(HLOOKUP(GA$1,'Datenbank Aktoren'!$F$3:$IB$112,$B40,0)=GA$1,GA$3," - ")</f>
        <v>FT55 RPS 4-fach Taster F6-02-01</v>
      </c>
      <c r="GB40" t="str">
        <f>IF(HLOOKUP(GB$1,'Datenbank Aktoren'!$F$3:$IB$112,$B40,0)=GB$1,GB$3," - ")</f>
        <v xml:space="preserve"> - </v>
      </c>
      <c r="GC40" t="str">
        <f>IF(HLOOKUP(GC$1,'Datenbank Aktoren'!$F$3:$IB$112,$B40,0)=GC$1,GC$3," - ")</f>
        <v xml:space="preserve"> - </v>
      </c>
      <c r="GD40" t="str">
        <f>IF(HLOOKUP(GD$1,'Datenbank Aktoren'!$F$3:$IB$112,$B40,0)=GD$1,GD$3," - ")</f>
        <v xml:space="preserve"> - </v>
      </c>
      <c r="GE40" t="str">
        <f>IF(HLOOKUP(GE$1,'Datenbank Aktoren'!$F$3:$IB$112,$B40,0)=GE$1,GE$3," - ")</f>
        <v xml:space="preserve"> - </v>
      </c>
      <c r="GF40" t="str">
        <f>IF(HLOOKUP(GF$1,'Datenbank Aktoren'!$F$3:$IB$112,$B40,0)=GF$1,GF$3," - ")</f>
        <v>FTAF55D Raumregler F6-02-01</v>
      </c>
      <c r="GG40" t="str">
        <f>IF(HLOOKUP(GG$1,'Datenbank Aktoren'!$F$3:$IB$112,$B40,0)=GG$1,GG$3," - ")</f>
        <v>FTAF55ED Raumregler F6-02-01</v>
      </c>
      <c r="GH40" t="str">
        <f>IF(HLOOKUP(GH$1,'Datenbank Aktoren'!$F$3:$IB$112,$B40,0)=GH$1,GH$3," - ")</f>
        <v>FTAF65D Raumregler F6-02-01</v>
      </c>
      <c r="GI40" t="str">
        <f>IF(HLOOKUP(GI$1,'Datenbank Aktoren'!$F$3:$IB$112,$B40,0)=GI$1,GI$3," - ")</f>
        <v xml:space="preserve"> - </v>
      </c>
      <c r="GJ40" t="str">
        <f>IF(HLOOKUP(GJ$1,'Datenbank Aktoren'!$F$3:$IB$112,$B40,0)=GJ$1,GJ$3," - ")</f>
        <v xml:space="preserve"> - </v>
      </c>
      <c r="GK40" t="str">
        <f>IF(HLOOKUP(GK$1,'Datenbank Aktoren'!$F$3:$IB$112,$B40,0)=GK$1,GK$3," - ")</f>
        <v xml:space="preserve"> - </v>
      </c>
      <c r="GL40" t="str">
        <f>IF(HLOOKUP(GL$1,'Datenbank Aktoren'!$F$3:$IB$112,$B40,0)=GL$1,GL$3," - ")</f>
        <v xml:space="preserve"> - </v>
      </c>
      <c r="GM40" t="str">
        <f>IF(HLOOKUP(GM$1,'Datenbank Aktoren'!$F$3:$IB$112,$B40,0)=GM$1,GM$3," - ")</f>
        <v xml:space="preserve"> - </v>
      </c>
      <c r="GN40" t="str">
        <f>IF(HLOOKUP(GN$1,'Datenbank Aktoren'!$F$3:$IB$112,$B40,0)=GN$1,GN$3," - ")</f>
        <v xml:space="preserve"> - </v>
      </c>
      <c r="GO40" t="str">
        <f>IF(HLOOKUP(GO$1,'Datenbank Aktoren'!$F$3:$IB$112,$B40,0)=GO$1,GO$3," - ")</f>
        <v xml:space="preserve"> - </v>
      </c>
      <c r="GP40" t="str">
        <f>IF(HLOOKUP(GP$1,'Datenbank Aktoren'!$F$3:$IB$112,$B40,0)=GP$1,GP$3," - ")</f>
        <v xml:space="preserve"> - </v>
      </c>
      <c r="GQ40" t="str">
        <f>IF(HLOOKUP(GQ$1,'Datenbank Aktoren'!$F$3:$IB$112,$B40,0)=GQ$1,GQ$3," - ")</f>
        <v xml:space="preserve"> - </v>
      </c>
      <c r="GR40" t="str">
        <f>IF(HLOOKUP(GR$1,'Datenbank Aktoren'!$F$3:$IB$112,$B40,0)=GR$1,GR$3," - ")</f>
        <v xml:space="preserve"> - </v>
      </c>
      <c r="GS40" t="str">
        <f>IF(HLOOKUP(GS$1,'Datenbank Aktoren'!$F$3:$IB$112,$B40,0)=GS$1,GS$3," - ")</f>
        <v xml:space="preserve"> - </v>
      </c>
      <c r="GT40" s="14" t="s">
        <v>692</v>
      </c>
      <c r="GU40" t="str">
        <f>IF(HLOOKUP(GU$1,'Datenbank Aktoren'!$F$3:$IB$112,$B40,0)=GU$1,GU$3," - ")</f>
        <v xml:space="preserve"> - </v>
      </c>
      <c r="GV40" s="14" t="s">
        <v>692</v>
      </c>
      <c r="GW40" t="str">
        <f>IF(HLOOKUP(GW$1,'Datenbank Aktoren'!$F$3:$IB$112,$B40,0)=GW$1,GW$3," - ")</f>
        <v xml:space="preserve"> - </v>
      </c>
      <c r="GX40" s="14" t="s">
        <v>692</v>
      </c>
      <c r="GY40" t="str">
        <f>IF(HLOOKUP(GY$1,'Datenbank Aktoren'!$F$3:$IB$112,$B40,0)=GY$1,GY$3," - ")</f>
        <v xml:space="preserve"> - </v>
      </c>
      <c r="GZ40" s="14" t="s">
        <v>692</v>
      </c>
      <c r="HA40" t="str">
        <f>IF(HLOOKUP(HA$1,'Datenbank Aktoren'!$F$3:$IB$112,$B40,0)=HA$1,HA$3," - ")</f>
        <v xml:space="preserve"> - </v>
      </c>
      <c r="HB40" s="14" t="s">
        <v>692</v>
      </c>
      <c r="HC40" t="str">
        <f>IF(HLOOKUP(HC$1,'Datenbank Aktoren'!$F$3:$IB$112,$B40,0)=HC$1,HC$3," - ")</f>
        <v xml:space="preserve"> - </v>
      </c>
      <c r="HD40" s="14" t="s">
        <v>692</v>
      </c>
      <c r="HE40" t="str">
        <f>IF(HLOOKUP(HE$1,'Datenbank Aktoren'!$F$3:$IB$112,$B40,0)=HE$1,HE$3," - ")</f>
        <v xml:space="preserve"> - </v>
      </c>
      <c r="HF40" s="14" t="s">
        <v>692</v>
      </c>
      <c r="HG40" t="str">
        <f>IF(HLOOKUP(HG$1,'Datenbank Aktoren'!$F$3:$IB$112,$B40,0)=HG$1,HG$3," - ")</f>
        <v xml:space="preserve"> - </v>
      </c>
      <c r="HH40" t="str">
        <f>IF(HLOOKUP(HH$1,'Datenbank Aktoren'!$F$3:$IB$112,$B40,0)=HH$1,HH$3," - ")</f>
        <v xml:space="preserve"> - </v>
      </c>
      <c r="HI40" t="str">
        <f>IF(HLOOKUP(HI$1,'Datenbank Aktoren'!$F$3:$IB$112,$B40,0)=HI$1,HI$3," - ")</f>
        <v xml:space="preserve"> - </v>
      </c>
      <c r="HJ40" s="14" t="s">
        <v>692</v>
      </c>
      <c r="HK40" t="str">
        <f>IF(HLOOKUP(HK$1,'Datenbank Aktoren'!$F$3:$IB$112,$B40,0)=HK$1,HK$3," - ")</f>
        <v xml:space="preserve"> - </v>
      </c>
      <c r="HL40" t="str">
        <f>IF(HLOOKUP(HL$1,'Datenbank Aktoren'!$F$3:$IB$112,$B40,0)=HL$1,HL$3," - ")</f>
        <v xml:space="preserve"> - </v>
      </c>
      <c r="HM40" t="str">
        <f>IF(HLOOKUP(HM$1,'Datenbank Aktoren'!$F$3:$IB$112,$B40,0)=HM$1,HM$3," - ")</f>
        <v xml:space="preserve"> - </v>
      </c>
      <c r="HN40" s="14" t="s">
        <v>692</v>
      </c>
      <c r="HO40" t="str">
        <f>IF(HLOOKUP(HO$1,'Datenbank Aktoren'!$F$3:$IB$112,$B40,0)=HO$1,HO$3," - ")</f>
        <v xml:space="preserve"> - </v>
      </c>
      <c r="HP40" s="14" t="s">
        <v>692</v>
      </c>
      <c r="HQ40" t="str">
        <f>IF(HLOOKUP(HQ$1,'Datenbank Aktoren'!$F$3:$IB$112,$B40,0)=HQ$1,HQ$3," - ")</f>
        <v xml:space="preserve"> - </v>
      </c>
      <c r="HR40" t="str">
        <f>IF(HLOOKUP(HR$1,'Datenbank Aktoren'!$F$3:$IB$112,$B40,0)=HR$1,HR$3," - ")</f>
        <v xml:space="preserve"> - </v>
      </c>
      <c r="HS40" t="str">
        <f>IF(HLOOKUP(HS$1,'Datenbank Aktoren'!$F$3:$IB$112,$B40,0)=HS$1,HS$3," - ")</f>
        <v>FTS14EM RPS 4-fach Taster F6-02-01</v>
      </c>
      <c r="HT40" t="str">
        <f>IF(HLOOKUP(HT$1,'Datenbank Aktoren'!$F$3:$IB$112,$B40,0)=HT$1,HT$3," - ")</f>
        <v xml:space="preserve"> - </v>
      </c>
      <c r="HU40" t="str">
        <f>IF(HLOOKUP(HU$1,'Datenbank Aktoren'!$F$3:$IB$112,$B40,0)=HU$1,HU$3," - ")</f>
        <v xml:space="preserve"> - </v>
      </c>
      <c r="HV40" t="str">
        <f>IF(HLOOKUP(HV$1,'Datenbank Aktoren'!$F$3:$IB$112,$B40,0)=HV$1,HV$3," - ")</f>
        <v xml:space="preserve"> - </v>
      </c>
      <c r="HW40" t="str">
        <f>IF(HLOOKUP(HW$1,'Datenbank Aktoren'!$F$3:$IB$112,$B40,0)=HW$1,HW$3," - ")</f>
        <v xml:space="preserve"> - </v>
      </c>
      <c r="HX40" t="str">
        <f>IF(HLOOKUP(HX$1,'Datenbank Aktoren'!$F$3:$IB$112,$B40,0)=HX$1,HX$3," - ")</f>
        <v xml:space="preserve"> - </v>
      </c>
      <c r="HY40" t="str">
        <f>IF(HLOOKUP(HY$1,'Datenbank Aktoren'!$F$3:$IB$112,$B40,0)=HY$1,HY$3," - ")</f>
        <v xml:space="preserve"> - </v>
      </c>
      <c r="HZ40" t="str">
        <f>IF(HLOOKUP(HZ$1,'Datenbank Aktoren'!$F$3:$IB$112,$B40,0)=HZ$1,HZ$3," - ")</f>
        <v xml:space="preserve"> - </v>
      </c>
      <c r="IA40" t="str">
        <f>IF(HLOOKUP(IA$1,'Datenbank Aktoren'!$F$3:$IB$112,$B40,0)=IA$1,IA$3," - ")</f>
        <v xml:space="preserve"> - </v>
      </c>
      <c r="IB40" t="str">
        <f>IF(HLOOKUP(IB$1,'Datenbank Aktoren'!$F$3:$IB$112,$B40,0)=IB$1,IB$3," - ")</f>
        <v xml:space="preserve"> - </v>
      </c>
      <c r="IC40" t="str">
        <f>IF(HLOOKUP(IC$1,'Datenbank Aktoren'!$F$3:$IB$112,$B40,0)=IC$1,IC$3," - ")</f>
        <v xml:space="preserve"> - </v>
      </c>
      <c r="ID40" t="str">
        <f>IF(HLOOKUP(ID$1,'Datenbank Aktoren'!$F$3:$IB$112,$B40,0)=ID$1,ID$3," - ")</f>
        <v>FWS81 Kartenschalter F6-02-01</v>
      </c>
      <c r="IE40" t="str">
        <f>IF(HLOOKUP(IE$1,'Datenbank Aktoren'!$F$3:$IB$112,$B40,0)=IE$1,IE$3," - ")</f>
        <v xml:space="preserve"> - </v>
      </c>
      <c r="IF40" t="str">
        <f>IF(HLOOKUP(IF$1,'Datenbank Aktoren'!$F$3:$IB$112,$B40,0)=IF$1,IF$3," - ")</f>
        <v xml:space="preserve"> - </v>
      </c>
      <c r="IG40" t="str">
        <f>IF(HLOOKUP(IG$1,'Datenbank Aktoren'!$F$3:$IB$112,$B40,0)=IG$1,IG$3," - ")</f>
        <v>FZS65 RPS Rauchmelder F6-02-01</v>
      </c>
      <c r="IH40" t="str">
        <f>IF(HLOOKUP(IH$1,'Datenbank Aktoren'!$F$3:$IB$112,$B40,0)=IH$1,IH$3," - ")</f>
        <v>FZT55 RPS 4-fach Taster F6-02-01</v>
      </c>
      <c r="II40" t="str">
        <f>IF(HLOOKUP(II$1,'Datenbank Aktoren'!$F$3:$IB$112,$B40,0)=II$1,II$3," - ")</f>
        <v xml:space="preserve"> - </v>
      </c>
      <c r="IJ40" t="e">
        <f>IF(HLOOKUP(IJ$1,'Datenbank Aktoren'!$F$3:$IB$112,$B40,0)=IJ$1,IJ$3," - ")</f>
        <v>#N/A</v>
      </c>
      <c r="IK40" t="e">
        <f>IF(HLOOKUP(IK$1,'Datenbank Aktoren'!$F$3:$IB$112,$B40,0)=IK$1,IK$3," - ")</f>
        <v>#N/A</v>
      </c>
      <c r="IL40" t="e">
        <f>IF(HLOOKUP(IL$1,'Datenbank Aktoren'!$F$3:$IB$112,$B40,0)=IL$1,IL$3," - ")</f>
        <v>#N/A</v>
      </c>
      <c r="IM40" t="e">
        <f>IF(HLOOKUP(IM$1,'Datenbank Aktoren'!$F$3:$IB$112,$B40,0)=IM$1,IM$3," - ")</f>
        <v>#N/A</v>
      </c>
      <c r="IN40" t="e">
        <f>IF(HLOOKUP(IN$1,'Datenbank Aktoren'!$F$3:$IB$112,$B40,0)=IN$1,IN$3," - ")</f>
        <v>#N/A</v>
      </c>
      <c r="IO40" t="e">
        <f>IF(HLOOKUP(IO$1,'Datenbank Aktoren'!$F$3:$IB$112,$B40,0)=IO$1,IO$3," - ")</f>
        <v>#N/A</v>
      </c>
      <c r="IP40" t="e">
        <f>IF(HLOOKUP(IP$1,'Datenbank Aktoren'!$F$3:$IB$112,$B40,0)=IP$1,IP$3," - ")</f>
        <v>#N/A</v>
      </c>
      <c r="IQ40" t="e">
        <f>IF(HLOOKUP(IQ$1,'Datenbank Aktoren'!$F$3:$IB$112,$B40,0)=IQ$1,IQ$3," - ")</f>
        <v>#N/A</v>
      </c>
      <c r="IR40" t="e">
        <f>IF(HLOOKUP(IR$1,'Datenbank Aktoren'!$F$3:$IB$112,$B40,0)=IR$1,IR$3," - ")</f>
        <v>#N/A</v>
      </c>
      <c r="IS40" t="e">
        <f>IF(HLOOKUP(IS$1,'Datenbank Aktoren'!$F$3:$IB$112,$B40,0)=IS$1,IS$3," - ")</f>
        <v>#N/A</v>
      </c>
      <c r="IT40" t="e">
        <f>IF(HLOOKUP(IT$1,'Datenbank Aktoren'!$F$3:$IB$112,$B40,0)=IT$1,IT$3," - ")</f>
        <v>#N/A</v>
      </c>
      <c r="IU40" t="e">
        <f>IF(HLOOKUP(IU$1,'Datenbank Aktoren'!$F$3:$IB$112,$B40,0)=IU$1,IU$3," - ")</f>
        <v>#N/A</v>
      </c>
    </row>
    <row r="41" spans="1:255" x14ac:dyDescent="0.25">
      <c r="A41" t="s">
        <v>84</v>
      </c>
      <c r="B41">
        <v>39</v>
      </c>
      <c r="D41" t="s">
        <v>84</v>
      </c>
      <c r="E41" s="3" t="s">
        <v>432</v>
      </c>
      <c r="F41" t="str">
        <f>IF(HLOOKUP(F$1,'Datenbank Aktoren'!$F$3:$IB$112,$B41,0)=F$1,F$3," - ")</f>
        <v xml:space="preserve"> - </v>
      </c>
      <c r="G41" t="str">
        <f>IF(HLOOKUP(G$1,'Datenbank Aktoren'!$F$3:$IB$112,$B41,0)=G$1,G$3," - ")</f>
        <v xml:space="preserve"> - </v>
      </c>
      <c r="H41" t="str">
        <f>IF(HLOOKUP(H$1,'Datenbank Aktoren'!$F$3:$IB$112,$B41,0)=H$1,H$3," - ")</f>
        <v xml:space="preserve"> - </v>
      </c>
      <c r="I41" t="str">
        <f>IF(HLOOKUP(I$1,'Datenbank Aktoren'!$F$3:$IB$112,$B41,0)=I$1,I$3," - ")</f>
        <v xml:space="preserve"> - </v>
      </c>
      <c r="J41" t="str">
        <f>IF(HLOOKUP(J$1,'Datenbank Aktoren'!$F$3:$IB$112,$B41,0)=J$1,J$3," - ")</f>
        <v xml:space="preserve"> - </v>
      </c>
      <c r="K41" t="str">
        <f>IF(HLOOKUP(K$1,'Datenbank Aktoren'!$F$3:$IB$112,$B41,0)=K$1,K$3," - ")</f>
        <v xml:space="preserve"> - </v>
      </c>
      <c r="L41" t="str">
        <f>IF(HLOOKUP(L$1,'Datenbank Aktoren'!$F$3:$IB$112,$B41,0)=L$1,L$3," - ")</f>
        <v xml:space="preserve"> - </v>
      </c>
      <c r="M41" t="str">
        <f>IF(HLOOKUP(M$1,'Datenbank Aktoren'!$F$3:$IB$112,$B41,0)=M$1,M$3," - ")</f>
        <v xml:space="preserve"> - </v>
      </c>
      <c r="N41" t="str">
        <f>IF(HLOOKUP(N$1,'Datenbank Aktoren'!$F$3:$IB$112,$B41,0)=N$1,N$3," - ")</f>
        <v xml:space="preserve"> - </v>
      </c>
      <c r="O41" t="str">
        <f>IF(HLOOKUP(O$1,'Datenbank Aktoren'!$F$3:$IB$112,$B41,0)=O$1,O$3," - ")</f>
        <v xml:space="preserve"> - </v>
      </c>
      <c r="P41" t="str">
        <f>IF(HLOOKUP(P$1,'Datenbank Aktoren'!$F$3:$IB$112,$B41,0)=P$1,P$3," - ")</f>
        <v xml:space="preserve"> - </v>
      </c>
      <c r="Q41" t="str">
        <f>IF(HLOOKUP(Q$1,'Datenbank Aktoren'!$F$3:$IB$112,$B41,0)=Q$1,Q$3," - ")</f>
        <v xml:space="preserve"> - </v>
      </c>
      <c r="R41" t="str">
        <f>IF(HLOOKUP(R$1,'Datenbank Aktoren'!$F$3:$IB$112,$B41,0)=R$1,R$3," - ")</f>
        <v xml:space="preserve"> - </v>
      </c>
      <c r="S41" t="str">
        <f>IF(HLOOKUP(S$1,'Datenbank Aktoren'!$F$3:$IB$112,$B41,0)=S$1,S$3," - ")</f>
        <v xml:space="preserve"> - </v>
      </c>
      <c r="T41" t="str">
        <f>IF(HLOOKUP(T$1,'Datenbank Aktoren'!$F$3:$IB$112,$B41,0)=T$1,T$3," - ")</f>
        <v xml:space="preserve"> - </v>
      </c>
      <c r="U41" t="str">
        <f>IF(HLOOKUP(U$1,'Datenbank Aktoren'!$F$3:$IB$112,$B41,0)=U$1,U$3," - ")</f>
        <v xml:space="preserve"> - </v>
      </c>
      <c r="V41" t="str">
        <f>IF(HLOOKUP(V$1,'Datenbank Aktoren'!$F$3:$IB$112,$B41,0)=V$1,V$3," - ")</f>
        <v xml:space="preserve"> - </v>
      </c>
      <c r="W41" t="str">
        <f>IF(HLOOKUP(W$1,'Datenbank Aktoren'!$F$3:$IB$112,$B41,0)=W$1,W$3," - ")</f>
        <v xml:space="preserve"> - </v>
      </c>
      <c r="X41" t="str">
        <f>IF(HLOOKUP(X$1,'Datenbank Aktoren'!$F$3:$IB$112,$B41,0)=X$1,X$3," - ")</f>
        <v xml:space="preserve"> - </v>
      </c>
      <c r="Y41" t="str">
        <f>IF(HLOOKUP(Y$1,'Datenbank Aktoren'!$F$3:$IB$112,$B41,0)=Y$1,Y$3," - ")</f>
        <v xml:space="preserve"> - </v>
      </c>
      <c r="Z41" t="str">
        <f>IF(HLOOKUP(Z$1,'Datenbank Aktoren'!$F$3:$IB$112,$B41,0)=Z$1,Z$3," - ")</f>
        <v xml:space="preserve"> - </v>
      </c>
      <c r="AA41" t="str">
        <f>IF(HLOOKUP(AA$1,'Datenbank Aktoren'!$F$3:$IB$112,$B41,0)=AA$1,AA$3," - ")</f>
        <v xml:space="preserve"> - </v>
      </c>
      <c r="AB41" t="str">
        <f>IF(HLOOKUP(AB$1,'Datenbank Aktoren'!$F$3:$IB$112,$B41,0)=AB$1,AB$3," - ")</f>
        <v xml:space="preserve"> - </v>
      </c>
      <c r="AC41" t="str">
        <f>IF(HLOOKUP(AC$1,'Datenbank Aktoren'!$F$3:$IB$112,$B41,0)=AC$1,AC$3," - ")</f>
        <v xml:space="preserve"> - </v>
      </c>
      <c r="AD41" t="str">
        <f>IF(HLOOKUP(AD$1,'Datenbank Aktoren'!$F$3:$IB$112,$B41,0)=AD$1,AD$3," - ")</f>
        <v xml:space="preserve"> - </v>
      </c>
      <c r="AE41" t="str">
        <f>IF(HLOOKUP(AE$1,'Datenbank Aktoren'!$F$3:$IB$112,$B41,0)=AE$1,AE$3," - ")</f>
        <v xml:space="preserve"> - </v>
      </c>
      <c r="AF41" t="str">
        <f>IF(HLOOKUP(AF$1,'Datenbank Aktoren'!$F$3:$IB$112,$B41,0)=AF$1,AF$3," - ")</f>
        <v xml:space="preserve"> - </v>
      </c>
      <c r="AG41" t="str">
        <f>IF(HLOOKUP(AG$1,'Datenbank Aktoren'!$F$3:$IB$112,$B41,0)=AG$1,AG$3," - ")</f>
        <v xml:space="preserve"> - </v>
      </c>
      <c r="AH41" t="str">
        <f>IF(HLOOKUP(AH$1,'Datenbank Aktoren'!$F$3:$IB$112,$B41,0)=AH$1,AH$3," - ")</f>
        <v xml:space="preserve"> - </v>
      </c>
      <c r="AI41" t="str">
        <f>IF(HLOOKUP(AI$1,'Datenbank Aktoren'!$F$3:$IB$112,$B41,0)=AI$1,AI$3," - ")</f>
        <v xml:space="preserve"> - </v>
      </c>
      <c r="AJ41" t="str">
        <f>IF(HLOOKUP(AJ$1,'Datenbank Aktoren'!$F$3:$IB$112,$B41,0)=AJ$1,AJ$3," - ")</f>
        <v xml:space="preserve"> - </v>
      </c>
      <c r="AK41" t="str">
        <f>IF(HLOOKUP(AK$1,'Datenbank Aktoren'!$F$3:$IB$112,$B41,0)=AK$1,AK$3," - ")</f>
        <v xml:space="preserve"> - </v>
      </c>
      <c r="AL41" t="str">
        <f>IF(HLOOKUP(AL$1,'Datenbank Aktoren'!$F$3:$IB$112,$B41,0)=AL$1,AL$3," - ")</f>
        <v xml:space="preserve"> - </v>
      </c>
      <c r="AM41" t="str">
        <f>IF(HLOOKUP(AM$1,'Datenbank Aktoren'!$F$3:$IB$112,$B41,0)=AM$1,AM$3," - ")</f>
        <v xml:space="preserve"> - </v>
      </c>
      <c r="AN41" t="str">
        <f>IF(HLOOKUP(AN$1,'Datenbank Aktoren'!$F$3:$IB$112,$B41,0)=AN$1,AN$3," - ")</f>
        <v xml:space="preserve"> - </v>
      </c>
      <c r="AO41" t="str">
        <f>IF(HLOOKUP(AO$1,'Datenbank Aktoren'!$F$3:$IB$112,$B41,0)=AO$1,AO$3," - ")</f>
        <v xml:space="preserve"> - </v>
      </c>
      <c r="AP41" t="str">
        <f>IF(HLOOKUP(AP$1,'Datenbank Aktoren'!$F$3:$IB$112,$B41,0)=AP$1,AP$3," - ")</f>
        <v xml:space="preserve"> - </v>
      </c>
      <c r="AQ41" t="str">
        <f>IF(HLOOKUP(AQ$1,'Datenbank Aktoren'!$F$3:$IB$112,$B41,0)=AQ$1,AQ$3," - ")</f>
        <v xml:space="preserve"> - </v>
      </c>
      <c r="AR41" t="str">
        <f>IF(HLOOKUP(AR$1,'Datenbank Aktoren'!$F$3:$IB$112,$B41,0)=AR$1,AR$3," - ")</f>
        <v xml:space="preserve"> - </v>
      </c>
      <c r="AS41" t="str">
        <f>IF(HLOOKUP(AS$1,'Datenbank Aktoren'!$F$3:$IB$112,$B41,0)=AS$1,AS$3," - ")</f>
        <v xml:space="preserve"> - </v>
      </c>
      <c r="AT41" t="str">
        <f>IF(HLOOKUP(AT$1,'Datenbank Aktoren'!$F$3:$IB$112,$B41,0)=AT$1,AT$3," - ")</f>
        <v xml:space="preserve"> - </v>
      </c>
      <c r="AU41" t="str">
        <f>IF(HLOOKUP(AU$1,'Datenbank Aktoren'!$F$3:$IB$112,$B41,0)=AU$1,AU$3," - ")</f>
        <v xml:space="preserve"> - </v>
      </c>
      <c r="AV41" t="str">
        <f>IF(HLOOKUP(AV$1,'Datenbank Aktoren'!$F$3:$IB$112,$B41,0)=AV$1,AV$3," - ")</f>
        <v xml:space="preserve"> - </v>
      </c>
      <c r="AW41" t="str">
        <f>IF(HLOOKUP(AW$1,'Datenbank Aktoren'!$F$3:$IB$112,$B41,0)=AW$1,AW$3," - ")</f>
        <v xml:space="preserve"> - </v>
      </c>
      <c r="AX41" t="str">
        <f>IF(HLOOKUP(AX$1,'Datenbank Aktoren'!$F$3:$IB$112,$B41,0)=AX$1,AX$3," - ")</f>
        <v xml:space="preserve"> - </v>
      </c>
      <c r="AY41" t="str">
        <f>IF(HLOOKUP(AY$1,'Datenbank Aktoren'!$F$3:$IB$112,$B41,0)=AY$1,AY$3," - ")</f>
        <v xml:space="preserve"> - </v>
      </c>
      <c r="AZ41" t="str">
        <f>IF(HLOOKUP(AZ$1,'Datenbank Aktoren'!$F$3:$IB$112,$B41,0)=AZ$1,AZ$3," - ")</f>
        <v xml:space="preserve"> - </v>
      </c>
      <c r="BA41" t="str">
        <f>IF(HLOOKUP(BA$1,'Datenbank Aktoren'!$F$3:$IB$112,$B41,0)=BA$1,BA$3," - ")</f>
        <v xml:space="preserve"> - </v>
      </c>
      <c r="BB41" t="str">
        <f>IF(HLOOKUP(BB$1,'Datenbank Aktoren'!$F$3:$IB$112,$B41,0)=BB$1,BB$3," - ")</f>
        <v xml:space="preserve"> - </v>
      </c>
      <c r="BC41" t="str">
        <f>IF(HLOOKUP(BC$1,'Datenbank Aktoren'!$F$3:$IB$112,$B41,0)=BC$1,BC$3," - ")</f>
        <v xml:space="preserve"> - </v>
      </c>
      <c r="BD41" t="str">
        <f>IF(HLOOKUP(BD$1,'Datenbank Aktoren'!$F$3:$IB$112,$B41,0)=BD$1,BD$3," - ")</f>
        <v xml:space="preserve"> - </v>
      </c>
      <c r="BE41" t="str">
        <f>IF(HLOOKUP(BE$1,'Datenbank Aktoren'!$F$3:$IB$112,$B41,0)=BE$1,BE$3," - ")</f>
        <v xml:space="preserve"> - </v>
      </c>
      <c r="BF41" t="str">
        <f>IF(HLOOKUP(BF$1,'Datenbank Aktoren'!$F$3:$IB$112,$B41,0)=BF$1,BF$3," - ")</f>
        <v xml:space="preserve"> - </v>
      </c>
      <c r="BG41" t="str">
        <f>IF(HLOOKUP(BG$1,'Datenbank Aktoren'!$F$3:$IB$112,$B41,0)=BG$1,BG$3," - ")</f>
        <v xml:space="preserve"> - </v>
      </c>
      <c r="BH41" t="str">
        <f>IF(HLOOKUP(BH$1,'Datenbank Aktoren'!$F$3:$IB$112,$B41,0)=BH$1,BH$3," - ")</f>
        <v xml:space="preserve"> - </v>
      </c>
      <c r="BI41" t="str">
        <f>IF(HLOOKUP(BI$1,'Datenbank Aktoren'!$F$3:$IB$112,$B41,0)=BI$1,BI$3," - ")</f>
        <v xml:space="preserve"> - </v>
      </c>
      <c r="BJ41" t="str">
        <f>IF(HLOOKUP(BJ$1,'Datenbank Aktoren'!$F$3:$IB$112,$B41,0)=BJ$1,BJ$3," - ")</f>
        <v xml:space="preserve"> - </v>
      </c>
      <c r="BK41" t="str">
        <f>IF(HLOOKUP(BK$1,'Datenbank Aktoren'!$F$3:$IB$112,$B41,0)=BK$1,BK$3," - ")</f>
        <v xml:space="preserve"> - </v>
      </c>
      <c r="BL41" t="str">
        <f>IF(HLOOKUP(BL$1,'Datenbank Aktoren'!$F$3:$IB$112,$B41,0)=BL$1,BL$3," - ")</f>
        <v xml:space="preserve"> - </v>
      </c>
      <c r="BM41" t="str">
        <f>IF(HLOOKUP(BM$1,'Datenbank Aktoren'!$F$3:$IB$112,$B41,0)=BM$1,BM$3," - ")</f>
        <v xml:space="preserve"> - </v>
      </c>
      <c r="BN41" t="str">
        <f>IF(HLOOKUP(BN$1,'Datenbank Aktoren'!$F$3:$IB$112,$B41,0)=BN$1,BN$3," - ")</f>
        <v xml:space="preserve"> - </v>
      </c>
      <c r="BO41" t="str">
        <f>IF(HLOOKUP(BO$1,'Datenbank Aktoren'!$F$3:$IB$112,$B41,0)=BO$1,BO$3," - ")</f>
        <v xml:space="preserve"> - </v>
      </c>
      <c r="BP41" t="str">
        <f>IF(HLOOKUP(BP$1,'Datenbank Aktoren'!$F$3:$IB$112,$B41,0)=BP$1,BP$3," - ")</f>
        <v xml:space="preserve"> - </v>
      </c>
      <c r="BQ41" t="str">
        <f>IF(HLOOKUP(BQ$1,'Datenbank Aktoren'!$F$3:$IB$112,$B41,0)=BQ$1,BQ$3," - ")</f>
        <v xml:space="preserve"> - </v>
      </c>
      <c r="BR41" t="str">
        <f>IF(HLOOKUP(BR$1,'Datenbank Aktoren'!$F$3:$IB$112,$B41,0)=BR$1,BR$3," - ")</f>
        <v xml:space="preserve"> - </v>
      </c>
      <c r="BS41" t="str">
        <f>IF(HLOOKUP(BS$1,'Datenbank Aktoren'!$F$3:$IB$112,$B41,0)=BS$1,BS$3," - ")</f>
        <v xml:space="preserve"> - </v>
      </c>
      <c r="BT41" t="str">
        <f>IF(HLOOKUP(BT$1,'Datenbank Aktoren'!$F$3:$IB$112,$B41,0)=BT$1,BT$3," - ")</f>
        <v xml:space="preserve"> - </v>
      </c>
      <c r="BU41" t="str">
        <f>IF(HLOOKUP(BU$1,'Datenbank Aktoren'!$F$3:$IB$112,$B41,0)=BU$1,BU$3," - ")</f>
        <v xml:space="preserve"> - </v>
      </c>
      <c r="BV41" t="str">
        <f>IF(HLOOKUP(BV$1,'Datenbank Aktoren'!$F$3:$IB$112,$B41,0)=BV$1,BV$3," - ")</f>
        <v xml:space="preserve"> - </v>
      </c>
      <c r="BW41" t="str">
        <f>IF(HLOOKUP(BW$1,'Datenbank Aktoren'!$F$3:$IB$112,$B41,0)=BW$1,BW$3," - ")</f>
        <v xml:space="preserve"> - </v>
      </c>
      <c r="BX41" t="str">
        <f>IF(HLOOKUP(BX$1,'Datenbank Aktoren'!$F$3:$IB$112,$B41,0)=BX$1,BX$3," - ")</f>
        <v xml:space="preserve"> - </v>
      </c>
      <c r="BY41" t="str">
        <f>IF(HLOOKUP(BY$1,'Datenbank Aktoren'!$F$3:$IB$112,$B41,0)=BY$1,BY$3," - ")</f>
        <v xml:space="preserve"> - </v>
      </c>
      <c r="BZ41" t="str">
        <f>IF(HLOOKUP(BZ$1,'Datenbank Aktoren'!$F$3:$IB$112,$B41,0)=BZ$1,BZ$3," - ")</f>
        <v xml:space="preserve"> - </v>
      </c>
      <c r="CA41" t="str">
        <f>IF(HLOOKUP(CA$1,'Datenbank Aktoren'!$F$3:$IB$112,$B41,0)=CA$1,CA$3," - ")</f>
        <v xml:space="preserve"> - </v>
      </c>
      <c r="CB41" t="str">
        <f>IF(HLOOKUP(CB$1,'Datenbank Aktoren'!$F$3:$IB$112,$B41,0)=CB$1,CB$3," - ")</f>
        <v xml:space="preserve"> - </v>
      </c>
      <c r="CC41" s="25" t="str">
        <f>IF(HLOOKUP(CC$1,'Datenbank Aktoren'!$F$3:$IB$112,$B41,0)=CC$1,CC$3," - ")</f>
        <v xml:space="preserve"> - </v>
      </c>
      <c r="CD41" t="str">
        <f>IF(HLOOKUP(CD$1,'Datenbank Aktoren'!$F$3:$IB$112,$B41,0)=CD$1,CD$3," - ")</f>
        <v xml:space="preserve"> - </v>
      </c>
      <c r="CE41" t="str">
        <f>IF(HLOOKUP(CE$1,'Datenbank Aktoren'!$F$3:$IB$112,$B41,0)=CE$1,CE$3," - ")</f>
        <v xml:space="preserve"> - </v>
      </c>
      <c r="CF41" t="str">
        <f>IF(HLOOKUP(CF$1,'Datenbank Aktoren'!$F$3:$IB$112,$B41,0)=CF$1,CF$3," - ")</f>
        <v xml:space="preserve"> - </v>
      </c>
      <c r="CG41" t="str">
        <f>IF(HLOOKUP(CG$1,'Datenbank Aktoren'!$F$3:$IB$112,$B41,0)=CG$1,CG$3," - ")</f>
        <v xml:space="preserve"> - </v>
      </c>
      <c r="CH41" t="str">
        <f>IF(HLOOKUP(CH$1,'Datenbank Aktoren'!$F$3:$IB$112,$B41,0)=CH$1,CH$3," - ")</f>
        <v xml:space="preserve"> - </v>
      </c>
      <c r="CI41" t="str">
        <f>IF(HLOOKUP(CI$1,'Datenbank Aktoren'!$F$3:$IB$112,$B41,0)=CI$1,CI$3," - ")</f>
        <v xml:space="preserve"> - </v>
      </c>
      <c r="CJ41" t="str">
        <f>IF(HLOOKUP(CJ$1,'Datenbank Aktoren'!$F$3:$IB$112,$B41,0)=CJ$1,CJ$3," - ")</f>
        <v xml:space="preserve"> - </v>
      </c>
      <c r="CK41" t="str">
        <f>IF(HLOOKUP(CK$1,'Datenbank Aktoren'!$F$3:$IB$112,$B41,0)=CK$1,CK$3," - ")</f>
        <v xml:space="preserve"> - </v>
      </c>
      <c r="CL41" t="str">
        <f>IF(HLOOKUP(CL$1,'Datenbank Aktoren'!$F$3:$IB$112,$B41,0)=CL$1,CL$3," - ")</f>
        <v xml:space="preserve"> - </v>
      </c>
      <c r="CM41" t="str">
        <f>IF(HLOOKUP(CM$1,'Datenbank Aktoren'!$F$3:$IB$112,$B41,0)=CM$1,CM$3," - ")</f>
        <v xml:space="preserve"> - </v>
      </c>
      <c r="CN41" t="str">
        <f>IF(HLOOKUP(CN$1,'Datenbank Aktoren'!$F$3:$IB$112,$B41,0)=CN$1,CN$3," - ")</f>
        <v xml:space="preserve"> - </v>
      </c>
      <c r="CO41" t="str">
        <f>IF(HLOOKUP(CO$1,'Datenbank Aktoren'!$F$3:$IB$112,$B41,0)=CO$1,CO$3," - ")</f>
        <v xml:space="preserve"> - </v>
      </c>
      <c r="CP41" t="str">
        <f>IF(HLOOKUP(CP$1,'Datenbank Aktoren'!$F$3:$IB$112,$B41,0)=CP$1,CP$3," - ")</f>
        <v xml:space="preserve"> - </v>
      </c>
      <c r="CQ41" t="str">
        <f>IF(HLOOKUP(CQ$1,'Datenbank Aktoren'!$F$3:$IB$112,$B41,0)=CQ$1,CQ$3," - ")</f>
        <v xml:space="preserve"> - </v>
      </c>
      <c r="CR41" t="str">
        <f>IF(HLOOKUP(CR$1,'Datenbank Aktoren'!$F$3:$IB$112,$B41,0)=CR$1,CR$3," - ")</f>
        <v xml:space="preserve"> - </v>
      </c>
      <c r="CS41" t="str">
        <f>IF(HLOOKUP(CS$1,'Datenbank Aktoren'!$F$3:$IB$112,$B41,0)=CS$1,CS$3," - ")</f>
        <v xml:space="preserve"> - </v>
      </c>
      <c r="CT41" t="str">
        <f>IF(HLOOKUP(CT$1,'Datenbank Aktoren'!$F$3:$IB$112,$B41,0)=CT$1,CT$3," - ")</f>
        <v xml:space="preserve"> - </v>
      </c>
      <c r="CU41" t="str">
        <f>IF(HLOOKUP(CU$1,'Datenbank Aktoren'!$F$3:$IB$112,$B41,0)=CU$1,CU$3," - ")</f>
        <v xml:space="preserve"> - </v>
      </c>
      <c r="CV41" t="str">
        <f>IF(HLOOKUP(CV$1,'Datenbank Aktoren'!$F$3:$IB$112,$B41,0)=CV$1,CV$3," - ")</f>
        <v xml:space="preserve"> - </v>
      </c>
      <c r="CW41" t="str">
        <f>IF(HLOOKUP(CW$1,'Datenbank Aktoren'!$F$3:$IB$112,$B41,0)=CW$1,CW$3," - ")</f>
        <v xml:space="preserve"> - </v>
      </c>
      <c r="CX41" t="str">
        <f>IF(HLOOKUP(CX$1,'Datenbank Aktoren'!$F$3:$IB$112,$B41,0)=CX$1,CX$3," - ")</f>
        <v xml:space="preserve"> - </v>
      </c>
      <c r="CY41" t="str">
        <f>IF(HLOOKUP(CY$1,'Datenbank Aktoren'!$F$3:$IB$112,$B41,0)=CY$1,CY$3," - ")</f>
        <v xml:space="preserve"> - </v>
      </c>
      <c r="CZ41" t="str">
        <f>IF(HLOOKUP(CZ$1,'Datenbank Aktoren'!$F$3:$IB$112,$B41,0)=CZ$1,CZ$3," - ")</f>
        <v xml:space="preserve"> - </v>
      </c>
      <c r="DA41" t="str">
        <f>IF(HLOOKUP(DA$1,'Datenbank Aktoren'!$F$3:$IB$112,$B41,0)=DA$1,DA$3," - ")</f>
        <v xml:space="preserve"> - </v>
      </c>
      <c r="DB41" t="str">
        <f>IF(HLOOKUP(DB$1,'Datenbank Aktoren'!$F$3:$IB$112,$B41,0)=DB$1,DB$3," - ")</f>
        <v xml:space="preserve"> - </v>
      </c>
      <c r="DC41" t="str">
        <f>IF(HLOOKUP(DC$1,'Datenbank Aktoren'!$F$3:$IB$112,$B41,0)=DC$1,DC$3," - ")</f>
        <v xml:space="preserve"> - </v>
      </c>
      <c r="DD41" t="str">
        <f>IF(HLOOKUP(DD$1,'Datenbank Aktoren'!$F$3:$IB$112,$B41,0)=DD$1,DD$3," - ")</f>
        <v xml:space="preserve"> - </v>
      </c>
      <c r="DE41" t="str">
        <f>IF(HLOOKUP(DE$1,'Datenbank Aktoren'!$F$3:$IB$112,$B41,0)=DE$1,DE$3," - ")</f>
        <v xml:space="preserve"> - </v>
      </c>
      <c r="DF41" t="str">
        <f>IF(HLOOKUP(DF$1,'Datenbank Aktoren'!$F$3:$IB$112,$B41,0)=DF$1,DF$3," - ")</f>
        <v xml:space="preserve"> - </v>
      </c>
      <c r="DG41" t="str">
        <f>IF(HLOOKUP(DG$1,'Datenbank Aktoren'!$F$3:$IB$112,$B41,0)=DG$1,DG$3," - ")</f>
        <v xml:space="preserve"> - </v>
      </c>
      <c r="DH41" t="str">
        <f>IF(HLOOKUP(DH$1,'Datenbank Aktoren'!$F$3:$IB$112,$B41,0)=DH$1,DH$3," - ")</f>
        <v xml:space="preserve"> - </v>
      </c>
      <c r="DI41" t="str">
        <f>IF(HLOOKUP(DI$1,'Datenbank Aktoren'!$F$3:$IB$112,$B41,0)=DI$1,DI$3," - ")</f>
        <v xml:space="preserve"> - </v>
      </c>
      <c r="DJ41" t="str">
        <f>IF(HLOOKUP(DJ$1,'Datenbank Aktoren'!$F$3:$IB$112,$B41,0)=DJ$1,DJ$3," - ")</f>
        <v xml:space="preserve"> - </v>
      </c>
      <c r="DK41" t="str">
        <f>IF(HLOOKUP(DK$1,'Datenbank Aktoren'!$F$3:$IB$112,$B41,0)=DK$1,DK$3," - ")</f>
        <v xml:space="preserve"> - </v>
      </c>
      <c r="DL41" t="str">
        <f>IF(HLOOKUP(DL$1,'Datenbank Aktoren'!$F$3:$IB$112,$B41,0)=DL$1,DL$3," - ")</f>
        <v xml:space="preserve"> - </v>
      </c>
      <c r="DM41" t="str">
        <f>IF(HLOOKUP(DM$1,'Datenbank Aktoren'!$F$3:$IB$112,$B41,0)=DM$1,DM$3," - ")</f>
        <v xml:space="preserve"> - </v>
      </c>
      <c r="DN41" t="str">
        <f>IF(HLOOKUP(DN$1,'Datenbank Aktoren'!$F$3:$IB$112,$B41,0)=DN$1,DN$3," - ")</f>
        <v xml:space="preserve"> - </v>
      </c>
      <c r="DO41" t="str">
        <f>IF(HLOOKUP(DO$1,'Datenbank Aktoren'!$F$3:$IB$112,$B41,0)=DO$1,DO$3," - ")</f>
        <v xml:space="preserve"> - </v>
      </c>
      <c r="DP41" t="str">
        <f>IF(HLOOKUP(DP$1,'Datenbank Aktoren'!$F$3:$IB$112,$B41,0)=DP$1,DP$3," - ")</f>
        <v xml:space="preserve"> - </v>
      </c>
      <c r="DQ41" t="str">
        <f>IF(HLOOKUP(DQ$1,'Datenbank Aktoren'!$F$3:$IB$112,$B41,0)=DQ$1,DQ$3," - ")</f>
        <v xml:space="preserve"> - </v>
      </c>
      <c r="DR41" t="str">
        <f>IF(HLOOKUP(DR$1,'Datenbank Aktoren'!$F$3:$IB$112,$B41,0)=DR$1,DR$3," - ")</f>
        <v xml:space="preserve"> - </v>
      </c>
      <c r="DS41" t="str">
        <f>IF(HLOOKUP(DS$1,'Datenbank Aktoren'!$F$3:$IB$112,$B41,0)=DS$1,DS$3," - ")</f>
        <v xml:space="preserve"> - </v>
      </c>
      <c r="DT41" t="str">
        <f>IF(HLOOKUP(DT$1,'Datenbank Aktoren'!$F$3:$IB$112,$B41,0)=DT$1,DT$3," - ")</f>
        <v xml:space="preserve"> - </v>
      </c>
      <c r="DU41" t="str">
        <f>IF(HLOOKUP(DU$1,'Datenbank Aktoren'!$F$3:$IB$112,$B41,0)=DU$1,DU$3," - ")</f>
        <v xml:space="preserve"> - </v>
      </c>
      <c r="DV41" t="str">
        <f>IF(HLOOKUP(DV$1,'Datenbank Aktoren'!$F$3:$IB$112,$B41,0)=DV$1,DV$3," - ")</f>
        <v xml:space="preserve"> - </v>
      </c>
      <c r="DW41" t="str">
        <f>IF(HLOOKUP(DW$1,'Datenbank Aktoren'!$F$3:$IB$112,$B41,0)=DW$1,DW$3," - ")</f>
        <v xml:space="preserve"> - </v>
      </c>
      <c r="DX41" t="str">
        <f>IF(HLOOKUP(DX$1,'Datenbank Aktoren'!$F$3:$IB$112,$B41,0)=DX$1,DX$3," - ")</f>
        <v xml:space="preserve"> - </v>
      </c>
      <c r="DY41" t="str">
        <f>IF(HLOOKUP(DY$1,'Datenbank Aktoren'!$F$3:$IB$112,$B41,0)=DY$1,DY$3," - ")</f>
        <v xml:space="preserve"> - </v>
      </c>
      <c r="DZ41" t="str">
        <f>IF(HLOOKUP(DZ$1,'Datenbank Aktoren'!$F$3:$IB$112,$B41,0)=DZ$1,DZ$3," - ")</f>
        <v xml:space="preserve"> - </v>
      </c>
      <c r="EA41" t="str">
        <f>IF(HLOOKUP(EA$1,'Datenbank Aktoren'!$F$3:$IB$112,$B41,0)=EA$1,EA$3," - ")</f>
        <v xml:space="preserve"> - </v>
      </c>
      <c r="EB41" t="str">
        <f>IF(HLOOKUP(EB$1,'Datenbank Aktoren'!$F$3:$IB$112,$B41,0)=EB$1,EB$3," - ")</f>
        <v xml:space="preserve"> - </v>
      </c>
      <c r="EC41" t="str">
        <f>IF(HLOOKUP(EC$1,'Datenbank Aktoren'!$F$3:$IB$112,$B41,0)=EC$1,EC$3," - ")</f>
        <v xml:space="preserve"> - </v>
      </c>
      <c r="ED41" t="str">
        <f>IF(HLOOKUP(ED$1,'Datenbank Aktoren'!$F$3:$IB$112,$B41,0)=ED$1,ED$3," - ")</f>
        <v xml:space="preserve"> - </v>
      </c>
      <c r="EE41" t="str">
        <f>IF(HLOOKUP(EE$1,'Datenbank Aktoren'!$F$3:$IB$112,$B41,0)=EE$1,EE$3," - ")</f>
        <v xml:space="preserve"> - </v>
      </c>
      <c r="EF41" t="str">
        <f>IF(HLOOKUP(EF$1,'Datenbank Aktoren'!$F$3:$IB$112,$B41,0)=EF$1,EF$3," - ")</f>
        <v xml:space="preserve"> - </v>
      </c>
      <c r="EG41" t="str">
        <f>IF(HLOOKUP(EG$1,'Datenbank Aktoren'!$F$3:$IB$112,$B41,0)=EG$1,EG$3," - ")</f>
        <v xml:space="preserve"> - </v>
      </c>
      <c r="EH41" t="str">
        <f>IF(HLOOKUP(EH$1,'Datenbank Aktoren'!$F$3:$IB$112,$B41,0)=EH$1,EH$3," - ")</f>
        <v xml:space="preserve"> - </v>
      </c>
      <c r="EI41" t="str">
        <f>IF(HLOOKUP(EI$1,'Datenbank Aktoren'!$F$3:$IB$112,$B41,0)=EI$1,EI$3," - ")</f>
        <v xml:space="preserve"> - </v>
      </c>
      <c r="EJ41" t="str">
        <f>IF(HLOOKUP(EJ$1,'Datenbank Aktoren'!$F$3:$IB$112,$B41,0)=EJ$1,EJ$3," - ")</f>
        <v xml:space="preserve"> - </v>
      </c>
      <c r="EK41" t="str">
        <f>IF(HLOOKUP(EK$1,'Datenbank Aktoren'!$F$3:$IB$112,$B41,0)=EK$1,EK$3," - ")</f>
        <v xml:space="preserve"> - </v>
      </c>
      <c r="EL41" t="str">
        <f>IF(HLOOKUP(EL$1,'Datenbank Aktoren'!$F$3:$IB$112,$B41,0)=EL$1,EL$3," - ")</f>
        <v xml:space="preserve"> - </v>
      </c>
      <c r="EM41" t="str">
        <f>IF(HLOOKUP(EM$1,'Datenbank Aktoren'!$F$3:$IB$112,$B41,0)=EM$1,EM$3," - ")</f>
        <v xml:space="preserve"> - </v>
      </c>
      <c r="EN41" t="str">
        <f>IF(HLOOKUP(EN$1,'Datenbank Aktoren'!$F$3:$IB$112,$B41,0)=EN$1,EN$3," - ")</f>
        <v xml:space="preserve"> - </v>
      </c>
      <c r="EO41" t="str">
        <f>IF(HLOOKUP(EO$1,'Datenbank Aktoren'!$F$3:$IB$112,$B41,0)=EO$1,EO$3," - ")</f>
        <v xml:space="preserve"> - </v>
      </c>
      <c r="EP41" t="str">
        <f>IF(HLOOKUP(EP$1,'Datenbank Aktoren'!$F$3:$IB$112,$B41,0)=EP$1,EP$3," - ")</f>
        <v xml:space="preserve"> - </v>
      </c>
      <c r="EQ41" t="str">
        <f>IF(HLOOKUP(EQ$1,'Datenbank Aktoren'!$F$3:$IB$112,$B41,0)=EQ$1,EQ$3," - ")</f>
        <v xml:space="preserve"> - </v>
      </c>
      <c r="ER41" t="str">
        <f>IF(HLOOKUP(ER$1,'Datenbank Aktoren'!$F$3:$IB$112,$B41,0)=ER$1,ER$3," - ")</f>
        <v xml:space="preserve"> - </v>
      </c>
      <c r="ES41" t="str">
        <f>IF(HLOOKUP(ES$1,'Datenbank Aktoren'!$F$3:$IB$112,$B41,0)=ES$1,ES$3," - ")</f>
        <v xml:space="preserve"> - </v>
      </c>
      <c r="ET41" t="str">
        <f>IF(HLOOKUP(ET$1,'Datenbank Aktoren'!$F$3:$IB$112,$B41,0)=ET$1,ET$3," - ")</f>
        <v xml:space="preserve"> - </v>
      </c>
      <c r="EU41" t="str">
        <f>IF(HLOOKUP(EU$1,'Datenbank Aktoren'!$F$3:$IB$112,$B41,0)=EU$1,EU$3," - ")</f>
        <v xml:space="preserve"> - </v>
      </c>
      <c r="EV41" t="str">
        <f>IF(HLOOKUP(EV$1,'Datenbank Aktoren'!$F$3:$IB$112,$B41,0)=EV$1,EV$3," - ")</f>
        <v xml:space="preserve"> - </v>
      </c>
      <c r="EW41" t="str">
        <f>IF(HLOOKUP(EW$1,'Datenbank Aktoren'!$F$3:$IB$112,$B41,0)=EW$1,EW$3," - ")</f>
        <v xml:space="preserve"> - </v>
      </c>
      <c r="EX41" t="str">
        <f>IF(HLOOKUP(EX$1,'Datenbank Aktoren'!$F$3:$IB$112,$B41,0)=EX$1,EX$3," - ")</f>
        <v xml:space="preserve"> - </v>
      </c>
      <c r="EY41" t="str">
        <f>IF(HLOOKUP(EY$1,'Datenbank Aktoren'!$F$3:$IB$112,$B41,0)=EY$1,EY$3," - ")</f>
        <v xml:space="preserve"> - </v>
      </c>
      <c r="EZ41" t="str">
        <f>IF(HLOOKUP(EZ$1,'Datenbank Aktoren'!$F$3:$IB$112,$B41,0)=EZ$1,EZ$3," - ")</f>
        <v xml:space="preserve"> - </v>
      </c>
      <c r="FA41" t="str">
        <f>IF(HLOOKUP(FA$1,'Datenbank Aktoren'!$F$3:$IB$112,$B41,0)=FA$1,FA$3," - ")</f>
        <v xml:space="preserve"> - </v>
      </c>
      <c r="FB41" t="str">
        <f>IF(HLOOKUP(FB$1,'Datenbank Aktoren'!$F$3:$IB$112,$B41,0)=FB$1,FB$3," - ")</f>
        <v xml:space="preserve"> - </v>
      </c>
      <c r="FC41" t="str">
        <f>IF(HLOOKUP(FC$1,'Datenbank Aktoren'!$F$3:$IB$112,$B41,0)=FC$1,FC$3," - ")</f>
        <v xml:space="preserve"> - </v>
      </c>
      <c r="FD41" t="str">
        <f>IF(HLOOKUP(FD$1,'Datenbank Aktoren'!$F$3:$IB$112,$B41,0)=FD$1,FD$3," - ")</f>
        <v xml:space="preserve"> - </v>
      </c>
      <c r="FE41" t="str">
        <f>IF(HLOOKUP(FE$1,'Datenbank Aktoren'!$F$3:$IB$112,$B41,0)=FE$1,FE$3," - ")</f>
        <v xml:space="preserve"> - </v>
      </c>
      <c r="FF41" t="str">
        <f>IF(HLOOKUP(FF$1,'Datenbank Aktoren'!$F$3:$IB$112,$B41,0)=FF$1,FF$3," - ")</f>
        <v xml:space="preserve"> - </v>
      </c>
      <c r="FG41" t="str">
        <f>IF(HLOOKUP(FG$1,'Datenbank Aktoren'!$F$3:$IB$112,$B41,0)=FG$1,FG$3," - ")</f>
        <v xml:space="preserve"> - </v>
      </c>
      <c r="FH41" t="str">
        <f>IF(HLOOKUP(FH$1,'Datenbank Aktoren'!$F$3:$IB$112,$B41,0)=FH$1,FH$3," - ")</f>
        <v xml:space="preserve"> - </v>
      </c>
      <c r="FI41" t="str">
        <f>IF(HLOOKUP(FI$1,'Datenbank Aktoren'!$F$3:$IB$112,$B41,0)=FI$1,FI$3," - ")</f>
        <v xml:space="preserve"> - </v>
      </c>
      <c r="FJ41" t="str">
        <f>IF(HLOOKUP(FJ$1,'Datenbank Aktoren'!$F$3:$IB$112,$B41,0)=FJ$1,FJ$3," - ")</f>
        <v xml:space="preserve"> - </v>
      </c>
      <c r="FK41" t="str">
        <f>IF(HLOOKUP(FK$1,'Datenbank Aktoren'!$F$3:$IB$112,$B41,0)=FK$1,FK$3," - ")</f>
        <v xml:space="preserve"> - </v>
      </c>
      <c r="FL41" t="str">
        <f>IF(HLOOKUP(FL$1,'Datenbank Aktoren'!$F$3:$IB$112,$B41,0)=FL$1,FL$3," - ")</f>
        <v xml:space="preserve"> - </v>
      </c>
      <c r="FM41" t="str">
        <f>IF(HLOOKUP(FM$1,'Datenbank Aktoren'!$F$3:$IB$112,$B41,0)=FM$1,FM$3," - ")</f>
        <v xml:space="preserve"> - </v>
      </c>
      <c r="FN41" t="str">
        <f>IF(HLOOKUP(FN$1,'Datenbank Aktoren'!$F$3:$IB$112,$B41,0)=FN$1,FN$3," - ")</f>
        <v xml:space="preserve"> - </v>
      </c>
      <c r="FO41" t="str">
        <f>IF(HLOOKUP(FO$1,'Datenbank Aktoren'!$F$3:$IB$112,$B41,0)=FO$1,FO$3," - ")</f>
        <v xml:space="preserve"> - </v>
      </c>
      <c r="FP41" t="str">
        <f>IF(HLOOKUP(FP$1,'Datenbank Aktoren'!$F$3:$IB$112,$B41,0)=FP$1,FP$3," - ")</f>
        <v xml:space="preserve"> - </v>
      </c>
      <c r="FQ41" t="str">
        <f>IF(HLOOKUP(FQ$1,'Datenbank Aktoren'!$F$3:$IB$112,$B41,0)=FQ$1,FQ$3," - ")</f>
        <v xml:space="preserve"> - </v>
      </c>
      <c r="FR41" t="str">
        <f>IF(HLOOKUP(FR$1,'Datenbank Aktoren'!$F$3:$IB$112,$B41,0)=FR$1,FR$3," - ")</f>
        <v xml:space="preserve"> - </v>
      </c>
      <c r="FS41" t="str">
        <f>IF(HLOOKUP(FS$1,'Datenbank Aktoren'!$F$3:$IB$112,$B41,0)=FS$1,FS$3," - ")</f>
        <v xml:space="preserve"> - </v>
      </c>
      <c r="FT41" t="str">
        <f>IF(HLOOKUP(FT$1,'Datenbank Aktoren'!$F$3:$IB$112,$B41,0)=FT$1,FT$3," - ")</f>
        <v xml:space="preserve"> - </v>
      </c>
      <c r="FU41" t="str">
        <f>IF(HLOOKUP(FU$1,'Datenbank Aktoren'!$F$3:$IB$112,$B41,0)=FU$1,FU$3," - ")</f>
        <v xml:space="preserve"> - </v>
      </c>
      <c r="FV41" t="str">
        <f>IF(HLOOKUP(FV$1,'Datenbank Aktoren'!$F$3:$IB$112,$B41,0)=FV$1,FV$3," - ")</f>
        <v xml:space="preserve"> - </v>
      </c>
      <c r="FW41" t="str">
        <f>IF(HLOOKUP(FW$1,'Datenbank Aktoren'!$F$3:$IB$112,$B41,0)=FW$1,FW$3," - ")</f>
        <v xml:space="preserve"> - </v>
      </c>
      <c r="FX41" t="str">
        <f>IF(HLOOKUP(FX$1,'Datenbank Aktoren'!$F$3:$IB$112,$B41,0)=FX$1,FX$3," - ")</f>
        <v xml:space="preserve"> - </v>
      </c>
      <c r="FY41" t="str">
        <f>IF(HLOOKUP(FY$1,'Datenbank Aktoren'!$F$3:$IB$112,$B41,0)=FY$1,FY$3," - ")</f>
        <v xml:space="preserve"> - </v>
      </c>
      <c r="FZ41" t="str">
        <f>IF(HLOOKUP(FZ$1,'Datenbank Aktoren'!$F$3:$IB$112,$B41,0)=FZ$1,FZ$3," - ")</f>
        <v xml:space="preserve"> - </v>
      </c>
      <c r="GA41" t="str">
        <f>IF(HLOOKUP(GA$1,'Datenbank Aktoren'!$F$3:$IB$112,$B41,0)=GA$1,GA$3," - ")</f>
        <v xml:space="preserve"> - </v>
      </c>
      <c r="GB41" t="str">
        <f>IF(HLOOKUP(GB$1,'Datenbank Aktoren'!$F$3:$IB$112,$B41,0)=GB$1,GB$3," - ")</f>
        <v xml:space="preserve"> - </v>
      </c>
      <c r="GC41" t="str">
        <f>IF(HLOOKUP(GC$1,'Datenbank Aktoren'!$F$3:$IB$112,$B41,0)=GC$1,GC$3," - ")</f>
        <v xml:space="preserve"> - </v>
      </c>
      <c r="GD41" t="str">
        <f>IF(HLOOKUP(GD$1,'Datenbank Aktoren'!$F$3:$IB$112,$B41,0)=GD$1,GD$3," - ")</f>
        <v xml:space="preserve"> - </v>
      </c>
      <c r="GE41" t="str">
        <f>IF(HLOOKUP(GE$1,'Datenbank Aktoren'!$F$3:$IB$112,$B41,0)=GE$1,GE$3," - ")</f>
        <v xml:space="preserve"> - </v>
      </c>
      <c r="GF41" t="str">
        <f>IF(HLOOKUP(GF$1,'Datenbank Aktoren'!$F$3:$IB$112,$B41,0)=GF$1,GF$3," - ")</f>
        <v xml:space="preserve"> - </v>
      </c>
      <c r="GG41" t="str">
        <f>IF(HLOOKUP(GG$1,'Datenbank Aktoren'!$F$3:$IB$112,$B41,0)=GG$1,GG$3," - ")</f>
        <v xml:space="preserve"> - </v>
      </c>
      <c r="GH41" t="str">
        <f>IF(HLOOKUP(GH$1,'Datenbank Aktoren'!$F$3:$IB$112,$B41,0)=GH$1,GH$3," - ")</f>
        <v xml:space="preserve"> - </v>
      </c>
      <c r="GI41" t="str">
        <f>IF(HLOOKUP(GI$1,'Datenbank Aktoren'!$F$3:$IB$112,$B41,0)=GI$1,GI$3," - ")</f>
        <v xml:space="preserve"> - </v>
      </c>
      <c r="GJ41" t="str">
        <f>IF(HLOOKUP(GJ$1,'Datenbank Aktoren'!$F$3:$IB$112,$B41,0)=GJ$1,GJ$3," - ")</f>
        <v xml:space="preserve"> - </v>
      </c>
      <c r="GK41" t="str">
        <f>IF(HLOOKUP(GK$1,'Datenbank Aktoren'!$F$3:$IB$112,$B41,0)=GK$1,GK$3," - ")</f>
        <v xml:space="preserve"> - </v>
      </c>
      <c r="GL41" t="str">
        <f>IF(HLOOKUP(GL$1,'Datenbank Aktoren'!$F$3:$IB$112,$B41,0)=GL$1,GL$3," - ")</f>
        <v xml:space="preserve"> - </v>
      </c>
      <c r="GM41" t="str">
        <f>IF(HLOOKUP(GM$1,'Datenbank Aktoren'!$F$3:$IB$112,$B41,0)=GM$1,GM$3," - ")</f>
        <v xml:space="preserve"> - </v>
      </c>
      <c r="GN41" t="str">
        <f>IF(HLOOKUP(GN$1,'Datenbank Aktoren'!$F$3:$IB$112,$B41,0)=GN$1,GN$3," - ")</f>
        <v xml:space="preserve"> - </v>
      </c>
      <c r="GO41" t="str">
        <f>IF(HLOOKUP(GO$1,'Datenbank Aktoren'!$F$3:$IB$112,$B41,0)=GO$1,GO$3," - ")</f>
        <v xml:space="preserve"> - </v>
      </c>
      <c r="GP41" t="str">
        <f>IF(HLOOKUP(GP$1,'Datenbank Aktoren'!$F$3:$IB$112,$B41,0)=GP$1,GP$3," - ")</f>
        <v xml:space="preserve"> - </v>
      </c>
      <c r="GQ41" t="str">
        <f>IF(HLOOKUP(GQ$1,'Datenbank Aktoren'!$F$3:$IB$112,$B41,0)=GQ$1,GQ$3," - ")</f>
        <v xml:space="preserve"> - </v>
      </c>
      <c r="GR41" t="str">
        <f>IF(HLOOKUP(GR$1,'Datenbank Aktoren'!$F$3:$IB$112,$B41,0)=GR$1,GR$3," - ")</f>
        <v xml:space="preserve"> - </v>
      </c>
      <c r="GS41" t="str">
        <f>IF(HLOOKUP(GS$1,'Datenbank Aktoren'!$F$3:$IB$112,$B41,0)=GS$1,GS$3," - ")</f>
        <v xml:space="preserve"> - </v>
      </c>
      <c r="GT41" t="str">
        <f>IF(HLOOKUP(GT$1,'Datenbank Aktoren'!$F$3:$IB$112,$B41,0)=GT$1,GT$3," - ")</f>
        <v xml:space="preserve"> - </v>
      </c>
      <c r="GU41" t="str">
        <f>IF(HLOOKUP(GU$1,'Datenbank Aktoren'!$F$3:$IB$112,$B41,0)=GU$1,GU$3," - ")</f>
        <v xml:space="preserve"> - </v>
      </c>
      <c r="GV41" t="str">
        <f>IF(HLOOKUP(GV$1,'Datenbank Aktoren'!$F$3:$IB$112,$B41,0)=GV$1,GV$3," - ")</f>
        <v xml:space="preserve"> - </v>
      </c>
      <c r="GW41" t="str">
        <f>IF(HLOOKUP(GW$1,'Datenbank Aktoren'!$F$3:$IB$112,$B41,0)=GW$1,GW$3," - ")</f>
        <v xml:space="preserve"> - </v>
      </c>
      <c r="GX41" t="str">
        <f>IF(HLOOKUP(GX$1,'Datenbank Aktoren'!$F$3:$IB$112,$B41,0)=GX$1,GX$3," - ")</f>
        <v xml:space="preserve"> - </v>
      </c>
      <c r="GY41" t="str">
        <f>IF(HLOOKUP(GY$1,'Datenbank Aktoren'!$F$3:$IB$112,$B41,0)=GY$1,GY$3," - ")</f>
        <v xml:space="preserve"> - </v>
      </c>
      <c r="GZ41" t="str">
        <f>IF(HLOOKUP(GZ$1,'Datenbank Aktoren'!$F$3:$IB$112,$B41,0)=GZ$1,GZ$3," - ")</f>
        <v xml:space="preserve"> - </v>
      </c>
      <c r="HA41" t="str">
        <f>IF(HLOOKUP(HA$1,'Datenbank Aktoren'!$F$3:$IB$112,$B41,0)=HA$1,HA$3," - ")</f>
        <v xml:space="preserve"> - </v>
      </c>
      <c r="HB41" t="str">
        <f>IF(HLOOKUP(HB$1,'Datenbank Aktoren'!$F$3:$IB$112,$B41,0)=HB$1,HB$3," - ")</f>
        <v xml:space="preserve"> - </v>
      </c>
      <c r="HC41" t="str">
        <f>IF(HLOOKUP(HC$1,'Datenbank Aktoren'!$F$3:$IB$112,$B41,0)=HC$1,HC$3," - ")</f>
        <v xml:space="preserve"> - </v>
      </c>
      <c r="HD41" t="str">
        <f>IF(HLOOKUP(HD$1,'Datenbank Aktoren'!$F$3:$IB$112,$B41,0)=HD$1,HD$3," - ")</f>
        <v xml:space="preserve"> - </v>
      </c>
      <c r="HE41" t="str">
        <f>IF(HLOOKUP(HE$1,'Datenbank Aktoren'!$F$3:$IB$112,$B41,0)=HE$1,HE$3," - ")</f>
        <v xml:space="preserve"> - </v>
      </c>
      <c r="HF41" t="str">
        <f>IF(HLOOKUP(HF$1,'Datenbank Aktoren'!$F$3:$IB$112,$B41,0)=HF$1,HF$3," - ")</f>
        <v xml:space="preserve"> - </v>
      </c>
      <c r="HG41" t="str">
        <f>IF(HLOOKUP(HG$1,'Datenbank Aktoren'!$F$3:$IB$112,$B41,0)=HG$1,HG$3," - ")</f>
        <v xml:space="preserve"> - </v>
      </c>
      <c r="HH41" t="str">
        <f>IF(HLOOKUP(HH$1,'Datenbank Aktoren'!$F$3:$IB$112,$B41,0)=HH$1,HH$3," - ")</f>
        <v xml:space="preserve"> - </v>
      </c>
      <c r="HI41" t="str">
        <f>IF(HLOOKUP(HI$1,'Datenbank Aktoren'!$F$3:$IB$112,$B41,0)=HI$1,HI$3," - ")</f>
        <v xml:space="preserve"> - </v>
      </c>
      <c r="HJ41" t="str">
        <f>IF(HLOOKUP(HJ$1,'Datenbank Aktoren'!$F$3:$IB$112,$B41,0)=HJ$1,HJ$3," - ")</f>
        <v xml:space="preserve"> - </v>
      </c>
      <c r="HK41" t="str">
        <f>IF(HLOOKUP(HK$1,'Datenbank Aktoren'!$F$3:$IB$112,$B41,0)=HK$1,HK$3," - ")</f>
        <v xml:space="preserve"> - </v>
      </c>
      <c r="HL41" t="str">
        <f>IF(HLOOKUP(HL$1,'Datenbank Aktoren'!$F$3:$IB$112,$B41,0)=HL$1,HL$3," - ")</f>
        <v xml:space="preserve"> - </v>
      </c>
      <c r="HM41" t="str">
        <f>IF(HLOOKUP(HM$1,'Datenbank Aktoren'!$F$3:$IB$112,$B41,0)=HM$1,HM$3," - ")</f>
        <v xml:space="preserve"> - </v>
      </c>
      <c r="HN41" t="str">
        <f>IF(HLOOKUP(HN$1,'Datenbank Aktoren'!$F$3:$IB$112,$B41,0)=HN$1,HN$3," - ")</f>
        <v xml:space="preserve"> - </v>
      </c>
      <c r="HO41" t="str">
        <f>IF(HLOOKUP(HO$1,'Datenbank Aktoren'!$F$3:$IB$112,$B41,0)=HO$1,HO$3," - ")</f>
        <v xml:space="preserve"> - </v>
      </c>
      <c r="HP41" t="str">
        <f>IF(HLOOKUP(HP$1,'Datenbank Aktoren'!$F$3:$IB$112,$B41,0)=HP$1,HP$3," - ")</f>
        <v xml:space="preserve"> - </v>
      </c>
      <c r="HQ41" t="str">
        <f>IF(HLOOKUP(HQ$1,'Datenbank Aktoren'!$F$3:$IB$112,$B41,0)=HQ$1,HQ$3," - ")</f>
        <v xml:space="preserve"> - </v>
      </c>
      <c r="HR41" t="str">
        <f>IF(HLOOKUP(HR$1,'Datenbank Aktoren'!$F$3:$IB$112,$B41,0)=HR$1,HR$3," - ")</f>
        <v xml:space="preserve"> - </v>
      </c>
      <c r="HS41" t="str">
        <f>IF(HLOOKUP(HS$1,'Datenbank Aktoren'!$F$3:$IB$112,$B41,0)=HS$1,HS$3," - ")</f>
        <v xml:space="preserve"> - </v>
      </c>
      <c r="HT41" t="str">
        <f>IF(HLOOKUP(HT$1,'Datenbank Aktoren'!$F$3:$IB$112,$B41,0)=HT$1,HT$3," - ")</f>
        <v xml:space="preserve"> - </v>
      </c>
      <c r="HU41" t="str">
        <f>IF(HLOOKUP(HU$1,'Datenbank Aktoren'!$F$3:$IB$112,$B41,0)=HU$1,HU$3," - ")</f>
        <v xml:space="preserve"> - </v>
      </c>
      <c r="HV41" t="str">
        <f>IF(HLOOKUP(HV$1,'Datenbank Aktoren'!$F$3:$IB$112,$B41,0)=HV$1,HV$3," - ")</f>
        <v xml:space="preserve"> - </v>
      </c>
      <c r="HW41" t="str">
        <f>IF(HLOOKUP(HW$1,'Datenbank Aktoren'!$F$3:$IB$112,$B41,0)=HW$1,HW$3," - ")</f>
        <v xml:space="preserve"> - </v>
      </c>
      <c r="HX41" t="str">
        <f>IF(HLOOKUP(HX$1,'Datenbank Aktoren'!$F$3:$IB$112,$B41,0)=HX$1,HX$3," - ")</f>
        <v xml:space="preserve"> - </v>
      </c>
      <c r="HY41" t="str">
        <f>IF(HLOOKUP(HY$1,'Datenbank Aktoren'!$F$3:$IB$112,$B41,0)=HY$1,HY$3," - ")</f>
        <v xml:space="preserve"> - </v>
      </c>
      <c r="HZ41" t="str">
        <f>IF(HLOOKUP(HZ$1,'Datenbank Aktoren'!$F$3:$IB$112,$B41,0)=HZ$1,HZ$3," - ")</f>
        <v xml:space="preserve"> - </v>
      </c>
      <c r="IA41" t="str">
        <f>IF(HLOOKUP(IA$1,'Datenbank Aktoren'!$F$3:$IB$112,$B41,0)=IA$1,IA$3," - ")</f>
        <v>FWS61 Wetterdaten A5-13-01</v>
      </c>
      <c r="IB41" t="str">
        <f>IF(HLOOKUP(IB$1,'Datenbank Aktoren'!$F$3:$IB$112,$B41,0)=IB$1,IB$3," - ")</f>
        <v xml:space="preserve"> - </v>
      </c>
      <c r="IC41" t="str">
        <f>IF(HLOOKUP(IC$1,'Datenbank Aktoren'!$F$3:$IB$112,$B41,0)=IC$1,IC$3," - ")</f>
        <v>FWS61 FWS61 Drahtbruch F6-05-01</v>
      </c>
      <c r="ID41" t="str">
        <f>IF(HLOOKUP(ID$1,'Datenbank Aktoren'!$F$3:$IB$112,$B41,0)=ID$1,ID$3," - ")</f>
        <v xml:space="preserve"> - </v>
      </c>
      <c r="IE41" t="str">
        <f>IF(HLOOKUP(IE$1,'Datenbank Aktoren'!$F$3:$IB$112,$B41,0)=IE$1,IE$3," - ")</f>
        <v xml:space="preserve"> - </v>
      </c>
      <c r="IF41" t="str">
        <f>IF(HLOOKUP(IF$1,'Datenbank Aktoren'!$F$3:$IB$112,$B41,0)=IF$1,IF$3," - ")</f>
        <v xml:space="preserve"> - </v>
      </c>
      <c r="IG41" t="str">
        <f>IF(HLOOKUP(IG$1,'Datenbank Aktoren'!$F$3:$IB$112,$B41,0)=IG$1,IG$3," - ")</f>
        <v xml:space="preserve"> - </v>
      </c>
      <c r="IH41" t="str">
        <f>IF(HLOOKUP(IH$1,'Datenbank Aktoren'!$F$3:$IB$112,$B41,0)=IH$1,IH$3," - ")</f>
        <v xml:space="preserve"> - </v>
      </c>
      <c r="II41" t="str">
        <f>IF(HLOOKUP(II$1,'Datenbank Aktoren'!$F$3:$IB$112,$B41,0)=II$1,II$3," - ")</f>
        <v xml:space="preserve"> - </v>
      </c>
      <c r="IJ41" t="e">
        <f>IF(HLOOKUP(IJ$1,'Datenbank Aktoren'!$F$3:$IB$112,$B41,0)=IJ$1,IJ$3," - ")</f>
        <v>#N/A</v>
      </c>
      <c r="IK41" t="e">
        <f>IF(HLOOKUP(IK$1,'Datenbank Aktoren'!$F$3:$IB$112,$B41,0)=IK$1,IK$3," - ")</f>
        <v>#N/A</v>
      </c>
      <c r="IL41" t="e">
        <f>IF(HLOOKUP(IL$1,'Datenbank Aktoren'!$F$3:$IB$112,$B41,0)=IL$1,IL$3," - ")</f>
        <v>#N/A</v>
      </c>
      <c r="IM41" t="e">
        <f>IF(HLOOKUP(IM$1,'Datenbank Aktoren'!$F$3:$IB$112,$B41,0)=IM$1,IM$3," - ")</f>
        <v>#N/A</v>
      </c>
      <c r="IN41" t="e">
        <f>IF(HLOOKUP(IN$1,'Datenbank Aktoren'!$F$3:$IB$112,$B41,0)=IN$1,IN$3," - ")</f>
        <v>#N/A</v>
      </c>
      <c r="IO41" t="e">
        <f>IF(HLOOKUP(IO$1,'Datenbank Aktoren'!$F$3:$IB$112,$B41,0)=IO$1,IO$3," - ")</f>
        <v>#N/A</v>
      </c>
      <c r="IP41" t="e">
        <f>IF(HLOOKUP(IP$1,'Datenbank Aktoren'!$F$3:$IB$112,$B41,0)=IP$1,IP$3," - ")</f>
        <v>#N/A</v>
      </c>
      <c r="IQ41" t="e">
        <f>IF(HLOOKUP(IQ$1,'Datenbank Aktoren'!$F$3:$IB$112,$B41,0)=IQ$1,IQ$3," - ")</f>
        <v>#N/A</v>
      </c>
      <c r="IR41" t="e">
        <f>IF(HLOOKUP(IR$1,'Datenbank Aktoren'!$F$3:$IB$112,$B41,0)=IR$1,IR$3," - ")</f>
        <v>#N/A</v>
      </c>
      <c r="IS41" t="e">
        <f>IF(HLOOKUP(IS$1,'Datenbank Aktoren'!$F$3:$IB$112,$B41,0)=IS$1,IS$3," - ")</f>
        <v>#N/A</v>
      </c>
      <c r="IT41" t="e">
        <f>IF(HLOOKUP(IT$1,'Datenbank Aktoren'!$F$3:$IB$112,$B41,0)=IT$1,IT$3," - ")</f>
        <v>#N/A</v>
      </c>
      <c r="IU41" t="e">
        <f>IF(HLOOKUP(IU$1,'Datenbank Aktoren'!$F$3:$IB$112,$B41,0)=IU$1,IU$3," - ")</f>
        <v>#N/A</v>
      </c>
    </row>
    <row r="42" spans="1:255" x14ac:dyDescent="0.25">
      <c r="A42" t="s">
        <v>86</v>
      </c>
      <c r="B42">
        <v>40</v>
      </c>
      <c r="D42" t="s">
        <v>86</v>
      </c>
      <c r="E42" s="3" t="s">
        <v>440</v>
      </c>
      <c r="F42" t="str">
        <f>IF(HLOOKUP(F$1,'Datenbank Aktoren'!$F$3:$IB$112,$B42,0)=F$1,F$3," - ")</f>
        <v xml:space="preserve"> - </v>
      </c>
      <c r="G42" t="str">
        <f>IF(HLOOKUP(G$1,'Datenbank Aktoren'!$F$3:$IB$112,$B42,0)=G$1,G$3," - ")</f>
        <v xml:space="preserve"> - </v>
      </c>
      <c r="H42" t="str">
        <f>IF(HLOOKUP(H$1,'Datenbank Aktoren'!$F$3:$IB$112,$B42,0)=H$1,H$3," - ")</f>
        <v>F1FT65 RPS 1-fach Taster F6-01-01</v>
      </c>
      <c r="I42" t="str">
        <f>IF(HLOOKUP(I$1,'Datenbank Aktoren'!$F$3:$IB$112,$B42,0)=I$1,I$3," - ")</f>
        <v>F1ITAP RPS 1-fach Taster F6-01-01</v>
      </c>
      <c r="J42" t="str">
        <f>IF(HLOOKUP(J$1,'Datenbank Aktoren'!$F$3:$IB$112,$B42,0)=J$1,J$3," - ")</f>
        <v>F1T55E RPS 1-fach Taster F6-01-01</v>
      </c>
      <c r="K42" t="str">
        <f>IF(HLOOKUP(K$1,'Datenbank Aktoren'!$F$3:$IB$112,$B42,0)=K$1,K$3," - ")</f>
        <v>F1T65 RPS 1-fach Taster F6-01-01</v>
      </c>
      <c r="L42" t="str">
        <f>IF(HLOOKUP(L$1,'Datenbank Aktoren'!$F$3:$IB$112,$B42,0)=L$1,L$3," - ")</f>
        <v>F265B RPS 4-fach Taster F6-02-01</v>
      </c>
      <c r="M42" t="str">
        <f>IF(HLOOKUP(M$1,'Datenbank Aktoren'!$F$3:$IB$112,$B42,0)=M$1,M$3," - ")</f>
        <v>F2FT65 RPS 4-fach Taster F6-02-01</v>
      </c>
      <c r="N42" t="str">
        <f>IF(HLOOKUP(N$1,'Datenbank Aktoren'!$F$3:$IB$112,$B42,0)=N$1,N$3," - ")</f>
        <v>F2FT65B RPS 4-fach Taster F6-02-01</v>
      </c>
      <c r="O42" t="str">
        <f>IF(HLOOKUP(O$1,'Datenbank Aktoren'!$F$3:$IB$112,$B42,0)=O$1,O$3," - ")</f>
        <v>F2FZT65B RPS 4-fach Taster F6-02-01</v>
      </c>
      <c r="P42" t="str">
        <f>IF(HLOOKUP(P$1,'Datenbank Aktoren'!$F$3:$IB$112,$B42,0)=P$1,P$3," - ")</f>
        <v>F2T55E RPS 4-fach Taster F6-02-01</v>
      </c>
      <c r="Q42" t="str">
        <f>IF(HLOOKUP(Q$1,'Datenbank Aktoren'!$F$3:$IB$112,$B42,0)=Q$1,Q$3," - ")</f>
        <v>F2T55EB RPS 4-fach Taster F6-02-01</v>
      </c>
      <c r="R42" t="str">
        <f>IF(HLOOKUP(R$1,'Datenbank Aktoren'!$F$3:$IB$112,$B42,0)=R$1,R$3," - ")</f>
        <v>F2T65 RPS 4-fach Taster F6-02-01</v>
      </c>
      <c r="S42" t="str">
        <f>IF(HLOOKUP(S$1,'Datenbank Aktoren'!$F$3:$IB$112,$B42,0)=S$1,S$3," - ")</f>
        <v>F2ZT55E RPS 4-fach Taster F6-02-01</v>
      </c>
      <c r="T42" t="str">
        <f>IF(HLOOKUP(T$1,'Datenbank Aktoren'!$F$3:$IB$112,$B42,0)=T$1,T$3," - ")</f>
        <v>F2ZT65 RPS 4-fach Taster F6-02-01</v>
      </c>
      <c r="U42" t="str">
        <f>IF(HLOOKUP(U$1,'Datenbank Aktoren'!$F$3:$IB$112,$B42,0)=U$1,U$3," - ")</f>
        <v xml:space="preserve"> - </v>
      </c>
      <c r="V42" t="str">
        <f>IF(HLOOKUP(V$1,'Datenbank Aktoren'!$F$3:$IB$112,$B42,0)=V$1,V$3," - ")</f>
        <v xml:space="preserve"> - </v>
      </c>
      <c r="W42" t="str">
        <f>IF(HLOOKUP(W$1,'Datenbank Aktoren'!$F$3:$IB$112,$B42,0)=W$1,W$3," - ")</f>
        <v xml:space="preserve"> - </v>
      </c>
      <c r="X42" t="str">
        <f>IF(HLOOKUP(X$1,'Datenbank Aktoren'!$F$3:$IB$112,$B42,0)=X$1,X$3," - ")</f>
        <v>F4FT65 RPS 4-fach Taster F6-02-01</v>
      </c>
      <c r="Y42" t="str">
        <f>IF(HLOOKUP(Y$1,'Datenbank Aktoren'!$F$3:$IB$112,$B42,0)=Y$1,Y$3," - ")</f>
        <v>F4FT65B RPS 4-fach Taster F6-02-01</v>
      </c>
      <c r="Z42" t="str">
        <f>IF(HLOOKUP(Z$1,'Datenbank Aktoren'!$F$3:$IB$112,$B42,0)=Z$1,Z$3," - ")</f>
        <v>F4PT RPS 4-fach Taster F6-02-01</v>
      </c>
      <c r="AA42" t="str">
        <f>IF(HLOOKUP(AA$1,'Datenbank Aktoren'!$F$3:$IB$112,$B42,0)=AA$1,AA$3," - ")</f>
        <v>F4T55B RPS 4-fach Taster F6-02-01</v>
      </c>
      <c r="AB42" t="str">
        <f>IF(HLOOKUP(AB$1,'Datenbank Aktoren'!$F$3:$IB$112,$B42,0)=AB$1,AB$3," - ")</f>
        <v>F4T55E RPS 4-fach Taster F6-02-01</v>
      </c>
      <c r="AC42" t="str">
        <f>IF(HLOOKUP(AC$1,'Datenbank Aktoren'!$F$3:$IB$112,$B42,0)=AC$1,AC$3," - ")</f>
        <v>F4T55EB RPS 4-fach Taster F6-02-01</v>
      </c>
      <c r="AD42" t="str">
        <f>IF(HLOOKUP(AD$1,'Datenbank Aktoren'!$F$3:$IB$112,$B42,0)=AD$1,AD$3," - ")</f>
        <v>F4T65 RPS 4-fach Taster F6-02-01</v>
      </c>
      <c r="AE42" t="str">
        <f>IF(HLOOKUP(AE$1,'Datenbank Aktoren'!$F$3:$IB$112,$B42,0)=AE$1,AE$3," - ")</f>
        <v>F4T65B RPS 4-fach Taster F6-02-01</v>
      </c>
      <c r="AF42" t="str">
        <f>IF(HLOOKUP(AF$1,'Datenbank Aktoren'!$F$3:$IB$112,$B42,0)=AF$1,AF$3," - ")</f>
        <v xml:space="preserve"> - </v>
      </c>
      <c r="AG42" t="str">
        <f>IF(HLOOKUP(AG$1,'Datenbank Aktoren'!$F$3:$IB$112,$B42,0)=AG$1,AG$3," - ")</f>
        <v xml:space="preserve"> - </v>
      </c>
      <c r="AH42" t="str">
        <f>IF(HLOOKUP(AH$1,'Datenbank Aktoren'!$F$3:$IB$112,$B42,0)=AH$1,AH$3," - ")</f>
        <v xml:space="preserve"> - </v>
      </c>
      <c r="AI42" t="str">
        <f>IF(HLOOKUP(AI$1,'Datenbank Aktoren'!$F$3:$IB$112,$B42,0)=AI$1,AI$3," - ")</f>
        <v>F4USM61B Fensterkontakt D5-00-01</v>
      </c>
      <c r="AJ42" t="str">
        <f>IF(HLOOKUP(AJ$1,'Datenbank Aktoren'!$F$3:$IB$112,$B42,0)=AJ$1,AJ$3," - ")</f>
        <v>F4USM61B RPS 4-fach Taster F6-02-01</v>
      </c>
      <c r="AK42" t="str">
        <f>IF(HLOOKUP(AK$1,'Datenbank Aktoren'!$F$3:$IB$112,$B42,0)=AK$1,AK$3," - ")</f>
        <v>F5PT55 RPS 4-fach Taster F6-02-01</v>
      </c>
      <c r="AL42" t="str">
        <f>IF(HLOOKUP(AL$1,'Datenbank Aktoren'!$F$3:$IB$112,$B42,0)=AL$1,AL$3," - ")</f>
        <v xml:space="preserve"> - </v>
      </c>
      <c r="AM42" t="str">
        <f>IF(HLOOKUP(AM$1,'Datenbank Aktoren'!$F$3:$IB$112,$B42,0)=AM$1,AM$3," - ")</f>
        <v>F6T55B RPS 4-fach Taster F6-02-01</v>
      </c>
      <c r="AN42" t="str">
        <f>IF(HLOOKUP(AN$1,'Datenbank Aktoren'!$F$3:$IB$112,$B42,0)=AN$1,AN$3," - ")</f>
        <v xml:space="preserve"> - </v>
      </c>
      <c r="AO42" t="str">
        <f>IF(HLOOKUP(AO$1,'Datenbank Aktoren'!$F$3:$IB$112,$B42,0)=AO$1,AO$3," - ")</f>
        <v>F6T65B RPS 4-fach Taster F6-02-01</v>
      </c>
      <c r="AP42" t="str">
        <f>IF(HLOOKUP(AP$1,'Datenbank Aktoren'!$F$3:$IB$112,$B42,0)=AP$1,AP$3," - ")</f>
        <v>FABH130 RPS 4-fach Taster F6-02-01</v>
      </c>
      <c r="AQ42" t="str">
        <f>IF(HLOOKUP(AQ$1,'Datenbank Aktoren'!$F$3:$IB$112,$B42,0)=AQ$1,AQ$3," - ")</f>
        <v xml:space="preserve"> - </v>
      </c>
      <c r="AR42" t="str">
        <f>IF(HLOOKUP(AR$1,'Datenbank Aktoren'!$F$3:$IB$112,$B42,0)=AR$1,AR$3," - ")</f>
        <v xml:space="preserve"> - </v>
      </c>
      <c r="AS42" t="str">
        <f>IF(HLOOKUP(AS$1,'Datenbank Aktoren'!$F$3:$IB$112,$B42,0)=AS$1,AS$3," - ")</f>
        <v xml:space="preserve"> - </v>
      </c>
      <c r="AT42" t="str">
        <f>IF(HLOOKUP(AT$1,'Datenbank Aktoren'!$F$3:$IB$112,$B42,0)=AT$1,AT$3," - ")</f>
        <v>FASM60 RPS 4-fach Taster F6-02-01</v>
      </c>
      <c r="AU42" t="str">
        <f>IF(HLOOKUP(AU$1,'Datenbank Aktoren'!$F$3:$IB$112,$B42,0)=AU$1,AU$3," - ")</f>
        <v xml:space="preserve"> - </v>
      </c>
      <c r="AV42" t="str">
        <f>IF(HLOOKUP(AV$1,'Datenbank Aktoren'!$F$3:$IB$112,$B42,0)=AV$1,AV$3," - ")</f>
        <v xml:space="preserve"> - </v>
      </c>
      <c r="AW42" t="str">
        <f>IF(HLOOKUP(AW$1,'Datenbank Aktoren'!$F$3:$IB$112,$B42,0)=AW$1,AW$3," - ")</f>
        <v xml:space="preserve"> - </v>
      </c>
      <c r="AX42" t="str">
        <f>IF(HLOOKUP(AX$1,'Datenbank Aktoren'!$F$3:$IB$112,$B42,0)=AX$1,AX$3," - ")</f>
        <v xml:space="preserve"> - </v>
      </c>
      <c r="AY42" t="str">
        <f>IF(HLOOKUP(AY$1,'Datenbank Aktoren'!$F$3:$IB$112,$B42,0)=AY$1,AY$3," - ")</f>
        <v xml:space="preserve"> - </v>
      </c>
      <c r="AZ42" t="str">
        <f>IF(HLOOKUP(AZ$1,'Datenbank Aktoren'!$F$3:$IB$112,$B42,0)=AZ$1,AZ$3," - ")</f>
        <v xml:space="preserve"> - </v>
      </c>
      <c r="BA42" t="str">
        <f>IF(HLOOKUP(BA$1,'Datenbank Aktoren'!$F$3:$IB$112,$B42,0)=BA$1,BA$3," - ")</f>
        <v xml:space="preserve"> - </v>
      </c>
      <c r="BB42" t="str">
        <f>IF(HLOOKUP(BB$1,'Datenbank Aktoren'!$F$3:$IB$112,$B42,0)=BB$1,BB$3," - ")</f>
        <v xml:space="preserve"> - </v>
      </c>
      <c r="BC42" t="str">
        <f>IF(HLOOKUP(BC$1,'Datenbank Aktoren'!$F$3:$IB$112,$B42,0)=BC$1,BC$3," - ")</f>
        <v xml:space="preserve"> - </v>
      </c>
      <c r="BD42" t="str">
        <f>IF(HLOOKUP(BD$1,'Datenbank Aktoren'!$F$3:$IB$112,$B42,0)=BD$1,BD$3," - ")</f>
        <v xml:space="preserve"> - </v>
      </c>
      <c r="BE42" t="str">
        <f>IF(HLOOKUP(BE$1,'Datenbank Aktoren'!$F$3:$IB$112,$B42,0)=BE$1,BE$3," - ")</f>
        <v xml:space="preserve"> - </v>
      </c>
      <c r="BF42" t="str">
        <f>IF(HLOOKUP(BF$1,'Datenbank Aktoren'!$F$3:$IB$112,$B42,0)=BF$1,BF$3," - ")</f>
        <v xml:space="preserve"> - </v>
      </c>
      <c r="BG42" t="str">
        <f>IF(HLOOKUP(BG$1,'Datenbank Aktoren'!$F$3:$IB$112,$B42,0)=BG$1,BG$3," - ")</f>
        <v xml:space="preserve"> - </v>
      </c>
      <c r="BH42" t="str">
        <f>IF(HLOOKUP(BH$1,'Datenbank Aktoren'!$F$3:$IB$112,$B42,0)=BH$1,BH$3," - ")</f>
        <v xml:space="preserve"> - </v>
      </c>
      <c r="BI42" t="str">
        <f>IF(HLOOKUP(BI$1,'Datenbank Aktoren'!$F$3:$IB$112,$B42,0)=BI$1,BI$3," - ")</f>
        <v xml:space="preserve"> - </v>
      </c>
      <c r="BJ42" t="str">
        <f>IF(HLOOKUP(BJ$1,'Datenbank Aktoren'!$F$3:$IB$112,$B42,0)=BJ$1,BJ$3," - ")</f>
        <v xml:space="preserve"> - </v>
      </c>
      <c r="BK42" t="str">
        <f>IF(HLOOKUP(BK$1,'Datenbank Aktoren'!$F$3:$IB$112,$B42,0)=BK$1,BK$3," - ")</f>
        <v xml:space="preserve"> - </v>
      </c>
      <c r="BL42" t="str">
        <f>IF(HLOOKUP(BL$1,'Datenbank Aktoren'!$F$3:$IB$112,$B42,0)=BL$1,BL$3," - ")</f>
        <v xml:space="preserve"> - </v>
      </c>
      <c r="BM42" t="str">
        <f>IF(HLOOKUP(BM$1,'Datenbank Aktoren'!$F$3:$IB$112,$B42,0)=BM$1,BM$3," - ")</f>
        <v xml:space="preserve"> - </v>
      </c>
      <c r="BN42" t="str">
        <f>IF(HLOOKUP(BN$1,'Datenbank Aktoren'!$F$3:$IB$112,$B42,0)=BN$1,BN$3," - ")</f>
        <v xml:space="preserve"> - </v>
      </c>
      <c r="BO42" t="str">
        <f>IF(HLOOKUP(BO$1,'Datenbank Aktoren'!$F$3:$IB$112,$B42,0)=BO$1,BO$3," - ")</f>
        <v xml:space="preserve"> - </v>
      </c>
      <c r="BP42" t="str">
        <f>IF(HLOOKUP(BP$1,'Datenbank Aktoren'!$F$3:$IB$112,$B42,0)=BP$1,BP$3," - ")</f>
        <v xml:space="preserve"> - </v>
      </c>
      <c r="BQ42" t="str">
        <f>IF(HLOOKUP(BQ$1,'Datenbank Aktoren'!$F$3:$IB$112,$B42,0)=BQ$1,BQ$3," - ")</f>
        <v xml:space="preserve"> - </v>
      </c>
      <c r="BR42" t="str">
        <f>IF(HLOOKUP(BR$1,'Datenbank Aktoren'!$F$3:$IB$112,$B42,0)=BR$1,BR$3," - ")</f>
        <v>FET55E RPS 1-fach Taster F6-01-01</v>
      </c>
      <c r="BS42" t="str">
        <f>IF(HLOOKUP(BS$1,'Datenbank Aktoren'!$F$3:$IB$112,$B42,0)=BS$1,BS$3," - ")</f>
        <v>FF8 RPS 4-fach Taster F6-02-01</v>
      </c>
      <c r="BT42" t="str">
        <f>IF(HLOOKUP(BT$1,'Datenbank Aktoren'!$F$3:$IB$112,$B42,0)=BT$1,BT$3," - ")</f>
        <v xml:space="preserve"> - </v>
      </c>
      <c r="BU42" t="str">
        <f>IF(HLOOKUP(BU$1,'Datenbank Aktoren'!$F$3:$IB$112,$B42,0)=BU$1,BU$3," - ")</f>
        <v>FFD RPS 4-fach Taster F6-02-01</v>
      </c>
      <c r="BV42" t="str">
        <f>IF(HLOOKUP(BV$1,'Datenbank Aktoren'!$F$3:$IB$112,$B42,0)=BV$1,BV$3," - ")</f>
        <v>FFG7B Fenstergriff A5-14-09</v>
      </c>
      <c r="BW42" t="str">
        <f>IF(HLOOKUP(BW$1,'Datenbank Aktoren'!$F$3:$IB$112,$B42,0)=BW$1,BW$3," - ")</f>
        <v>FFG7B Fenstergriff F6-10-00</v>
      </c>
      <c r="BX42" t="str">
        <f>IF(HLOOKUP(BX$1,'Datenbank Aktoren'!$F$3:$IB$112,$B42,0)=BX$1,BX$3," - ")</f>
        <v xml:space="preserve"> - </v>
      </c>
      <c r="BY42" t="str">
        <f>IF(HLOOKUP(BY$1,'Datenbank Aktoren'!$F$3:$IB$112,$B42,0)=BY$1,BY$3," - ")</f>
        <v xml:space="preserve"> - </v>
      </c>
      <c r="BZ42" t="str">
        <f>IF(HLOOKUP(BZ$1,'Datenbank Aktoren'!$F$3:$IB$112,$B42,0)=BZ$1,BZ$3," - ")</f>
        <v xml:space="preserve"> - </v>
      </c>
      <c r="CA42" t="str">
        <f>IF(HLOOKUP(CA$1,'Datenbank Aktoren'!$F$3:$IB$112,$B42,0)=CA$1,CA$3," - ")</f>
        <v xml:space="preserve"> - </v>
      </c>
      <c r="CB42" t="str">
        <f>IF(HLOOKUP(CB$1,'Datenbank Aktoren'!$F$3:$IB$112,$B42,0)=CB$1,CB$3," - ")</f>
        <v>FFGB-hg Fenstergriff A5-14-09</v>
      </c>
      <c r="CC42" s="25" t="str">
        <f>IF(HLOOKUP(CC$1,'Datenbank Aktoren'!$F$3:$IB$112,$B42,0)=CC$1,CC$3," - ")</f>
        <v>FFGB-hg Fenstergriff A5-14-0A</v>
      </c>
      <c r="CD42" t="str">
        <f>IF(HLOOKUP(CD$1,'Datenbank Aktoren'!$F$3:$IB$112,$B42,0)=CD$1,CD$3," - ")</f>
        <v>FFGB-hg Fenstergriff F6-10-00</v>
      </c>
      <c r="CE42" t="str">
        <f>IF(HLOOKUP(CE$1,'Datenbank Aktoren'!$F$3:$IB$112,$B42,0)=CE$1,CE$3," - ")</f>
        <v>FFKB Fensterkontakt D5-00-01</v>
      </c>
      <c r="CF42" t="str">
        <f>IF(HLOOKUP(CF$1,'Datenbank Aktoren'!$F$3:$IB$112,$B42,0)=CF$1,CF$3," - ")</f>
        <v xml:space="preserve"> - </v>
      </c>
      <c r="CG42" t="str">
        <f>IF(HLOOKUP(CG$1,'Datenbank Aktoren'!$F$3:$IB$112,$B42,0)=CG$1,CG$3," - ")</f>
        <v xml:space="preserve"> - </v>
      </c>
      <c r="CH42" t="str">
        <f>IF(HLOOKUP(CH$1,'Datenbank Aktoren'!$F$3:$IB$112,$B42,0)=CH$1,CH$3," - ")</f>
        <v xml:space="preserve"> - </v>
      </c>
      <c r="CI42" t="str">
        <f>IF(HLOOKUP(CI$1,'Datenbank Aktoren'!$F$3:$IB$112,$B42,0)=CI$1,CI$3," - ")</f>
        <v xml:space="preserve"> - </v>
      </c>
      <c r="CJ42" t="str">
        <f>IF(HLOOKUP(CJ$1,'Datenbank Aktoren'!$F$3:$IB$112,$B42,0)=CJ$1,CJ$3," - ")</f>
        <v xml:space="preserve"> - </v>
      </c>
      <c r="CK42" t="str">
        <f>IF(HLOOKUP(CK$1,'Datenbank Aktoren'!$F$3:$IB$112,$B42,0)=CK$1,CK$3," - ")</f>
        <v xml:space="preserve"> - </v>
      </c>
      <c r="CL42" t="str">
        <f>IF(HLOOKUP(CL$1,'Datenbank Aktoren'!$F$3:$IB$112,$B42,0)=CL$1,CL$3," - ")</f>
        <v xml:space="preserve"> - </v>
      </c>
      <c r="CM42" t="str">
        <f>IF(HLOOKUP(CM$1,'Datenbank Aktoren'!$F$3:$IB$112,$B42,0)=CM$1,CM$3," - ")</f>
        <v xml:space="preserve"> - </v>
      </c>
      <c r="CN42" t="str">
        <f>IF(HLOOKUP(CN$1,'Datenbank Aktoren'!$F$3:$IB$112,$B42,0)=CN$1,CN$3," - ")</f>
        <v>FFTE Fenstergriff F6-10-00</v>
      </c>
      <c r="CO42" t="str">
        <f>IF(HLOOKUP(CO$1,'Datenbank Aktoren'!$F$3:$IB$112,$B42,0)=CO$1,CO$3," - ")</f>
        <v xml:space="preserve"> - </v>
      </c>
      <c r="CP42" t="str">
        <f>IF(HLOOKUP(CP$1,'Datenbank Aktoren'!$F$3:$IB$112,$B42,0)=CP$1,CP$3," - ")</f>
        <v xml:space="preserve"> - </v>
      </c>
      <c r="CQ42" t="str">
        <f>IF(HLOOKUP(CQ$1,'Datenbank Aktoren'!$F$3:$IB$112,$B42,0)=CQ$1,CQ$3," - ")</f>
        <v xml:space="preserve"> - </v>
      </c>
      <c r="CR42" t="str">
        <f>IF(HLOOKUP(CR$1,'Datenbank Aktoren'!$F$3:$IB$112,$B42,0)=CR$1,CR$3," - ")</f>
        <v xml:space="preserve"> - </v>
      </c>
      <c r="CS42" t="str">
        <f>IF(HLOOKUP(CS$1,'Datenbank Aktoren'!$F$3:$IB$112,$B42,0)=CS$1,CS$3," - ")</f>
        <v xml:space="preserve"> - </v>
      </c>
      <c r="CT42" t="str">
        <f>IF(HLOOKUP(CT$1,'Datenbank Aktoren'!$F$3:$IB$112,$B42,0)=CT$1,CT$3," - ")</f>
        <v>FHM2 RPS 4-fach Taster F6-02-01</v>
      </c>
      <c r="CU42" t="str">
        <f>IF(HLOOKUP(CU$1,'Datenbank Aktoren'!$F$3:$IB$112,$B42,0)=CU$1,CU$3," - ")</f>
        <v xml:space="preserve"> - </v>
      </c>
      <c r="CV42" t="str">
        <f>IF(HLOOKUP(CV$1,'Datenbank Aktoren'!$F$3:$IB$112,$B42,0)=CV$1,CV$3," - ")</f>
        <v>FHS2 RPS 4-fach Taster F6-02-01</v>
      </c>
      <c r="CW42" t="str">
        <f>IF(HLOOKUP(CW$1,'Datenbank Aktoren'!$F$3:$IB$112,$B42,0)=CW$1,CW$3," - ")</f>
        <v>FHS4 RPS 4-fach Taster F6-02-01</v>
      </c>
      <c r="CX42" t="str">
        <f>IF(HLOOKUP(CX$1,'Datenbank Aktoren'!$F$3:$IB$112,$B42,0)=CX$1,CX$3," - ")</f>
        <v xml:space="preserve"> - </v>
      </c>
      <c r="CY42" t="str">
        <f>IF(HLOOKUP(CY$1,'Datenbank Aktoren'!$F$3:$IB$112,$B42,0)=CY$1,CY$3," - ")</f>
        <v xml:space="preserve"> - </v>
      </c>
      <c r="CZ42" t="str">
        <f>IF(HLOOKUP(CZ$1,'Datenbank Aktoren'!$F$3:$IB$112,$B42,0)=CZ$1,CZ$3," - ")</f>
        <v>FKD RPS 1-fach Taster F6-01-01</v>
      </c>
      <c r="DA42" t="str">
        <f>IF(HLOOKUP(DA$1,'Datenbank Aktoren'!$F$3:$IB$112,$B42,0)=DA$1,DA$3," - ")</f>
        <v>FKF65 Kartenschalter F6-02-01</v>
      </c>
      <c r="DB42" t="str">
        <f>IF(HLOOKUP(DB$1,'Datenbank Aktoren'!$F$3:$IB$112,$B42,0)=DB$1,DB$3," - ")</f>
        <v xml:space="preserve"> - </v>
      </c>
      <c r="DC42" t="str">
        <f>IF(HLOOKUP(DC$1,'Datenbank Aktoren'!$F$3:$IB$112,$B42,0)=DC$1,DC$3," - ")</f>
        <v xml:space="preserve"> - </v>
      </c>
      <c r="DD42" t="str">
        <f>IF(HLOOKUP(DD$1,'Datenbank Aktoren'!$F$3:$IB$112,$B42,0)=DD$1,DD$3," - ")</f>
        <v xml:space="preserve"> - </v>
      </c>
      <c r="DE42" t="str">
        <f>IF(HLOOKUP(DE$1,'Datenbank Aktoren'!$F$3:$IB$112,$B42,0)=DE$1,DE$3," - ")</f>
        <v xml:space="preserve"> - </v>
      </c>
      <c r="DF42" t="str">
        <f>IF(HLOOKUP(DF$1,'Datenbank Aktoren'!$F$3:$IB$112,$B42,0)=DF$1,DF$3," - ")</f>
        <v xml:space="preserve"> - </v>
      </c>
      <c r="DG42" t="str">
        <f>IF(HLOOKUP(DG$1,'Datenbank Aktoren'!$F$3:$IB$112,$B42,0)=DG$1,DG$3," - ")</f>
        <v xml:space="preserve"> - </v>
      </c>
      <c r="DH42" t="str">
        <f>IF(HLOOKUP(DH$1,'Datenbank Aktoren'!$F$3:$IB$112,$B42,0)=DH$1,DH$3," - ")</f>
        <v xml:space="preserve"> - </v>
      </c>
      <c r="DI42" t="str">
        <f>IF(HLOOKUP(DI$1,'Datenbank Aktoren'!$F$3:$IB$112,$B42,0)=DI$1,DI$3," - ")</f>
        <v xml:space="preserve"> - </v>
      </c>
      <c r="DJ42" t="str">
        <f>IF(HLOOKUP(DJ$1,'Datenbank Aktoren'!$F$3:$IB$112,$B42,0)=DJ$1,DJ$3," - ")</f>
        <v xml:space="preserve"> - </v>
      </c>
      <c r="DK42" t="str">
        <f>IF(HLOOKUP(DK$1,'Datenbank Aktoren'!$F$3:$IB$112,$B42,0)=DK$1,DK$3," - ")</f>
        <v xml:space="preserve"> - </v>
      </c>
      <c r="DL42" t="str">
        <f>IF(HLOOKUP(DL$1,'Datenbank Aktoren'!$F$3:$IB$112,$B42,0)=DL$1,DL$3," - ")</f>
        <v xml:space="preserve"> - </v>
      </c>
      <c r="DM42" t="str">
        <f>IF(HLOOKUP(DM$1,'Datenbank Aktoren'!$F$3:$IB$112,$B42,0)=DM$1,DM$3," - ")</f>
        <v>FMH1W RPS 1-fach Taster F6-01-01</v>
      </c>
      <c r="DN42" t="str">
        <f>IF(HLOOKUP(DN$1,'Datenbank Aktoren'!$F$3:$IB$112,$B42,0)=DN$1,DN$3," - ")</f>
        <v>FMH2S RPS 4-fach Taster F6-02-01</v>
      </c>
      <c r="DO42" t="str">
        <f>IF(HLOOKUP(DO$1,'Datenbank Aktoren'!$F$3:$IB$112,$B42,0)=DO$1,DO$3," - ")</f>
        <v>FMH4 RPS 4-fach Taster F6-02-01</v>
      </c>
      <c r="DP42" t="str">
        <f>IF(HLOOKUP(DP$1,'Datenbank Aktoren'!$F$3:$IB$112,$B42,0)=DP$1,DP$3," - ")</f>
        <v>FMH4S RPS 4-fach Taster F6-02-01</v>
      </c>
      <c r="DQ42" t="str">
        <f>IF(HLOOKUP(DQ$1,'Datenbank Aktoren'!$F$3:$IB$112,$B42,0)=DQ$1,DQ$3," - ")</f>
        <v>FMH8 RPS 4-fach Taster F6-02-01</v>
      </c>
      <c r="DR42" t="str">
        <f>IF(HLOOKUP(DR$1,'Datenbank Aktoren'!$F$3:$IB$112,$B42,0)=DR$1,DR$3," - ")</f>
        <v xml:space="preserve"> - </v>
      </c>
      <c r="DS42" t="str">
        <f>IF(HLOOKUP(DS$1,'Datenbank Aktoren'!$F$3:$IB$112,$B42,0)=DS$1,DS$3," - ")</f>
        <v xml:space="preserve"> - </v>
      </c>
      <c r="DT42" t="str">
        <f>IF(HLOOKUP(DT$1,'Datenbank Aktoren'!$F$3:$IB$112,$B42,0)=DT$1,DT$3," - ")</f>
        <v xml:space="preserve"> - </v>
      </c>
      <c r="DU42" t="str">
        <f>IF(HLOOKUP(DU$1,'Datenbank Aktoren'!$F$3:$IB$112,$B42,0)=DU$1,DU$3," - ")</f>
        <v xml:space="preserve"> - </v>
      </c>
      <c r="DV42" t="str">
        <f>IF(HLOOKUP(DV$1,'Datenbank Aktoren'!$F$3:$IB$112,$B42,0)=DV$1,DV$3," - ")</f>
        <v xml:space="preserve"> - </v>
      </c>
      <c r="DW42" t="str">
        <f>IF(HLOOKUP(DW$1,'Datenbank Aktoren'!$F$3:$IB$112,$B42,0)=DW$1,DW$3," - ")</f>
        <v xml:space="preserve"> - </v>
      </c>
      <c r="DX42" t="str">
        <f>IF(HLOOKUP(DX$1,'Datenbank Aktoren'!$F$3:$IB$112,$B42,0)=DX$1,DX$3," - ")</f>
        <v xml:space="preserve"> - </v>
      </c>
      <c r="DY42" t="str">
        <f>IF(HLOOKUP(DY$1,'Datenbank Aktoren'!$F$3:$IB$112,$B42,0)=DY$1,DY$3," - ")</f>
        <v xml:space="preserve"> - </v>
      </c>
      <c r="DZ42" t="str">
        <f>IF(HLOOKUP(DZ$1,'Datenbank Aktoren'!$F$3:$IB$112,$B42,0)=DZ$1,DZ$3," - ")</f>
        <v xml:space="preserve"> - </v>
      </c>
      <c r="EA42" t="str">
        <f>IF(HLOOKUP(EA$1,'Datenbank Aktoren'!$F$3:$IB$112,$B42,0)=EA$1,EA$3," - ")</f>
        <v>FMMS44SB Fensterkontakt D5-00-01</v>
      </c>
      <c r="EB42" t="str">
        <f>IF(HLOOKUP(EB$1,'Datenbank Aktoren'!$F$3:$IB$112,$B42,0)=EB$1,EB$3," - ")</f>
        <v xml:space="preserve"> - </v>
      </c>
      <c r="EC42" t="str">
        <f>IF(HLOOKUP(EC$1,'Datenbank Aktoren'!$F$3:$IB$112,$B42,0)=EC$1,EC$3," - ")</f>
        <v xml:space="preserve"> - </v>
      </c>
      <c r="ED42" t="str">
        <f>IF(HLOOKUP(ED$1,'Datenbank Aktoren'!$F$3:$IB$112,$B42,0)=ED$1,ED$3," - ")</f>
        <v xml:space="preserve"> - </v>
      </c>
      <c r="EE42" t="str">
        <f>IF(HLOOKUP(EE$1,'Datenbank Aktoren'!$F$3:$IB$112,$B42,0)=EE$1,EE$3," - ")</f>
        <v xml:space="preserve"> - </v>
      </c>
      <c r="EF42" t="str">
        <f>IF(HLOOKUP(EF$1,'Datenbank Aktoren'!$F$3:$IB$112,$B42,0)=EF$1,EF$3," - ")</f>
        <v xml:space="preserve"> - </v>
      </c>
      <c r="EG42" t="str">
        <f>IF(HLOOKUP(EG$1,'Datenbank Aktoren'!$F$3:$IB$112,$B42,0)=EG$1,EG$3," - ")</f>
        <v xml:space="preserve"> - </v>
      </c>
      <c r="EH42" t="str">
        <f>IF(HLOOKUP(EH$1,'Datenbank Aktoren'!$F$3:$IB$112,$B42,0)=EH$1,EH$3," - ")</f>
        <v xml:space="preserve"> - </v>
      </c>
      <c r="EI42" t="str">
        <f>IF(HLOOKUP(EI$1,'Datenbank Aktoren'!$F$3:$IB$112,$B42,0)=EI$1,EI$3," - ")</f>
        <v xml:space="preserve"> - </v>
      </c>
      <c r="EJ42" t="str">
        <f>IF(HLOOKUP(EJ$1,'Datenbank Aktoren'!$F$3:$IB$112,$B42,0)=EJ$1,EJ$3," - ")</f>
        <v xml:space="preserve"> - </v>
      </c>
      <c r="EK42" t="str">
        <f>IF(HLOOKUP(EK$1,'Datenbank Aktoren'!$F$3:$IB$112,$B42,0)=EK$1,EK$3," - ")</f>
        <v xml:space="preserve"> - </v>
      </c>
      <c r="EL42" t="str">
        <f>IF(HLOOKUP(EL$1,'Datenbank Aktoren'!$F$3:$IB$112,$B42,0)=EL$1,EL$3," - ")</f>
        <v xml:space="preserve"> - </v>
      </c>
      <c r="EM42" t="str">
        <f>IF(HLOOKUP(EM$1,'Datenbank Aktoren'!$F$3:$IB$112,$B42,0)=EM$1,EM$3," - ")</f>
        <v xml:space="preserve"> - </v>
      </c>
      <c r="EN42" t="str">
        <f>IF(HLOOKUP(EN$1,'Datenbank Aktoren'!$F$3:$IB$112,$B42,0)=EN$1,EN$3," - ")</f>
        <v xml:space="preserve"> - </v>
      </c>
      <c r="EO42" t="str">
        <f>IF(HLOOKUP(EO$1,'Datenbank Aktoren'!$F$3:$IB$112,$B42,0)=EO$1,EO$3," - ")</f>
        <v xml:space="preserve"> - </v>
      </c>
      <c r="EP42" t="str">
        <f>IF(HLOOKUP(EP$1,'Datenbank Aktoren'!$F$3:$IB$112,$B42,0)=EP$1,EP$3," - ")</f>
        <v xml:space="preserve"> - </v>
      </c>
      <c r="EQ42" t="str">
        <f>IF(HLOOKUP(EQ$1,'Datenbank Aktoren'!$F$3:$IB$112,$B42,0)=EQ$1,EQ$3," - ")</f>
        <v xml:space="preserve"> - </v>
      </c>
      <c r="ER42" t="str">
        <f>IF(HLOOKUP(ER$1,'Datenbank Aktoren'!$F$3:$IB$112,$B42,0)=ER$1,ER$3," - ")</f>
        <v xml:space="preserve"> - </v>
      </c>
      <c r="ES42" t="str">
        <f>IF(HLOOKUP(ES$1,'Datenbank Aktoren'!$F$3:$IB$112,$B42,0)=ES$1,ES$3," - ")</f>
        <v xml:space="preserve"> - </v>
      </c>
      <c r="ET42" t="str">
        <f>IF(HLOOKUP(ET$1,'Datenbank Aktoren'!$F$3:$IB$112,$B42,0)=ET$1,ET$3," - ")</f>
        <v xml:space="preserve"> - </v>
      </c>
      <c r="EU42" t="str">
        <f>IF(HLOOKUP(EU$1,'Datenbank Aktoren'!$F$3:$IB$112,$B42,0)=EU$1,EU$3," - ")</f>
        <v xml:space="preserve"> - </v>
      </c>
      <c r="EV42" t="str">
        <f>IF(HLOOKUP(EV$1,'Datenbank Aktoren'!$F$3:$IB$112,$B42,0)=EV$1,EV$3," - ")</f>
        <v xml:space="preserve"> - </v>
      </c>
      <c r="EW42" t="str">
        <f>IF(HLOOKUP(EW$1,'Datenbank Aktoren'!$F$3:$IB$112,$B42,0)=EW$1,EW$3," - ")</f>
        <v xml:space="preserve"> - </v>
      </c>
      <c r="EX42" t="str">
        <f>IF(HLOOKUP(EX$1,'Datenbank Aktoren'!$F$3:$IB$112,$B42,0)=EX$1,EX$3," - ")</f>
        <v xml:space="preserve"> - </v>
      </c>
      <c r="EY42" t="str">
        <f>IF(HLOOKUP(EY$1,'Datenbank Aktoren'!$F$3:$IB$112,$B42,0)=EY$1,EY$3," - ")</f>
        <v xml:space="preserve"> - </v>
      </c>
      <c r="EZ42" t="str">
        <f>IF(HLOOKUP(EZ$1,'Datenbank Aktoren'!$F$3:$IB$112,$B42,0)=EZ$1,EZ$3," - ")</f>
        <v xml:space="preserve"> - </v>
      </c>
      <c r="FA42" t="str">
        <f>IF(HLOOKUP(FA$1,'Datenbank Aktoren'!$F$3:$IB$112,$B42,0)=FA$1,FA$3," - ")</f>
        <v>FNS55B RPS 1-fach Taster F6-01-01</v>
      </c>
      <c r="FB42" t="str">
        <f>IF(HLOOKUP(FB$1,'Datenbank Aktoren'!$F$3:$IB$112,$B42,0)=FB$1,FB$3," - ")</f>
        <v>FNS55EB RPS 1-fach Taster F6-01-01</v>
      </c>
      <c r="FC42" t="str">
        <f>IF(HLOOKUP(FC$1,'Datenbank Aktoren'!$F$3:$IB$112,$B42,0)=FC$1,FC$3," - ")</f>
        <v>FNS65EB RPS 1-fach Taster F6-01-01</v>
      </c>
      <c r="FD42" t="str">
        <f>IF(HLOOKUP(FD$1,'Datenbank Aktoren'!$F$3:$IB$112,$B42,0)=FD$1,FD$3," - ")</f>
        <v>FPE-1 RPS 1-fach Taster F6-01-01</v>
      </c>
      <c r="FE42" t="str">
        <f>IF(HLOOKUP(FE$1,'Datenbank Aktoren'!$F$3:$IB$112,$B42,0)=FE$1,FE$3," - ")</f>
        <v>FRW RPS Rauchmelder F6-02-01</v>
      </c>
      <c r="FF42" t="str">
        <f>IF(HLOOKUP(FF$1,'Datenbank Aktoren'!$F$3:$IB$112,$B42,0)=FF$1,FF$3," - ")</f>
        <v xml:space="preserve"> - </v>
      </c>
      <c r="FG42" t="str">
        <f>IF(HLOOKUP(FG$1,'Datenbank Aktoren'!$F$3:$IB$112,$B42,0)=FG$1,FG$3," - ")</f>
        <v xml:space="preserve"> - </v>
      </c>
      <c r="FH42" t="str">
        <f>IF(HLOOKUP(FH$1,'Datenbank Aktoren'!$F$3:$IB$112,$B42,0)=FH$1,FH$3," - ")</f>
        <v>FSM14 RPS 4-fach Taster F6-02-01</v>
      </c>
      <c r="FI42" t="str">
        <f>IF(HLOOKUP(FI$1,'Datenbank Aktoren'!$F$3:$IB$112,$B42,0)=FI$1,FI$3," - ")</f>
        <v xml:space="preserve"> - </v>
      </c>
      <c r="FJ42" t="str">
        <f>IF(HLOOKUP(FJ$1,'Datenbank Aktoren'!$F$3:$IB$112,$B42,0)=FJ$1,FJ$3," - ")</f>
        <v xml:space="preserve"> - </v>
      </c>
      <c r="FK42" t="str">
        <f>IF(HLOOKUP(FK$1,'Datenbank Aktoren'!$F$3:$IB$112,$B42,0)=FK$1,FK$3," - ")</f>
        <v>FSM60B RPS 4-fach Taster F6-02-01</v>
      </c>
      <c r="FL42" t="str">
        <f>IF(HLOOKUP(FL$1,'Datenbank Aktoren'!$F$3:$IB$112,$B42,0)=FL$1,FL$3," - ")</f>
        <v>FSM61 RPS 4-fach Taster F6-02-01</v>
      </c>
      <c r="FM42" t="str">
        <f>IF(HLOOKUP(FM$1,'Datenbank Aktoren'!$F$3:$IB$112,$B42,0)=FM$1,FM$3," - ")</f>
        <v>FSMTB RPS 4-fach Taster F6-02-01</v>
      </c>
      <c r="FN42" t="str">
        <f>IF(HLOOKUP(FN$1,'Datenbank Aktoren'!$F$3:$IB$112,$B42,0)=FN$1,FN$3," - ")</f>
        <v xml:space="preserve"> - </v>
      </c>
      <c r="FO42" t="str">
        <f>IF(HLOOKUP(FO$1,'Datenbank Aktoren'!$F$3:$IB$112,$B42,0)=FO$1,FO$3," - ")</f>
        <v>FSTAP RPS 4-fach Taster F6-02-01</v>
      </c>
      <c r="FP42" t="str">
        <f>IF(HLOOKUP(FP$1,'Datenbank Aktoren'!$F$3:$IB$112,$B42,0)=FP$1,FP$3," - ")</f>
        <v xml:space="preserve"> - </v>
      </c>
      <c r="FQ42" t="str">
        <f>IF(HLOOKUP(FQ$1,'Datenbank Aktoren'!$F$3:$IB$112,$B42,0)=FQ$1,FQ$3," - ")</f>
        <v xml:space="preserve"> - </v>
      </c>
      <c r="FR42" t="str">
        <f>IF(HLOOKUP(FR$1,'Datenbank Aktoren'!$F$3:$IB$112,$B42,0)=FR$1,FR$3," - ")</f>
        <v>FSU55D RPS 4-fach Taster F6-02-01</v>
      </c>
      <c r="FS42" t="str">
        <f>IF(HLOOKUP(FS$1,'Datenbank Aktoren'!$F$3:$IB$112,$B42,0)=FS$1,FS$3," - ")</f>
        <v xml:space="preserve"> - </v>
      </c>
      <c r="FT42" t="str">
        <f>IF(HLOOKUP(FT$1,'Datenbank Aktoren'!$F$3:$IB$112,$B42,0)=FT$1,FT$3," - ")</f>
        <v xml:space="preserve"> - </v>
      </c>
      <c r="FU42" t="str">
        <f>IF(HLOOKUP(FU$1,'Datenbank Aktoren'!$F$3:$IB$112,$B42,0)=FU$1,FU$3," - ")</f>
        <v>FSU55ED RPS 4-fach Taster F6-02-01</v>
      </c>
      <c r="FV42" t="str">
        <f>IF(HLOOKUP(FV$1,'Datenbank Aktoren'!$F$3:$IB$112,$B42,0)=FV$1,FV$3," - ")</f>
        <v xml:space="preserve"> - </v>
      </c>
      <c r="FW42" t="str">
        <f>IF(HLOOKUP(FW$1,'Datenbank Aktoren'!$F$3:$IB$112,$B42,0)=FW$1,FW$3," - ")</f>
        <v xml:space="preserve"> - </v>
      </c>
      <c r="FX42" t="str">
        <f>IF(HLOOKUP(FX$1,'Datenbank Aktoren'!$F$3:$IB$112,$B42,0)=FX$1,FX$3," - ")</f>
        <v>FSU65D RPS 4-fach Taster F6-02-01</v>
      </c>
      <c r="FY42" t="str">
        <f>IF(HLOOKUP(FY$1,'Datenbank Aktoren'!$F$3:$IB$112,$B42,0)=FY$1,FY$3," - ")</f>
        <v xml:space="preserve"> - </v>
      </c>
      <c r="FZ42" t="str">
        <f>IF(HLOOKUP(FZ$1,'Datenbank Aktoren'!$F$3:$IB$112,$B42,0)=FZ$1,FZ$3," - ")</f>
        <v>FT4F RPS 4-fach Taster F6-02-01</v>
      </c>
      <c r="GA42" t="str">
        <f>IF(HLOOKUP(GA$1,'Datenbank Aktoren'!$F$3:$IB$112,$B42,0)=GA$1,GA$3," - ")</f>
        <v>FT55 RPS 4-fach Taster F6-02-01</v>
      </c>
      <c r="GB42" t="str">
        <f>IF(HLOOKUP(GB$1,'Datenbank Aktoren'!$F$3:$IB$112,$B42,0)=GB$1,GB$3," - ")</f>
        <v xml:space="preserve"> - </v>
      </c>
      <c r="GC42" t="str">
        <f>IF(HLOOKUP(GC$1,'Datenbank Aktoren'!$F$3:$IB$112,$B42,0)=GC$1,GC$3," - ")</f>
        <v xml:space="preserve"> - </v>
      </c>
      <c r="GD42" t="str">
        <f>IF(HLOOKUP(GD$1,'Datenbank Aktoren'!$F$3:$IB$112,$B42,0)=GD$1,GD$3," - ")</f>
        <v xml:space="preserve"> - </v>
      </c>
      <c r="GE42" t="str">
        <f>IF(HLOOKUP(GE$1,'Datenbank Aktoren'!$F$3:$IB$112,$B42,0)=GE$1,GE$3," - ")</f>
        <v xml:space="preserve"> - </v>
      </c>
      <c r="GF42" t="str">
        <f>IF(HLOOKUP(GF$1,'Datenbank Aktoren'!$F$3:$IB$112,$B42,0)=GF$1,GF$3," - ")</f>
        <v>FTAF55D Raumregler F6-02-01</v>
      </c>
      <c r="GG42" t="str">
        <f>IF(HLOOKUP(GG$1,'Datenbank Aktoren'!$F$3:$IB$112,$B42,0)=GG$1,GG$3," - ")</f>
        <v>FTAF55ED Raumregler F6-02-01</v>
      </c>
      <c r="GH42" t="str">
        <f>IF(HLOOKUP(GH$1,'Datenbank Aktoren'!$F$3:$IB$112,$B42,0)=GH$1,GH$3," - ")</f>
        <v>FTAF65D Raumregler F6-02-01</v>
      </c>
      <c r="GI42" t="str">
        <f>IF(HLOOKUP(GI$1,'Datenbank Aktoren'!$F$3:$IB$112,$B42,0)=GI$1,GI$3," - ")</f>
        <v xml:space="preserve"> - </v>
      </c>
      <c r="GJ42" t="str">
        <f>IF(HLOOKUP(GJ$1,'Datenbank Aktoren'!$F$3:$IB$112,$B42,0)=GJ$1,GJ$3," - ")</f>
        <v xml:space="preserve"> - </v>
      </c>
      <c r="GK42" t="str">
        <f>IF(HLOOKUP(GK$1,'Datenbank Aktoren'!$F$3:$IB$112,$B42,0)=GK$1,GK$3," - ")</f>
        <v xml:space="preserve"> - </v>
      </c>
      <c r="GL42" t="str">
        <f>IF(HLOOKUP(GL$1,'Datenbank Aktoren'!$F$3:$IB$112,$B42,0)=GL$1,GL$3," - ")</f>
        <v xml:space="preserve"> - </v>
      </c>
      <c r="GM42" t="str">
        <f>IF(HLOOKUP(GM$1,'Datenbank Aktoren'!$F$3:$IB$112,$B42,0)=GM$1,GM$3," - ")</f>
        <v xml:space="preserve"> - </v>
      </c>
      <c r="GN42" t="str">
        <f>IF(HLOOKUP(GN$1,'Datenbank Aktoren'!$F$3:$IB$112,$B42,0)=GN$1,GN$3," - ")</f>
        <v>FTK Fensterkontakt D5-00-01</v>
      </c>
      <c r="GO42" t="str">
        <f>IF(HLOOKUP(GO$1,'Datenbank Aktoren'!$F$3:$IB$112,$B42,0)=GO$1,GO$3," - ")</f>
        <v>FTKB-GR Fensterkontakt D5-00-01</v>
      </c>
      <c r="GP42" t="str">
        <f>IF(HLOOKUP(GP$1,'Datenbank Aktoren'!$F$3:$IB$112,$B42,0)=GP$1,GP$3," - ")</f>
        <v>FTKB-hg FTKB Fenstergriff A5-14-0A</v>
      </c>
      <c r="GQ42" t="str">
        <f>IF(HLOOKUP(GQ$1,'Datenbank Aktoren'!$F$3:$IB$112,$B42,0)=GQ$1,GQ$3," - ")</f>
        <v>FTKB-wg Fensterkontakt D5-00-01</v>
      </c>
      <c r="GR42" t="str">
        <f>IF(HLOOKUP(GR$1,'Datenbank Aktoren'!$F$3:$IB$112,$B42,0)=GR$1,GR$3," - ")</f>
        <v>FTKE Fenstergriff F6-10-00 Griff</v>
      </c>
      <c r="GS42" t="str">
        <f>IF(HLOOKUP(GS$1,'Datenbank Aktoren'!$F$3:$IB$112,$B42,0)=GS$1,GS$3," - ")</f>
        <v xml:space="preserve"> - </v>
      </c>
      <c r="GT42" t="str">
        <f>IF(HLOOKUP(GT$1,'Datenbank Aktoren'!$F$3:$IB$112,$B42,0)=GT$1,GT$3," - ")</f>
        <v xml:space="preserve"> - </v>
      </c>
      <c r="GU42" t="str">
        <f>IF(HLOOKUP(GU$1,'Datenbank Aktoren'!$F$3:$IB$112,$B42,0)=GU$1,GU$3," - ")</f>
        <v xml:space="preserve"> - </v>
      </c>
      <c r="GV42" t="str">
        <f>IF(HLOOKUP(GV$1,'Datenbank Aktoren'!$F$3:$IB$112,$B42,0)=GV$1,GV$3," - ")</f>
        <v xml:space="preserve"> - </v>
      </c>
      <c r="GW42" t="str">
        <f>IF(HLOOKUP(GW$1,'Datenbank Aktoren'!$F$3:$IB$112,$B42,0)=GW$1,GW$3," - ")</f>
        <v xml:space="preserve"> - </v>
      </c>
      <c r="GX42" t="str">
        <f>IF(HLOOKUP(GX$1,'Datenbank Aktoren'!$F$3:$IB$112,$B42,0)=GX$1,GX$3," - ")</f>
        <v xml:space="preserve"> - </v>
      </c>
      <c r="GY42" t="str">
        <f>IF(HLOOKUP(GY$1,'Datenbank Aktoren'!$F$3:$IB$112,$B42,0)=GY$1,GY$3," - ")</f>
        <v xml:space="preserve"> - </v>
      </c>
      <c r="GZ42" t="str">
        <f>IF(HLOOKUP(GZ$1,'Datenbank Aktoren'!$F$3:$IB$112,$B42,0)=GZ$1,GZ$3," - ")</f>
        <v xml:space="preserve"> - </v>
      </c>
      <c r="HA42" t="str">
        <f>IF(HLOOKUP(HA$1,'Datenbank Aktoren'!$F$3:$IB$112,$B42,0)=HA$1,HA$3," - ")</f>
        <v xml:space="preserve"> - </v>
      </c>
      <c r="HB42" t="str">
        <f>IF(HLOOKUP(HB$1,'Datenbank Aktoren'!$F$3:$IB$112,$B42,0)=HB$1,HB$3," - ")</f>
        <v xml:space="preserve"> - </v>
      </c>
      <c r="HC42" t="str">
        <f>IF(HLOOKUP(HC$1,'Datenbank Aktoren'!$F$3:$IB$112,$B42,0)=HC$1,HC$3," - ")</f>
        <v xml:space="preserve"> - </v>
      </c>
      <c r="HD42" t="str">
        <f>IF(HLOOKUP(HD$1,'Datenbank Aktoren'!$F$3:$IB$112,$B42,0)=HD$1,HD$3," - ")</f>
        <v xml:space="preserve"> - </v>
      </c>
      <c r="HE42" t="str">
        <f>IF(HLOOKUP(HE$1,'Datenbank Aktoren'!$F$3:$IB$112,$B42,0)=HE$1,HE$3," - ")</f>
        <v xml:space="preserve"> - </v>
      </c>
      <c r="HF42" t="str">
        <f>IF(HLOOKUP(HF$1,'Datenbank Aktoren'!$F$3:$IB$112,$B42,0)=HF$1,HF$3," - ")</f>
        <v xml:space="preserve"> - </v>
      </c>
      <c r="HG42" t="str">
        <f>IF(HLOOKUP(HG$1,'Datenbank Aktoren'!$F$3:$IB$112,$B42,0)=HG$1,HG$3," - ")</f>
        <v xml:space="preserve"> - </v>
      </c>
      <c r="HH42" t="str">
        <f>IF(HLOOKUP(HH$1,'Datenbank Aktoren'!$F$3:$IB$112,$B42,0)=HH$1,HH$3," - ")</f>
        <v xml:space="preserve"> - </v>
      </c>
      <c r="HI42" t="str">
        <f>IF(HLOOKUP(HI$1,'Datenbank Aktoren'!$F$3:$IB$112,$B42,0)=HI$1,HI$3," - ")</f>
        <v xml:space="preserve"> - </v>
      </c>
      <c r="HJ42" t="str">
        <f>IF(HLOOKUP(HJ$1,'Datenbank Aktoren'!$F$3:$IB$112,$B42,0)=HJ$1,HJ$3," - ")</f>
        <v xml:space="preserve"> - </v>
      </c>
      <c r="HK42" t="str">
        <f>IF(HLOOKUP(HK$1,'Datenbank Aktoren'!$F$3:$IB$112,$B42,0)=HK$1,HK$3," - ")</f>
        <v xml:space="preserve"> - </v>
      </c>
      <c r="HL42" t="str">
        <f>IF(HLOOKUP(HL$1,'Datenbank Aktoren'!$F$3:$IB$112,$B42,0)=HL$1,HL$3," - ")</f>
        <v xml:space="preserve"> - </v>
      </c>
      <c r="HM42" t="str">
        <f>IF(HLOOKUP(HM$1,'Datenbank Aktoren'!$F$3:$IB$112,$B42,0)=HM$1,HM$3," - ")</f>
        <v xml:space="preserve"> - </v>
      </c>
      <c r="HN42" t="str">
        <f>IF(HLOOKUP(HN$1,'Datenbank Aktoren'!$F$3:$IB$112,$B42,0)=HN$1,HN$3," - ")</f>
        <v xml:space="preserve"> - </v>
      </c>
      <c r="HO42" t="str">
        <f>IF(HLOOKUP(HO$1,'Datenbank Aktoren'!$F$3:$IB$112,$B42,0)=HO$1,HO$3," - ")</f>
        <v xml:space="preserve"> - </v>
      </c>
      <c r="HP42" t="str">
        <f>IF(HLOOKUP(HP$1,'Datenbank Aktoren'!$F$3:$IB$112,$B42,0)=HP$1,HP$3," - ")</f>
        <v xml:space="preserve"> - </v>
      </c>
      <c r="HQ42" t="str">
        <f>IF(HLOOKUP(HQ$1,'Datenbank Aktoren'!$F$3:$IB$112,$B42,0)=HQ$1,HQ$3," - ")</f>
        <v xml:space="preserve"> - </v>
      </c>
      <c r="HR42" t="str">
        <f>IF(HLOOKUP(HR$1,'Datenbank Aktoren'!$F$3:$IB$112,$B42,0)=HR$1,HR$3," - ")</f>
        <v>FTS14EM Fensterkontakt D5-00-01</v>
      </c>
      <c r="HS42" t="str">
        <f>IF(HLOOKUP(HS$1,'Datenbank Aktoren'!$F$3:$IB$112,$B42,0)=HS$1,HS$3," - ")</f>
        <v>FTS14EM RPS 4-fach Taster F6-02-01</v>
      </c>
      <c r="HT42" t="str">
        <f>IF(HLOOKUP(HT$1,'Datenbank Aktoren'!$F$3:$IB$112,$B42,0)=HT$1,HT$3," - ")</f>
        <v xml:space="preserve"> - </v>
      </c>
      <c r="HU42" t="str">
        <f>IF(HLOOKUP(HU$1,'Datenbank Aktoren'!$F$3:$IB$112,$B42,0)=HU$1,HU$3," - ")</f>
        <v xml:space="preserve"> - </v>
      </c>
      <c r="HV42" t="str">
        <f>IF(HLOOKUP(HV$1,'Datenbank Aktoren'!$F$3:$IB$112,$B42,0)=HV$1,HV$3," - ")</f>
        <v xml:space="preserve"> - </v>
      </c>
      <c r="HW42" t="str">
        <f>IF(HLOOKUP(HW$1,'Datenbank Aktoren'!$F$3:$IB$112,$B42,0)=HW$1,HW$3," - ")</f>
        <v xml:space="preserve"> - </v>
      </c>
      <c r="HX42" t="str">
        <f>IF(HLOOKUP(HX$1,'Datenbank Aktoren'!$F$3:$IB$112,$B42,0)=HX$1,HX$3," - ")</f>
        <v xml:space="preserve"> - </v>
      </c>
      <c r="HY42" t="str">
        <f>IF(HLOOKUP(HY$1,'Datenbank Aktoren'!$F$3:$IB$112,$B42,0)=HY$1,HY$3," - ")</f>
        <v xml:space="preserve"> - </v>
      </c>
      <c r="HZ42" t="str">
        <f>IF(HLOOKUP(HZ$1,'Datenbank Aktoren'!$F$3:$IB$112,$B42,0)=HZ$1,HZ$3," - ")</f>
        <v xml:space="preserve"> - </v>
      </c>
      <c r="IA42" t="str">
        <f>IF(HLOOKUP(IA$1,'Datenbank Aktoren'!$F$3:$IB$112,$B42,0)=IA$1,IA$3," - ")</f>
        <v xml:space="preserve"> - </v>
      </c>
      <c r="IB42" t="str">
        <f>IF(HLOOKUP(IB$1,'Datenbank Aktoren'!$F$3:$IB$112,$B42,0)=IB$1,IB$3," - ")</f>
        <v xml:space="preserve"> - </v>
      </c>
      <c r="IC42" t="str">
        <f>IF(HLOOKUP(IC$1,'Datenbank Aktoren'!$F$3:$IB$112,$B42,0)=IC$1,IC$3," - ")</f>
        <v xml:space="preserve"> - </v>
      </c>
      <c r="ID42" t="str">
        <f>IF(HLOOKUP(ID$1,'Datenbank Aktoren'!$F$3:$IB$112,$B42,0)=ID$1,ID$3," - ")</f>
        <v>FWS81 Kartenschalter F6-02-01</v>
      </c>
      <c r="IE42" t="str">
        <f>IF(HLOOKUP(IE$1,'Datenbank Aktoren'!$F$3:$IB$112,$B42,0)=IE$1,IE$3," - ")</f>
        <v xml:space="preserve"> - </v>
      </c>
      <c r="IF42" t="str">
        <f>IF(HLOOKUP(IF$1,'Datenbank Aktoren'!$F$3:$IB$112,$B42,0)=IF$1,IF$3," - ")</f>
        <v xml:space="preserve"> - </v>
      </c>
      <c r="IG42" t="str">
        <f>IF(HLOOKUP(IG$1,'Datenbank Aktoren'!$F$3:$IB$112,$B42,0)=IG$1,IG$3," - ")</f>
        <v>FZS65 RPS Rauchmelder F6-02-01</v>
      </c>
      <c r="IH42" t="str">
        <f>IF(HLOOKUP(IH$1,'Datenbank Aktoren'!$F$3:$IB$112,$B42,0)=IH$1,IH$3," - ")</f>
        <v>FZT55 RPS 4-fach Taster F6-02-01</v>
      </c>
      <c r="II42" t="str">
        <f>IF(HLOOKUP(II$1,'Datenbank Aktoren'!$F$3:$IB$112,$B42,0)=II$1,II$3," - ")</f>
        <v xml:space="preserve"> - </v>
      </c>
      <c r="IJ42" t="e">
        <f>IF(HLOOKUP(IJ$1,'Datenbank Aktoren'!$F$3:$IB$112,$B42,0)=IJ$1,IJ$3," - ")</f>
        <v>#N/A</v>
      </c>
      <c r="IK42" t="e">
        <f>IF(HLOOKUP(IK$1,'Datenbank Aktoren'!$F$3:$IB$112,$B42,0)=IK$1,IK$3," - ")</f>
        <v>#N/A</v>
      </c>
      <c r="IL42" t="e">
        <f>IF(HLOOKUP(IL$1,'Datenbank Aktoren'!$F$3:$IB$112,$B42,0)=IL$1,IL$3," - ")</f>
        <v>#N/A</v>
      </c>
      <c r="IM42" t="e">
        <f>IF(HLOOKUP(IM$1,'Datenbank Aktoren'!$F$3:$IB$112,$B42,0)=IM$1,IM$3," - ")</f>
        <v>#N/A</v>
      </c>
      <c r="IN42" t="e">
        <f>IF(HLOOKUP(IN$1,'Datenbank Aktoren'!$F$3:$IB$112,$B42,0)=IN$1,IN$3," - ")</f>
        <v>#N/A</v>
      </c>
      <c r="IO42" t="e">
        <f>IF(HLOOKUP(IO$1,'Datenbank Aktoren'!$F$3:$IB$112,$B42,0)=IO$1,IO$3," - ")</f>
        <v>#N/A</v>
      </c>
      <c r="IP42" t="e">
        <f>IF(HLOOKUP(IP$1,'Datenbank Aktoren'!$F$3:$IB$112,$B42,0)=IP$1,IP$3," - ")</f>
        <v>#N/A</v>
      </c>
      <c r="IQ42" t="e">
        <f>IF(HLOOKUP(IQ$1,'Datenbank Aktoren'!$F$3:$IB$112,$B42,0)=IQ$1,IQ$3," - ")</f>
        <v>#N/A</v>
      </c>
      <c r="IR42" t="e">
        <f>IF(HLOOKUP(IR$1,'Datenbank Aktoren'!$F$3:$IB$112,$B42,0)=IR$1,IR$3," - ")</f>
        <v>#N/A</v>
      </c>
      <c r="IS42" t="e">
        <f>IF(HLOOKUP(IS$1,'Datenbank Aktoren'!$F$3:$IB$112,$B42,0)=IS$1,IS$3," - ")</f>
        <v>#N/A</v>
      </c>
      <c r="IT42" t="e">
        <f>IF(HLOOKUP(IT$1,'Datenbank Aktoren'!$F$3:$IB$112,$B42,0)=IT$1,IT$3," - ")</f>
        <v>#N/A</v>
      </c>
      <c r="IU42" t="e">
        <f>IF(HLOOKUP(IU$1,'Datenbank Aktoren'!$F$3:$IB$112,$B42,0)=IU$1,IU$3," - ")</f>
        <v>#N/A</v>
      </c>
    </row>
    <row r="43" spans="1:255" x14ac:dyDescent="0.25">
      <c r="A43" t="s">
        <v>88</v>
      </c>
      <c r="B43">
        <v>41</v>
      </c>
      <c r="D43" t="s">
        <v>88</v>
      </c>
      <c r="E43" s="3" t="s">
        <v>448</v>
      </c>
      <c r="F43" t="str">
        <f>IF(HLOOKUP(F$1,'Datenbank Aktoren'!$F$3:$IB$112,$B43,0)=F$1,F$3," - ")</f>
        <v xml:space="preserve"> - </v>
      </c>
      <c r="G43" t="str">
        <f>IF(HLOOKUP(G$1,'Datenbank Aktoren'!$F$3:$IB$112,$B43,0)=G$1,G$3," - ")</f>
        <v xml:space="preserve"> - </v>
      </c>
      <c r="H43" t="str">
        <f>IF(HLOOKUP(H$1,'Datenbank Aktoren'!$F$3:$IB$112,$B43,0)=H$1,H$3," - ")</f>
        <v>F1FT65 RPS 1-fach Taster F6-01-01</v>
      </c>
      <c r="I43" t="str">
        <f>IF(HLOOKUP(I$1,'Datenbank Aktoren'!$F$3:$IB$112,$B43,0)=I$1,I$3," - ")</f>
        <v>F1ITAP RPS 1-fach Taster F6-01-01</v>
      </c>
      <c r="J43" t="str">
        <f>IF(HLOOKUP(J$1,'Datenbank Aktoren'!$F$3:$IB$112,$B43,0)=J$1,J$3," - ")</f>
        <v>F1T55E RPS 1-fach Taster F6-01-01</v>
      </c>
      <c r="K43" t="str">
        <f>IF(HLOOKUP(K$1,'Datenbank Aktoren'!$F$3:$IB$112,$B43,0)=K$1,K$3," - ")</f>
        <v>F1T65 RPS 1-fach Taster F6-01-01</v>
      </c>
      <c r="L43" t="str">
        <f>IF(HLOOKUP(L$1,'Datenbank Aktoren'!$F$3:$IB$112,$B43,0)=L$1,L$3," - ")</f>
        <v>F265B RPS 4-fach Taster F6-02-01</v>
      </c>
      <c r="M43" t="str">
        <f>IF(HLOOKUP(M$1,'Datenbank Aktoren'!$F$3:$IB$112,$B43,0)=M$1,M$3," - ")</f>
        <v>F2FT65 RPS 4-fach Taster F6-02-01</v>
      </c>
      <c r="N43" t="str">
        <f>IF(HLOOKUP(N$1,'Datenbank Aktoren'!$F$3:$IB$112,$B43,0)=N$1,N$3," - ")</f>
        <v>F2FT65B RPS 4-fach Taster F6-02-01</v>
      </c>
      <c r="O43" t="str">
        <f>IF(HLOOKUP(O$1,'Datenbank Aktoren'!$F$3:$IB$112,$B43,0)=O$1,O$3," - ")</f>
        <v>F2FZT65B RPS 4-fach Taster F6-02-01</v>
      </c>
      <c r="P43" t="str">
        <f>IF(HLOOKUP(P$1,'Datenbank Aktoren'!$F$3:$IB$112,$B43,0)=P$1,P$3," - ")</f>
        <v>F2T55E RPS 4-fach Taster F6-02-01</v>
      </c>
      <c r="Q43" t="str">
        <f>IF(HLOOKUP(Q$1,'Datenbank Aktoren'!$F$3:$IB$112,$B43,0)=Q$1,Q$3," - ")</f>
        <v>F2T55EB RPS 4-fach Taster F6-02-01</v>
      </c>
      <c r="R43" t="str">
        <f>IF(HLOOKUP(R$1,'Datenbank Aktoren'!$F$3:$IB$112,$B43,0)=R$1,R$3," - ")</f>
        <v>F2T65 RPS 4-fach Taster F6-02-01</v>
      </c>
      <c r="S43" t="str">
        <f>IF(HLOOKUP(S$1,'Datenbank Aktoren'!$F$3:$IB$112,$B43,0)=S$1,S$3," - ")</f>
        <v>F2ZT55E RPS 4-fach Taster F6-02-01</v>
      </c>
      <c r="T43" t="str">
        <f>IF(HLOOKUP(T$1,'Datenbank Aktoren'!$F$3:$IB$112,$B43,0)=T$1,T$3," - ")</f>
        <v>F2ZT65 RPS 4-fach Taster F6-02-01</v>
      </c>
      <c r="U43" t="str">
        <f>IF(HLOOKUP(U$1,'Datenbank Aktoren'!$F$3:$IB$112,$B43,0)=U$1,U$3," - ")</f>
        <v xml:space="preserve"> - </v>
      </c>
      <c r="V43" t="str">
        <f>IF(HLOOKUP(V$1,'Datenbank Aktoren'!$F$3:$IB$112,$B43,0)=V$1,V$3," - ")</f>
        <v xml:space="preserve"> - </v>
      </c>
      <c r="W43" t="str">
        <f>IF(HLOOKUP(W$1,'Datenbank Aktoren'!$F$3:$IB$112,$B43,0)=W$1,W$3," - ")</f>
        <v xml:space="preserve"> - </v>
      </c>
      <c r="X43" t="str">
        <f>IF(HLOOKUP(X$1,'Datenbank Aktoren'!$F$3:$IB$112,$B43,0)=X$1,X$3," - ")</f>
        <v>F4FT65 RPS 4-fach Taster F6-02-01</v>
      </c>
      <c r="Y43" t="str">
        <f>IF(HLOOKUP(Y$1,'Datenbank Aktoren'!$F$3:$IB$112,$B43,0)=Y$1,Y$3," - ")</f>
        <v>F4FT65B RPS 4-fach Taster F6-02-01</v>
      </c>
      <c r="Z43" t="str">
        <f>IF(HLOOKUP(Z$1,'Datenbank Aktoren'!$F$3:$IB$112,$B43,0)=Z$1,Z$3," - ")</f>
        <v>F4PT RPS 4-fach Taster F6-02-01</v>
      </c>
      <c r="AA43" t="str">
        <f>IF(HLOOKUP(AA$1,'Datenbank Aktoren'!$F$3:$IB$112,$B43,0)=AA$1,AA$3," - ")</f>
        <v>F4T55B RPS 4-fach Taster F6-02-01</v>
      </c>
      <c r="AB43" t="str">
        <f>IF(HLOOKUP(AB$1,'Datenbank Aktoren'!$F$3:$IB$112,$B43,0)=AB$1,AB$3," - ")</f>
        <v>F4T55E RPS 4-fach Taster F6-02-01</v>
      </c>
      <c r="AC43" t="str">
        <f>IF(HLOOKUP(AC$1,'Datenbank Aktoren'!$F$3:$IB$112,$B43,0)=AC$1,AC$3," - ")</f>
        <v>F4T55EB RPS 4-fach Taster F6-02-01</v>
      </c>
      <c r="AD43" t="str">
        <f>IF(HLOOKUP(AD$1,'Datenbank Aktoren'!$F$3:$IB$112,$B43,0)=AD$1,AD$3," - ")</f>
        <v>F4T65 RPS 4-fach Taster F6-02-01</v>
      </c>
      <c r="AE43" t="str">
        <f>IF(HLOOKUP(AE$1,'Datenbank Aktoren'!$F$3:$IB$112,$B43,0)=AE$1,AE$3," - ")</f>
        <v>F4T65B RPS 4-fach Taster F6-02-01</v>
      </c>
      <c r="AF43" t="str">
        <f>IF(HLOOKUP(AF$1,'Datenbank Aktoren'!$F$3:$IB$112,$B43,0)=AF$1,AF$3," - ")</f>
        <v xml:space="preserve"> - </v>
      </c>
      <c r="AG43" t="str">
        <f>IF(HLOOKUP(AG$1,'Datenbank Aktoren'!$F$3:$IB$112,$B43,0)=AG$1,AG$3," - ")</f>
        <v xml:space="preserve"> - </v>
      </c>
      <c r="AH43" t="str">
        <f>IF(HLOOKUP(AH$1,'Datenbank Aktoren'!$F$3:$IB$112,$B43,0)=AH$1,AH$3," - ")</f>
        <v>F4USM61B Software/Drehtaster A5-38-08</v>
      </c>
      <c r="AI43" t="str">
        <f>IF(HLOOKUP(AI$1,'Datenbank Aktoren'!$F$3:$IB$112,$B43,0)=AI$1,AI$3," - ")</f>
        <v>F4USM61B Fensterkontakt D5-00-01</v>
      </c>
      <c r="AJ43" t="str">
        <f>IF(HLOOKUP(AJ$1,'Datenbank Aktoren'!$F$3:$IB$112,$B43,0)=AJ$1,AJ$3," - ")</f>
        <v>F4USM61B RPS 4-fach Taster F6-02-01</v>
      </c>
      <c r="AK43" t="str">
        <f>IF(HLOOKUP(AK$1,'Datenbank Aktoren'!$F$3:$IB$112,$B43,0)=AK$1,AK$3," - ")</f>
        <v>F5PT55 RPS 4-fach Taster F6-02-01</v>
      </c>
      <c r="AL43" t="str">
        <f>IF(HLOOKUP(AL$1,'Datenbank Aktoren'!$F$3:$IB$112,$B43,0)=AL$1,AL$3," - ")</f>
        <v xml:space="preserve"> - </v>
      </c>
      <c r="AM43" t="str">
        <f>IF(HLOOKUP(AM$1,'Datenbank Aktoren'!$F$3:$IB$112,$B43,0)=AM$1,AM$3," - ")</f>
        <v>F6T55B RPS 4-fach Taster F6-02-01</v>
      </c>
      <c r="AN43" t="str">
        <f>IF(HLOOKUP(AN$1,'Datenbank Aktoren'!$F$3:$IB$112,$B43,0)=AN$1,AN$3," - ")</f>
        <v xml:space="preserve"> - </v>
      </c>
      <c r="AO43" t="str">
        <f>IF(HLOOKUP(AO$1,'Datenbank Aktoren'!$F$3:$IB$112,$B43,0)=AO$1,AO$3," - ")</f>
        <v>F6T65B RPS 4-fach Taster F6-02-01</v>
      </c>
      <c r="AP43" t="str">
        <f>IF(HLOOKUP(AP$1,'Datenbank Aktoren'!$F$3:$IB$112,$B43,0)=AP$1,AP$3," - ")</f>
        <v>FABH130 RPS 4-fach Taster F6-02-01</v>
      </c>
      <c r="AQ43" t="str">
        <f>IF(HLOOKUP(AQ$1,'Datenbank Aktoren'!$F$3:$IB$112,$B43,0)=AQ$1,AQ$3," - ")</f>
        <v xml:space="preserve"> - </v>
      </c>
      <c r="AR43" t="str">
        <f>IF(HLOOKUP(AR$1,'Datenbank Aktoren'!$F$3:$IB$112,$B43,0)=AR$1,AR$3," - ")</f>
        <v xml:space="preserve"> - </v>
      </c>
      <c r="AS43" t="str">
        <f>IF(HLOOKUP(AS$1,'Datenbank Aktoren'!$F$3:$IB$112,$B43,0)=AS$1,AS$3," - ")</f>
        <v xml:space="preserve"> - </v>
      </c>
      <c r="AT43" t="str">
        <f>IF(HLOOKUP(AT$1,'Datenbank Aktoren'!$F$3:$IB$112,$B43,0)=AT$1,AT$3," - ")</f>
        <v>FASM60 RPS 4-fach Taster F6-02-01</v>
      </c>
      <c r="AU43" t="str">
        <f>IF(HLOOKUP(AU$1,'Datenbank Aktoren'!$F$3:$IB$112,$B43,0)=AU$1,AU$3," - ")</f>
        <v xml:space="preserve"> - </v>
      </c>
      <c r="AV43" t="str">
        <f>IF(HLOOKUP(AV$1,'Datenbank Aktoren'!$F$3:$IB$112,$B43,0)=AV$1,AV$3," - ")</f>
        <v xml:space="preserve"> - </v>
      </c>
      <c r="AW43" t="str">
        <f>IF(HLOOKUP(AW$1,'Datenbank Aktoren'!$F$3:$IB$112,$B43,0)=AW$1,AW$3," - ")</f>
        <v xml:space="preserve"> - </v>
      </c>
      <c r="AX43" t="str">
        <f>IF(HLOOKUP(AX$1,'Datenbank Aktoren'!$F$3:$IB$112,$B43,0)=AX$1,AX$3," - ")</f>
        <v xml:space="preserve"> - </v>
      </c>
      <c r="AY43" t="str">
        <f>IF(HLOOKUP(AY$1,'Datenbank Aktoren'!$F$3:$IB$112,$B43,0)=AY$1,AY$3," - ")</f>
        <v xml:space="preserve"> - </v>
      </c>
      <c r="AZ43" t="str">
        <f>IF(HLOOKUP(AZ$1,'Datenbank Aktoren'!$F$3:$IB$112,$B43,0)=AZ$1,AZ$3," - ")</f>
        <v xml:space="preserve"> - </v>
      </c>
      <c r="BA43" t="str">
        <f>IF(HLOOKUP(BA$1,'Datenbank Aktoren'!$F$3:$IB$112,$B43,0)=BA$1,BA$3," - ")</f>
        <v xml:space="preserve"> - </v>
      </c>
      <c r="BB43" t="str">
        <f>IF(HLOOKUP(BB$1,'Datenbank Aktoren'!$F$3:$IB$112,$B43,0)=BB$1,BB$3," - ")</f>
        <v xml:space="preserve"> - </v>
      </c>
      <c r="BC43" t="str">
        <f>IF(HLOOKUP(BC$1,'Datenbank Aktoren'!$F$3:$IB$112,$B43,0)=BC$1,BC$3," - ")</f>
        <v xml:space="preserve"> - </v>
      </c>
      <c r="BD43" t="str">
        <f>IF(HLOOKUP(BD$1,'Datenbank Aktoren'!$F$3:$IB$112,$B43,0)=BD$1,BD$3," - ")</f>
        <v xml:space="preserve"> - </v>
      </c>
      <c r="BE43" t="str">
        <f>IF(HLOOKUP(BE$1,'Datenbank Aktoren'!$F$3:$IB$112,$B43,0)=BE$1,BE$3," - ")</f>
        <v xml:space="preserve"> - </v>
      </c>
      <c r="BF43" t="str">
        <f>IF(HLOOKUP(BF$1,'Datenbank Aktoren'!$F$3:$IB$112,$B43,0)=BF$1,BF$3," - ")</f>
        <v xml:space="preserve"> - </v>
      </c>
      <c r="BG43" t="str">
        <f>IF(HLOOKUP(BG$1,'Datenbank Aktoren'!$F$3:$IB$112,$B43,0)=BG$1,BG$3," - ")</f>
        <v xml:space="preserve"> - </v>
      </c>
      <c r="BH43" t="str">
        <f>IF(HLOOKUP(BH$1,'Datenbank Aktoren'!$F$3:$IB$112,$B43,0)=BH$1,BH$3," - ")</f>
        <v xml:space="preserve"> - </v>
      </c>
      <c r="BI43" t="str">
        <f>IF(HLOOKUP(BI$1,'Datenbank Aktoren'!$F$3:$IB$112,$B43,0)=BI$1,BI$3," - ")</f>
        <v xml:space="preserve"> - </v>
      </c>
      <c r="BJ43" t="str">
        <f>IF(HLOOKUP(BJ$1,'Datenbank Aktoren'!$F$3:$IB$112,$B43,0)=BJ$1,BJ$3," - ")</f>
        <v xml:space="preserve"> - </v>
      </c>
      <c r="BK43" t="str">
        <f>IF(HLOOKUP(BK$1,'Datenbank Aktoren'!$F$3:$IB$112,$B43,0)=BK$1,BK$3," - ")</f>
        <v xml:space="preserve"> - </v>
      </c>
      <c r="BL43" t="str">
        <f>IF(HLOOKUP(BL$1,'Datenbank Aktoren'!$F$3:$IB$112,$B43,0)=BL$1,BL$3," - ")</f>
        <v xml:space="preserve"> - </v>
      </c>
      <c r="BM43" t="str">
        <f>IF(HLOOKUP(BM$1,'Datenbank Aktoren'!$F$3:$IB$112,$B43,0)=BM$1,BM$3," - ")</f>
        <v xml:space="preserve"> - </v>
      </c>
      <c r="BN43" t="str">
        <f>IF(HLOOKUP(BN$1,'Datenbank Aktoren'!$F$3:$IB$112,$B43,0)=BN$1,BN$3," - ")</f>
        <v>FDT55B Software/Drehtaster A5-38-08</v>
      </c>
      <c r="BO43" t="str">
        <f>IF(HLOOKUP(BO$1,'Datenbank Aktoren'!$F$3:$IB$112,$B43,0)=BO$1,BO$3," - ")</f>
        <v>FDT55EB Software/Drehtaster A5-38-08</v>
      </c>
      <c r="BP43" t="str">
        <f>IF(HLOOKUP(BP$1,'Datenbank Aktoren'!$F$3:$IB$112,$B43,0)=BP$1,BP$3," - ")</f>
        <v>FDT65B Software/Drehtaster A5-38-08</v>
      </c>
      <c r="BQ43" t="str">
        <f>IF(HLOOKUP(BQ$1,'Datenbank Aktoren'!$F$3:$IB$112,$B43,0)=BQ$1,BQ$3," - ")</f>
        <v>FDTF65B Software/Drehtaster A5-38-08</v>
      </c>
      <c r="BR43" t="str">
        <f>IF(HLOOKUP(BR$1,'Datenbank Aktoren'!$F$3:$IB$112,$B43,0)=BR$1,BR$3," - ")</f>
        <v>FET55E RPS 1-fach Taster F6-01-01</v>
      </c>
      <c r="BS43" t="str">
        <f>IF(HLOOKUP(BS$1,'Datenbank Aktoren'!$F$3:$IB$112,$B43,0)=BS$1,BS$3," - ")</f>
        <v>FF8 RPS 4-fach Taster F6-02-01</v>
      </c>
      <c r="BT43" t="str">
        <f>IF(HLOOKUP(BT$1,'Datenbank Aktoren'!$F$3:$IB$112,$B43,0)=BT$1,BT$3," - ")</f>
        <v>FFD Software/Drehtaster A5-38-08</v>
      </c>
      <c r="BU43" t="str">
        <f>IF(HLOOKUP(BU$1,'Datenbank Aktoren'!$F$3:$IB$112,$B43,0)=BU$1,BU$3," - ")</f>
        <v>FFD RPS 4-fach Taster F6-02-01</v>
      </c>
      <c r="BV43" t="str">
        <f>IF(HLOOKUP(BV$1,'Datenbank Aktoren'!$F$3:$IB$112,$B43,0)=BV$1,BV$3," - ")</f>
        <v xml:space="preserve"> - </v>
      </c>
      <c r="BW43" t="str">
        <f>IF(HLOOKUP(BW$1,'Datenbank Aktoren'!$F$3:$IB$112,$B43,0)=BW$1,BW$3," - ")</f>
        <v>FFG7B Fenstergriff F6-10-00</v>
      </c>
      <c r="BX43" t="str">
        <f>IF(HLOOKUP(BX$1,'Datenbank Aktoren'!$F$3:$IB$112,$B43,0)=BX$1,BX$3," - ")</f>
        <v xml:space="preserve"> - </v>
      </c>
      <c r="BY43" t="str">
        <f>IF(HLOOKUP(BY$1,'Datenbank Aktoren'!$F$3:$IB$112,$B43,0)=BY$1,BY$3," - ")</f>
        <v xml:space="preserve"> - </v>
      </c>
      <c r="BZ43" t="str">
        <f>IF(HLOOKUP(BZ$1,'Datenbank Aktoren'!$F$3:$IB$112,$B43,0)=BZ$1,BZ$3," - ")</f>
        <v xml:space="preserve"> - </v>
      </c>
      <c r="CA43" t="str">
        <f>IF(HLOOKUP(CA$1,'Datenbank Aktoren'!$F$3:$IB$112,$B43,0)=CA$1,CA$3," - ")</f>
        <v xml:space="preserve"> - </v>
      </c>
      <c r="CB43" t="str">
        <f>IF(HLOOKUP(CB$1,'Datenbank Aktoren'!$F$3:$IB$112,$B43,0)=CB$1,CB$3," - ")</f>
        <v xml:space="preserve"> - </v>
      </c>
      <c r="CC43" s="25" t="str">
        <f>IF(HLOOKUP(CC$1,'Datenbank Aktoren'!$F$3:$IB$112,$B43,0)=CC$1,CC$3," - ")</f>
        <v xml:space="preserve"> - </v>
      </c>
      <c r="CD43" t="str">
        <f>IF(HLOOKUP(CD$1,'Datenbank Aktoren'!$F$3:$IB$112,$B43,0)=CD$1,CD$3," - ")</f>
        <v>FFGB-hg Fenstergriff F6-10-00</v>
      </c>
      <c r="CE43" t="str">
        <f>IF(HLOOKUP(CE$1,'Datenbank Aktoren'!$F$3:$IB$112,$B43,0)=CE$1,CE$3," - ")</f>
        <v>FFKB Fensterkontakt D5-00-01</v>
      </c>
      <c r="CF43" t="str">
        <f>IF(HLOOKUP(CF$1,'Datenbank Aktoren'!$F$3:$IB$112,$B43,0)=CF$1,CF$3," - ")</f>
        <v xml:space="preserve"> - </v>
      </c>
      <c r="CG43" t="str">
        <f>IF(HLOOKUP(CG$1,'Datenbank Aktoren'!$F$3:$IB$112,$B43,0)=CG$1,CG$3," - ")</f>
        <v xml:space="preserve"> - </v>
      </c>
      <c r="CH43" t="str">
        <f>IF(HLOOKUP(CH$1,'Datenbank Aktoren'!$F$3:$IB$112,$B43,0)=CH$1,CH$3," - ")</f>
        <v xml:space="preserve"> - </v>
      </c>
      <c r="CI43" t="str">
        <f>IF(HLOOKUP(CI$1,'Datenbank Aktoren'!$F$3:$IB$112,$B43,0)=CI$1,CI$3," - ")</f>
        <v xml:space="preserve"> - </v>
      </c>
      <c r="CJ43" t="str">
        <f>IF(HLOOKUP(CJ$1,'Datenbank Aktoren'!$F$3:$IB$112,$B43,0)=CJ$1,CJ$3," - ")</f>
        <v xml:space="preserve"> - </v>
      </c>
      <c r="CK43" t="str">
        <f>IF(HLOOKUP(CK$1,'Datenbank Aktoren'!$F$3:$IB$112,$B43,0)=CK$1,CK$3," - ")</f>
        <v xml:space="preserve"> - </v>
      </c>
      <c r="CL43" t="str">
        <f>IF(HLOOKUP(CL$1,'Datenbank Aktoren'!$F$3:$IB$112,$B43,0)=CL$1,CL$3," - ")</f>
        <v xml:space="preserve"> - </v>
      </c>
      <c r="CM43" t="str">
        <f>IF(HLOOKUP(CM$1,'Datenbank Aktoren'!$F$3:$IB$112,$B43,0)=CM$1,CM$3," - ")</f>
        <v xml:space="preserve"> - </v>
      </c>
      <c r="CN43" t="str">
        <f>IF(HLOOKUP(CN$1,'Datenbank Aktoren'!$F$3:$IB$112,$B43,0)=CN$1,CN$3," - ")</f>
        <v>FFTE Fenstergriff F6-10-00</v>
      </c>
      <c r="CO43" t="str">
        <f>IF(HLOOKUP(CO$1,'Datenbank Aktoren'!$F$3:$IB$112,$B43,0)=CO$1,CO$3," - ")</f>
        <v xml:space="preserve"> - </v>
      </c>
      <c r="CP43" t="str">
        <f>IF(HLOOKUP(CP$1,'Datenbank Aktoren'!$F$3:$IB$112,$B43,0)=CP$1,CP$3," - ")</f>
        <v xml:space="preserve"> - </v>
      </c>
      <c r="CQ43" t="str">
        <f>IF(HLOOKUP(CQ$1,'Datenbank Aktoren'!$F$3:$IB$112,$B43,0)=CQ$1,CQ$3," - ")</f>
        <v xml:space="preserve"> - </v>
      </c>
      <c r="CR43" t="str">
        <f>IF(HLOOKUP(CR$1,'Datenbank Aktoren'!$F$3:$IB$112,$B43,0)=CR$1,CR$3," - ")</f>
        <v>FHD60SB Software/Drehtaster A5-38-08</v>
      </c>
      <c r="CS43" t="str">
        <f>IF(HLOOKUP(CS$1,'Datenbank Aktoren'!$F$3:$IB$112,$B43,0)=CS$1,CS$3," - ")</f>
        <v xml:space="preserve"> - </v>
      </c>
      <c r="CT43" t="str">
        <f>IF(HLOOKUP(CT$1,'Datenbank Aktoren'!$F$3:$IB$112,$B43,0)=CT$1,CT$3," - ")</f>
        <v>FHM2 RPS 4-fach Taster F6-02-01</v>
      </c>
      <c r="CU43" t="str">
        <f>IF(HLOOKUP(CU$1,'Datenbank Aktoren'!$F$3:$IB$112,$B43,0)=CU$1,CU$3," - ")</f>
        <v xml:space="preserve"> - </v>
      </c>
      <c r="CV43" t="str">
        <f>IF(HLOOKUP(CV$1,'Datenbank Aktoren'!$F$3:$IB$112,$B43,0)=CV$1,CV$3," - ")</f>
        <v>FHS2 RPS 4-fach Taster F6-02-01</v>
      </c>
      <c r="CW43" t="str">
        <f>IF(HLOOKUP(CW$1,'Datenbank Aktoren'!$F$3:$IB$112,$B43,0)=CW$1,CW$3," - ")</f>
        <v>FHS4 RPS 4-fach Taster F6-02-01</v>
      </c>
      <c r="CX43" t="str">
        <f>IF(HLOOKUP(CX$1,'Datenbank Aktoren'!$F$3:$IB$112,$B43,0)=CX$1,CX$3," - ")</f>
        <v xml:space="preserve"> - </v>
      </c>
      <c r="CY43" t="str">
        <f>IF(HLOOKUP(CY$1,'Datenbank Aktoren'!$F$3:$IB$112,$B43,0)=CY$1,CY$3," - ")</f>
        <v xml:space="preserve"> - </v>
      </c>
      <c r="CZ43" t="str">
        <f>IF(HLOOKUP(CZ$1,'Datenbank Aktoren'!$F$3:$IB$112,$B43,0)=CZ$1,CZ$3," - ")</f>
        <v>FKD RPS 1-fach Taster F6-01-01</v>
      </c>
      <c r="DA43" t="str">
        <f>IF(HLOOKUP(DA$1,'Datenbank Aktoren'!$F$3:$IB$112,$B43,0)=DA$1,DA$3," - ")</f>
        <v>FKF65 Kartenschalter F6-02-01</v>
      </c>
      <c r="DB43" t="str">
        <f>IF(HLOOKUP(DB$1,'Datenbank Aktoren'!$F$3:$IB$112,$B43,0)=DB$1,DB$3," - ")</f>
        <v xml:space="preserve"> - </v>
      </c>
      <c r="DC43" t="str">
        <f>IF(HLOOKUP(DC$1,'Datenbank Aktoren'!$F$3:$IB$112,$B43,0)=DC$1,DC$3," - ")</f>
        <v xml:space="preserve"> - </v>
      </c>
      <c r="DD43" t="str">
        <f>IF(HLOOKUP(DD$1,'Datenbank Aktoren'!$F$3:$IB$112,$B43,0)=DD$1,DD$3," - ")</f>
        <v xml:space="preserve"> - </v>
      </c>
      <c r="DE43" t="str">
        <f>IF(HLOOKUP(DE$1,'Datenbank Aktoren'!$F$3:$IB$112,$B43,0)=DE$1,DE$3," - ")</f>
        <v xml:space="preserve"> - </v>
      </c>
      <c r="DF43" t="str">
        <f>IF(HLOOKUP(DF$1,'Datenbank Aktoren'!$F$3:$IB$112,$B43,0)=DF$1,DF$3," - ")</f>
        <v xml:space="preserve"> - </v>
      </c>
      <c r="DG43" t="str">
        <f>IF(HLOOKUP(DG$1,'Datenbank Aktoren'!$F$3:$IB$112,$B43,0)=DG$1,DG$3," - ")</f>
        <v xml:space="preserve"> - </v>
      </c>
      <c r="DH43" t="str">
        <f>IF(HLOOKUP(DH$1,'Datenbank Aktoren'!$F$3:$IB$112,$B43,0)=DH$1,DH$3," - ")</f>
        <v xml:space="preserve"> - </v>
      </c>
      <c r="DI43" t="str">
        <f>IF(HLOOKUP(DI$1,'Datenbank Aktoren'!$F$3:$IB$112,$B43,0)=DI$1,DI$3," - ")</f>
        <v xml:space="preserve"> - </v>
      </c>
      <c r="DJ43" t="str">
        <f>IF(HLOOKUP(DJ$1,'Datenbank Aktoren'!$F$3:$IB$112,$B43,0)=DJ$1,DJ$3," - ")</f>
        <v xml:space="preserve"> - </v>
      </c>
      <c r="DK43" t="str">
        <f>IF(HLOOKUP(DK$1,'Datenbank Aktoren'!$F$3:$IB$112,$B43,0)=DK$1,DK$3," - ")</f>
        <v xml:space="preserve"> - </v>
      </c>
      <c r="DL43" t="str">
        <f>IF(HLOOKUP(DL$1,'Datenbank Aktoren'!$F$3:$IB$112,$B43,0)=DL$1,DL$3," - ")</f>
        <v xml:space="preserve"> - </v>
      </c>
      <c r="DM43" t="str">
        <f>IF(HLOOKUP(DM$1,'Datenbank Aktoren'!$F$3:$IB$112,$B43,0)=DM$1,DM$3," - ")</f>
        <v>FMH1W RPS 1-fach Taster F6-01-01</v>
      </c>
      <c r="DN43" t="str">
        <f>IF(HLOOKUP(DN$1,'Datenbank Aktoren'!$F$3:$IB$112,$B43,0)=DN$1,DN$3," - ")</f>
        <v>FMH2S RPS 4-fach Taster F6-02-01</v>
      </c>
      <c r="DO43" t="str">
        <f>IF(HLOOKUP(DO$1,'Datenbank Aktoren'!$F$3:$IB$112,$B43,0)=DO$1,DO$3," - ")</f>
        <v>FMH4 RPS 4-fach Taster F6-02-01</v>
      </c>
      <c r="DP43" t="str">
        <f>IF(HLOOKUP(DP$1,'Datenbank Aktoren'!$F$3:$IB$112,$B43,0)=DP$1,DP$3," - ")</f>
        <v>FMH4S RPS 4-fach Taster F6-02-01</v>
      </c>
      <c r="DQ43" t="str">
        <f>IF(HLOOKUP(DQ$1,'Datenbank Aktoren'!$F$3:$IB$112,$B43,0)=DQ$1,DQ$3," - ")</f>
        <v>FMH8 RPS 4-fach Taster F6-02-01</v>
      </c>
      <c r="DR43" t="str">
        <f>IF(HLOOKUP(DR$1,'Datenbank Aktoren'!$F$3:$IB$112,$B43,0)=DR$1,DR$3," - ")</f>
        <v xml:space="preserve"> - </v>
      </c>
      <c r="DS43" t="str">
        <f>IF(HLOOKUP(DS$1,'Datenbank Aktoren'!$F$3:$IB$112,$B43,0)=DS$1,DS$3," - ")</f>
        <v xml:space="preserve"> - </v>
      </c>
      <c r="DT43" t="str">
        <f>IF(HLOOKUP(DT$1,'Datenbank Aktoren'!$F$3:$IB$112,$B43,0)=DT$1,DT$3," - ")</f>
        <v xml:space="preserve"> - </v>
      </c>
      <c r="DU43" t="str">
        <f>IF(HLOOKUP(DU$1,'Datenbank Aktoren'!$F$3:$IB$112,$B43,0)=DU$1,DU$3," - ")</f>
        <v xml:space="preserve"> - </v>
      </c>
      <c r="DV43" t="str">
        <f>IF(HLOOKUP(DV$1,'Datenbank Aktoren'!$F$3:$IB$112,$B43,0)=DV$1,DV$3," - ")</f>
        <v xml:space="preserve"> - </v>
      </c>
      <c r="DW43" t="str">
        <f>IF(HLOOKUP(DW$1,'Datenbank Aktoren'!$F$3:$IB$112,$B43,0)=DW$1,DW$3," - ")</f>
        <v xml:space="preserve"> - </v>
      </c>
      <c r="DX43" t="str">
        <f>IF(HLOOKUP(DX$1,'Datenbank Aktoren'!$F$3:$IB$112,$B43,0)=DX$1,DX$3," - ")</f>
        <v xml:space="preserve"> - </v>
      </c>
      <c r="DY43" t="str">
        <f>IF(HLOOKUP(DY$1,'Datenbank Aktoren'!$F$3:$IB$112,$B43,0)=DY$1,DY$3," - ")</f>
        <v xml:space="preserve"> - </v>
      </c>
      <c r="DZ43" t="str">
        <f>IF(HLOOKUP(DZ$1,'Datenbank Aktoren'!$F$3:$IB$112,$B43,0)=DZ$1,DZ$3," - ")</f>
        <v xml:space="preserve"> - </v>
      </c>
      <c r="EA43" t="str">
        <f>IF(HLOOKUP(EA$1,'Datenbank Aktoren'!$F$3:$IB$112,$B43,0)=EA$1,EA$3," - ")</f>
        <v>FMMS44SB Fensterkontakt D5-00-01</v>
      </c>
      <c r="EB43" t="str">
        <f>IF(HLOOKUP(EB$1,'Datenbank Aktoren'!$F$3:$IB$112,$B43,0)=EB$1,EB$3," - ")</f>
        <v xml:space="preserve"> - </v>
      </c>
      <c r="EC43" t="str">
        <f>IF(HLOOKUP(EC$1,'Datenbank Aktoren'!$F$3:$IB$112,$B43,0)=EC$1,EC$3," - ")</f>
        <v xml:space="preserve"> - </v>
      </c>
      <c r="ED43" t="str">
        <f>IF(HLOOKUP(ED$1,'Datenbank Aktoren'!$F$3:$IB$112,$B43,0)=ED$1,ED$3," - ")</f>
        <v xml:space="preserve"> - </v>
      </c>
      <c r="EE43" t="str">
        <f>IF(HLOOKUP(EE$1,'Datenbank Aktoren'!$F$3:$IB$112,$B43,0)=EE$1,EE$3," - ")</f>
        <v xml:space="preserve"> - </v>
      </c>
      <c r="EF43" t="str">
        <f>IF(HLOOKUP(EF$1,'Datenbank Aktoren'!$F$3:$IB$112,$B43,0)=EF$1,EF$3," - ")</f>
        <v xml:space="preserve"> - </v>
      </c>
      <c r="EG43" t="str">
        <f>IF(HLOOKUP(EG$1,'Datenbank Aktoren'!$F$3:$IB$112,$B43,0)=EG$1,EG$3," - ")</f>
        <v xml:space="preserve"> - </v>
      </c>
      <c r="EH43" t="str">
        <f>IF(HLOOKUP(EH$1,'Datenbank Aktoren'!$F$3:$IB$112,$B43,0)=EH$1,EH$3," - ")</f>
        <v xml:space="preserve"> - </v>
      </c>
      <c r="EI43" t="str">
        <f>IF(HLOOKUP(EI$1,'Datenbank Aktoren'!$F$3:$IB$112,$B43,0)=EI$1,EI$3," - ")</f>
        <v xml:space="preserve"> - </v>
      </c>
      <c r="EJ43" t="str">
        <f>IF(HLOOKUP(EJ$1,'Datenbank Aktoren'!$F$3:$IB$112,$B43,0)=EJ$1,EJ$3," - ")</f>
        <v xml:space="preserve"> - </v>
      </c>
      <c r="EK43" t="str">
        <f>IF(HLOOKUP(EK$1,'Datenbank Aktoren'!$F$3:$IB$112,$B43,0)=EK$1,EK$3," - ")</f>
        <v xml:space="preserve"> - </v>
      </c>
      <c r="EL43" t="str">
        <f>IF(HLOOKUP(EL$1,'Datenbank Aktoren'!$F$3:$IB$112,$B43,0)=EL$1,EL$3," - ")</f>
        <v xml:space="preserve"> - </v>
      </c>
      <c r="EM43" t="str">
        <f>IF(HLOOKUP(EM$1,'Datenbank Aktoren'!$F$3:$IB$112,$B43,0)=EM$1,EM$3," - ")</f>
        <v xml:space="preserve"> - </v>
      </c>
      <c r="EN43" t="str">
        <f>IF(HLOOKUP(EN$1,'Datenbank Aktoren'!$F$3:$IB$112,$B43,0)=EN$1,EN$3," - ")</f>
        <v xml:space="preserve"> - </v>
      </c>
      <c r="EO43" t="str">
        <f>IF(HLOOKUP(EO$1,'Datenbank Aktoren'!$F$3:$IB$112,$B43,0)=EO$1,EO$3," - ")</f>
        <v xml:space="preserve"> - </v>
      </c>
      <c r="EP43" t="str">
        <f>IF(HLOOKUP(EP$1,'Datenbank Aktoren'!$F$3:$IB$112,$B43,0)=EP$1,EP$3," - ")</f>
        <v xml:space="preserve"> - </v>
      </c>
      <c r="EQ43" t="str">
        <f>IF(HLOOKUP(EQ$1,'Datenbank Aktoren'!$F$3:$IB$112,$B43,0)=EQ$1,EQ$3," - ")</f>
        <v xml:space="preserve"> - </v>
      </c>
      <c r="ER43" t="str">
        <f>IF(HLOOKUP(ER$1,'Datenbank Aktoren'!$F$3:$IB$112,$B43,0)=ER$1,ER$3," - ")</f>
        <v xml:space="preserve"> - </v>
      </c>
      <c r="ES43" t="str">
        <f>IF(HLOOKUP(ES$1,'Datenbank Aktoren'!$F$3:$IB$112,$B43,0)=ES$1,ES$3," - ")</f>
        <v xml:space="preserve"> - </v>
      </c>
      <c r="ET43" t="str">
        <f>IF(HLOOKUP(ET$1,'Datenbank Aktoren'!$F$3:$IB$112,$B43,0)=ET$1,ET$3," - ")</f>
        <v xml:space="preserve"> - </v>
      </c>
      <c r="EU43" t="str">
        <f>IF(HLOOKUP(EU$1,'Datenbank Aktoren'!$F$3:$IB$112,$B43,0)=EU$1,EU$3," - ")</f>
        <v xml:space="preserve"> - </v>
      </c>
      <c r="EV43" t="str">
        <f>IF(HLOOKUP(EV$1,'Datenbank Aktoren'!$F$3:$IB$112,$B43,0)=EV$1,EV$3," - ")</f>
        <v xml:space="preserve"> - </v>
      </c>
      <c r="EW43" t="str">
        <f>IF(HLOOKUP(EW$1,'Datenbank Aktoren'!$F$3:$IB$112,$B43,0)=EW$1,EW$3," - ")</f>
        <v xml:space="preserve"> - </v>
      </c>
      <c r="EX43" t="str">
        <f>IF(HLOOKUP(EX$1,'Datenbank Aktoren'!$F$3:$IB$112,$B43,0)=EX$1,EX$3," - ")</f>
        <v xml:space="preserve"> - </v>
      </c>
      <c r="EY43" t="str">
        <f>IF(HLOOKUP(EY$1,'Datenbank Aktoren'!$F$3:$IB$112,$B43,0)=EY$1,EY$3," - ")</f>
        <v xml:space="preserve"> - </v>
      </c>
      <c r="EZ43" t="str">
        <f>IF(HLOOKUP(EZ$1,'Datenbank Aktoren'!$F$3:$IB$112,$B43,0)=EZ$1,EZ$3," - ")</f>
        <v xml:space="preserve"> - </v>
      </c>
      <c r="FA43" t="str">
        <f>IF(HLOOKUP(FA$1,'Datenbank Aktoren'!$F$3:$IB$112,$B43,0)=FA$1,FA$3," - ")</f>
        <v>FNS55B RPS 1-fach Taster F6-01-01</v>
      </c>
      <c r="FB43" t="str">
        <f>IF(HLOOKUP(FB$1,'Datenbank Aktoren'!$F$3:$IB$112,$B43,0)=FB$1,FB$3," - ")</f>
        <v>FNS55EB RPS 1-fach Taster F6-01-01</v>
      </c>
      <c r="FC43" t="str">
        <f>IF(HLOOKUP(FC$1,'Datenbank Aktoren'!$F$3:$IB$112,$B43,0)=FC$1,FC$3," - ")</f>
        <v>FNS65EB RPS 1-fach Taster F6-01-01</v>
      </c>
      <c r="FD43" t="str">
        <f>IF(HLOOKUP(FD$1,'Datenbank Aktoren'!$F$3:$IB$112,$B43,0)=FD$1,FD$3," - ")</f>
        <v>FPE-1 RPS 1-fach Taster F6-01-01</v>
      </c>
      <c r="FE43" t="str">
        <f>IF(HLOOKUP(FE$1,'Datenbank Aktoren'!$F$3:$IB$112,$B43,0)=FE$1,FE$3," - ")</f>
        <v>FRW RPS Rauchmelder F6-02-01</v>
      </c>
      <c r="FF43" t="str">
        <f>IF(HLOOKUP(FF$1,'Datenbank Aktoren'!$F$3:$IB$112,$B43,0)=FF$1,FF$3," - ")</f>
        <v xml:space="preserve"> - </v>
      </c>
      <c r="FG43" t="str">
        <f>IF(HLOOKUP(FG$1,'Datenbank Aktoren'!$F$3:$IB$112,$B43,0)=FG$1,FG$3," - ")</f>
        <v xml:space="preserve"> - </v>
      </c>
      <c r="FH43" t="str">
        <f>IF(HLOOKUP(FH$1,'Datenbank Aktoren'!$F$3:$IB$112,$B43,0)=FH$1,FH$3," - ")</f>
        <v>FSM14 RPS 4-fach Taster F6-02-01</v>
      </c>
      <c r="FI43" t="str">
        <f>IF(HLOOKUP(FI$1,'Datenbank Aktoren'!$F$3:$IB$112,$B43,0)=FI$1,FI$3," - ")</f>
        <v xml:space="preserve"> - </v>
      </c>
      <c r="FJ43" t="str">
        <f>IF(HLOOKUP(FJ$1,'Datenbank Aktoren'!$F$3:$IB$112,$B43,0)=FJ$1,FJ$3," - ")</f>
        <v xml:space="preserve"> - </v>
      </c>
      <c r="FK43" t="str">
        <f>IF(HLOOKUP(FK$1,'Datenbank Aktoren'!$F$3:$IB$112,$B43,0)=FK$1,FK$3," - ")</f>
        <v>FSM60B RPS 4-fach Taster F6-02-01</v>
      </c>
      <c r="FL43" t="str">
        <f>IF(HLOOKUP(FL$1,'Datenbank Aktoren'!$F$3:$IB$112,$B43,0)=FL$1,FL$3," - ")</f>
        <v>FSM61 RPS 4-fach Taster F6-02-01</v>
      </c>
      <c r="FM43" t="str">
        <f>IF(HLOOKUP(FM$1,'Datenbank Aktoren'!$F$3:$IB$112,$B43,0)=FM$1,FM$3," - ")</f>
        <v>FSMTB RPS 4-fach Taster F6-02-01</v>
      </c>
      <c r="FN43" t="str">
        <f>IF(HLOOKUP(FN$1,'Datenbank Aktoren'!$F$3:$IB$112,$B43,0)=FN$1,FN$3," - ")</f>
        <v xml:space="preserve"> - </v>
      </c>
      <c r="FO43" t="str">
        <f>IF(HLOOKUP(FO$1,'Datenbank Aktoren'!$F$3:$IB$112,$B43,0)=FO$1,FO$3," - ")</f>
        <v>FSTAP RPS 4-fach Taster F6-02-01</v>
      </c>
      <c r="FP43" t="str">
        <f>IF(HLOOKUP(FP$1,'Datenbank Aktoren'!$F$3:$IB$112,$B43,0)=FP$1,FP$3," - ")</f>
        <v xml:space="preserve"> - </v>
      </c>
      <c r="FQ43" t="str">
        <f>IF(HLOOKUP(FQ$1,'Datenbank Aktoren'!$F$3:$IB$112,$B43,0)=FQ$1,FQ$3," - ")</f>
        <v>FSU55D Software/Drehtaster A5-38-08</v>
      </c>
      <c r="FR43" t="str">
        <f>IF(HLOOKUP(FR$1,'Datenbank Aktoren'!$F$3:$IB$112,$B43,0)=FR$1,FR$3," - ")</f>
        <v>FSU55D RPS 4-fach Taster F6-02-01</v>
      </c>
      <c r="FS43" t="str">
        <f>IF(HLOOKUP(FS$1,'Datenbank Aktoren'!$F$3:$IB$112,$B43,0)=FS$1,FS$3," - ")</f>
        <v xml:space="preserve"> - </v>
      </c>
      <c r="FT43" t="str">
        <f>IF(HLOOKUP(FT$1,'Datenbank Aktoren'!$F$3:$IB$112,$B43,0)=FT$1,FT$3," - ")</f>
        <v>FSU55ED Software/Drehtaster A5-38-08</v>
      </c>
      <c r="FU43" t="str">
        <f>IF(HLOOKUP(FU$1,'Datenbank Aktoren'!$F$3:$IB$112,$B43,0)=FU$1,FU$3," - ")</f>
        <v>FSU55ED RPS 4-fach Taster F6-02-01</v>
      </c>
      <c r="FV43" t="str">
        <f>IF(HLOOKUP(FV$1,'Datenbank Aktoren'!$F$3:$IB$112,$B43,0)=FV$1,FV$3," - ")</f>
        <v xml:space="preserve"> - </v>
      </c>
      <c r="FW43" t="str">
        <f>IF(HLOOKUP(FW$1,'Datenbank Aktoren'!$F$3:$IB$112,$B43,0)=FW$1,FW$3," - ")</f>
        <v>FSU65D Software/Drehtaster A5-38-08</v>
      </c>
      <c r="FX43" t="str">
        <f>IF(HLOOKUP(FX$1,'Datenbank Aktoren'!$F$3:$IB$112,$B43,0)=FX$1,FX$3," - ")</f>
        <v>FSU65D RPS 4-fach Taster F6-02-01</v>
      </c>
      <c r="FY43" t="str">
        <f>IF(HLOOKUP(FY$1,'Datenbank Aktoren'!$F$3:$IB$112,$B43,0)=FY$1,FY$3," - ")</f>
        <v xml:space="preserve"> - </v>
      </c>
      <c r="FZ43" t="str">
        <f>IF(HLOOKUP(FZ$1,'Datenbank Aktoren'!$F$3:$IB$112,$B43,0)=FZ$1,FZ$3," - ")</f>
        <v>FT4F RPS 4-fach Taster F6-02-01</v>
      </c>
      <c r="GA43" t="str">
        <f>IF(HLOOKUP(GA$1,'Datenbank Aktoren'!$F$3:$IB$112,$B43,0)=GA$1,GA$3," - ")</f>
        <v>FT55 RPS 4-fach Taster F6-02-01</v>
      </c>
      <c r="GB43" t="str">
        <f>IF(HLOOKUP(GB$1,'Datenbank Aktoren'!$F$3:$IB$112,$B43,0)=GB$1,GB$3," - ")</f>
        <v xml:space="preserve"> - </v>
      </c>
      <c r="GC43" t="str">
        <f>IF(HLOOKUP(GC$1,'Datenbank Aktoren'!$F$3:$IB$112,$B43,0)=GC$1,GC$3," - ")</f>
        <v xml:space="preserve"> - </v>
      </c>
      <c r="GD43" t="str">
        <f>IF(HLOOKUP(GD$1,'Datenbank Aktoren'!$F$3:$IB$112,$B43,0)=GD$1,GD$3," - ")</f>
        <v xml:space="preserve"> - </v>
      </c>
      <c r="GE43" t="str">
        <f>IF(HLOOKUP(GE$1,'Datenbank Aktoren'!$F$3:$IB$112,$B43,0)=GE$1,GE$3," - ")</f>
        <v xml:space="preserve"> - </v>
      </c>
      <c r="GF43" t="str">
        <f>IF(HLOOKUP(GF$1,'Datenbank Aktoren'!$F$3:$IB$112,$B43,0)=GF$1,GF$3," - ")</f>
        <v>FTAF55D Raumregler F6-02-01</v>
      </c>
      <c r="GG43" t="str">
        <f>IF(HLOOKUP(GG$1,'Datenbank Aktoren'!$F$3:$IB$112,$B43,0)=GG$1,GG$3," - ")</f>
        <v>FTAF55ED Raumregler F6-02-01</v>
      </c>
      <c r="GH43" t="str">
        <f>IF(HLOOKUP(GH$1,'Datenbank Aktoren'!$F$3:$IB$112,$B43,0)=GH$1,GH$3," - ")</f>
        <v>FTAF65D Raumregler F6-02-01</v>
      </c>
      <c r="GI43" t="str">
        <f>IF(HLOOKUP(GI$1,'Datenbank Aktoren'!$F$3:$IB$112,$B43,0)=GI$1,GI$3," - ")</f>
        <v xml:space="preserve"> - </v>
      </c>
      <c r="GJ43" t="str">
        <f>IF(HLOOKUP(GJ$1,'Datenbank Aktoren'!$F$3:$IB$112,$B43,0)=GJ$1,GJ$3," - ")</f>
        <v xml:space="preserve"> - </v>
      </c>
      <c r="GK43" t="str">
        <f>IF(HLOOKUP(GK$1,'Datenbank Aktoren'!$F$3:$IB$112,$B43,0)=GK$1,GK$3," - ")</f>
        <v xml:space="preserve"> - </v>
      </c>
      <c r="GL43" t="str">
        <f>IF(HLOOKUP(GL$1,'Datenbank Aktoren'!$F$3:$IB$112,$B43,0)=GL$1,GL$3," - ")</f>
        <v xml:space="preserve"> - </v>
      </c>
      <c r="GM43" t="str">
        <f>IF(HLOOKUP(GM$1,'Datenbank Aktoren'!$F$3:$IB$112,$B43,0)=GM$1,GM$3," - ")</f>
        <v xml:space="preserve"> - </v>
      </c>
      <c r="GN43" t="str">
        <f>IF(HLOOKUP(GN$1,'Datenbank Aktoren'!$F$3:$IB$112,$B43,0)=GN$1,GN$3," - ")</f>
        <v>FTK Fensterkontakt D5-00-01</v>
      </c>
      <c r="GO43" t="str">
        <f>IF(HLOOKUP(GO$1,'Datenbank Aktoren'!$F$3:$IB$112,$B43,0)=GO$1,GO$3," - ")</f>
        <v>FTKB-GR Fensterkontakt D5-00-01</v>
      </c>
      <c r="GP43" t="str">
        <f>IF(HLOOKUP(GP$1,'Datenbank Aktoren'!$F$3:$IB$112,$B43,0)=GP$1,GP$3," - ")</f>
        <v xml:space="preserve"> - </v>
      </c>
      <c r="GQ43" t="str">
        <f>IF(HLOOKUP(GQ$1,'Datenbank Aktoren'!$F$3:$IB$112,$B43,0)=GQ$1,GQ$3," - ")</f>
        <v>FTKB-wg Fensterkontakt D5-00-01</v>
      </c>
      <c r="GR43" t="str">
        <f>IF(HLOOKUP(GR$1,'Datenbank Aktoren'!$F$3:$IB$112,$B43,0)=GR$1,GR$3," - ")</f>
        <v>FTKE Fenstergriff F6-10-00 Griff</v>
      </c>
      <c r="GS43" t="str">
        <f>IF(HLOOKUP(GS$1,'Datenbank Aktoren'!$F$3:$IB$112,$B43,0)=GS$1,GS$3," - ")</f>
        <v xml:space="preserve"> - </v>
      </c>
      <c r="GT43" s="14" t="s">
        <v>692</v>
      </c>
      <c r="GU43" t="str">
        <f>IF(HLOOKUP(GU$1,'Datenbank Aktoren'!$F$3:$IB$112,$B43,0)=GU$1,GU$3," - ")</f>
        <v xml:space="preserve"> - </v>
      </c>
      <c r="GV43" s="14" t="s">
        <v>692</v>
      </c>
      <c r="GW43" t="str">
        <f>IF(HLOOKUP(GW$1,'Datenbank Aktoren'!$F$3:$IB$112,$B43,0)=GW$1,GW$3," - ")</f>
        <v xml:space="preserve"> - </v>
      </c>
      <c r="GX43" s="14" t="s">
        <v>692</v>
      </c>
      <c r="GY43" t="str">
        <f>IF(HLOOKUP(GY$1,'Datenbank Aktoren'!$F$3:$IB$112,$B43,0)=GY$1,GY$3," - ")</f>
        <v xml:space="preserve"> - </v>
      </c>
      <c r="GZ43" s="14" t="s">
        <v>692</v>
      </c>
      <c r="HA43" t="str">
        <f>IF(HLOOKUP(HA$1,'Datenbank Aktoren'!$F$3:$IB$112,$B43,0)=HA$1,HA$3," - ")</f>
        <v xml:space="preserve"> - </v>
      </c>
      <c r="HB43" s="14" t="s">
        <v>692</v>
      </c>
      <c r="HC43" t="str">
        <f>IF(HLOOKUP(HC$1,'Datenbank Aktoren'!$F$3:$IB$112,$B43,0)=HC$1,HC$3," - ")</f>
        <v xml:space="preserve"> - </v>
      </c>
      <c r="HD43" s="14" t="s">
        <v>692</v>
      </c>
      <c r="HE43" t="str">
        <f>IF(HLOOKUP(HE$1,'Datenbank Aktoren'!$F$3:$IB$112,$B43,0)=HE$1,HE$3," - ")</f>
        <v xml:space="preserve"> - </v>
      </c>
      <c r="HF43" s="14" t="s">
        <v>692</v>
      </c>
      <c r="HG43" t="str">
        <f>IF(HLOOKUP(HG$1,'Datenbank Aktoren'!$F$3:$IB$112,$B43,0)=HG$1,HG$3," - ")</f>
        <v xml:space="preserve"> - </v>
      </c>
      <c r="HH43" t="str">
        <f>IF(HLOOKUP(HH$1,'Datenbank Aktoren'!$F$3:$IB$112,$B43,0)=HH$1,HH$3," - ")</f>
        <v xml:space="preserve"> - </v>
      </c>
      <c r="HI43" t="str">
        <f>IF(HLOOKUP(HI$1,'Datenbank Aktoren'!$F$3:$IB$112,$B43,0)=HI$1,HI$3," - ")</f>
        <v xml:space="preserve"> - </v>
      </c>
      <c r="HJ43" s="14" t="s">
        <v>692</v>
      </c>
      <c r="HK43" t="str">
        <f>IF(HLOOKUP(HK$1,'Datenbank Aktoren'!$F$3:$IB$112,$B43,0)=HK$1,HK$3," - ")</f>
        <v xml:space="preserve"> - </v>
      </c>
      <c r="HL43" t="str">
        <f>IF(HLOOKUP(HL$1,'Datenbank Aktoren'!$F$3:$IB$112,$B43,0)=HL$1,HL$3," - ")</f>
        <v xml:space="preserve"> - </v>
      </c>
      <c r="HM43" t="str">
        <f>IF(HLOOKUP(HM$1,'Datenbank Aktoren'!$F$3:$IB$112,$B43,0)=HM$1,HM$3," - ")</f>
        <v xml:space="preserve"> - </v>
      </c>
      <c r="HN43" s="14" t="s">
        <v>692</v>
      </c>
      <c r="HO43" t="str">
        <f>IF(HLOOKUP(HO$1,'Datenbank Aktoren'!$F$3:$IB$112,$B43,0)=HO$1,HO$3," - ")</f>
        <v xml:space="preserve"> - </v>
      </c>
      <c r="HP43" s="14" t="s">
        <v>692</v>
      </c>
      <c r="HQ43" t="str">
        <f>IF(HLOOKUP(HQ$1,'Datenbank Aktoren'!$F$3:$IB$112,$B43,0)=HQ$1,HQ$3," - ")</f>
        <v xml:space="preserve"> - </v>
      </c>
      <c r="HR43" t="str">
        <f>IF(HLOOKUP(HR$1,'Datenbank Aktoren'!$F$3:$IB$112,$B43,0)=HR$1,HR$3," - ")</f>
        <v>FTS14EM Fensterkontakt D5-00-01</v>
      </c>
      <c r="HS43" t="str">
        <f>IF(HLOOKUP(HS$1,'Datenbank Aktoren'!$F$3:$IB$112,$B43,0)=HS$1,HS$3," - ")</f>
        <v>FTS14EM RPS 4-fach Taster F6-02-01</v>
      </c>
      <c r="HT43" t="str">
        <f>IF(HLOOKUP(HT$1,'Datenbank Aktoren'!$F$3:$IB$112,$B43,0)=HT$1,HT$3," - ")</f>
        <v xml:space="preserve"> - </v>
      </c>
      <c r="HU43" t="str">
        <f>IF(HLOOKUP(HU$1,'Datenbank Aktoren'!$F$3:$IB$112,$B43,0)=HU$1,HU$3," - ")</f>
        <v xml:space="preserve"> - </v>
      </c>
      <c r="HV43" t="str">
        <f>IF(HLOOKUP(HV$1,'Datenbank Aktoren'!$F$3:$IB$112,$B43,0)=HV$1,HV$3," - ")</f>
        <v xml:space="preserve"> - </v>
      </c>
      <c r="HW43" t="str">
        <f>IF(HLOOKUP(HW$1,'Datenbank Aktoren'!$F$3:$IB$112,$B43,0)=HW$1,HW$3," - ")</f>
        <v xml:space="preserve"> - </v>
      </c>
      <c r="HX43" t="str">
        <f>IF(HLOOKUP(HX$1,'Datenbank Aktoren'!$F$3:$IB$112,$B43,0)=HX$1,HX$3," - ")</f>
        <v xml:space="preserve"> - </v>
      </c>
      <c r="HY43" t="str">
        <f>IF(HLOOKUP(HY$1,'Datenbank Aktoren'!$F$3:$IB$112,$B43,0)=HY$1,HY$3," - ")</f>
        <v xml:space="preserve"> - </v>
      </c>
      <c r="HZ43" t="str">
        <f>IF(HLOOKUP(HZ$1,'Datenbank Aktoren'!$F$3:$IB$112,$B43,0)=HZ$1,HZ$3," - ")</f>
        <v xml:space="preserve"> - </v>
      </c>
      <c r="IA43" t="str">
        <f>IF(HLOOKUP(IA$1,'Datenbank Aktoren'!$F$3:$IB$112,$B43,0)=IA$1,IA$3," - ")</f>
        <v xml:space="preserve"> - </v>
      </c>
      <c r="IB43" t="str">
        <f>IF(HLOOKUP(IB$1,'Datenbank Aktoren'!$F$3:$IB$112,$B43,0)=IB$1,IB$3," - ")</f>
        <v xml:space="preserve"> - </v>
      </c>
      <c r="IC43" t="str">
        <f>IF(HLOOKUP(IC$1,'Datenbank Aktoren'!$F$3:$IB$112,$B43,0)=IC$1,IC$3," - ")</f>
        <v xml:space="preserve"> - </v>
      </c>
      <c r="ID43" t="str">
        <f>IF(HLOOKUP(ID$1,'Datenbank Aktoren'!$F$3:$IB$112,$B43,0)=ID$1,ID$3," - ")</f>
        <v>FWS81 Kartenschalter F6-02-01</v>
      </c>
      <c r="IE43" t="str">
        <f>IF(HLOOKUP(IE$1,'Datenbank Aktoren'!$F$3:$IB$112,$B43,0)=IE$1,IE$3," - ")</f>
        <v xml:space="preserve"> - </v>
      </c>
      <c r="IF43" t="str">
        <f>IF(HLOOKUP(IF$1,'Datenbank Aktoren'!$F$3:$IB$112,$B43,0)=IF$1,IF$3," - ")</f>
        <v xml:space="preserve"> - </v>
      </c>
      <c r="IG43" t="str">
        <f>IF(HLOOKUP(IG$1,'Datenbank Aktoren'!$F$3:$IB$112,$B43,0)=IG$1,IG$3," - ")</f>
        <v>FZS65 RPS Rauchmelder F6-02-01</v>
      </c>
      <c r="IH43" t="str">
        <f>IF(HLOOKUP(IH$1,'Datenbank Aktoren'!$F$3:$IB$112,$B43,0)=IH$1,IH$3," - ")</f>
        <v>FZT55 RPS 4-fach Taster F6-02-01</v>
      </c>
      <c r="II43" t="str">
        <f>IF(HLOOKUP(II$1,'Datenbank Aktoren'!$F$3:$IB$112,$B43,0)=II$1,II$3," - ")</f>
        <v xml:space="preserve"> - </v>
      </c>
      <c r="IJ43" t="e">
        <f>IF(HLOOKUP(IJ$1,'Datenbank Aktoren'!$F$3:$IB$112,$B43,0)=IJ$1,IJ$3," - ")</f>
        <v>#N/A</v>
      </c>
      <c r="IK43" t="e">
        <f>IF(HLOOKUP(IK$1,'Datenbank Aktoren'!$F$3:$IB$112,$B43,0)=IK$1,IK$3," - ")</f>
        <v>#N/A</v>
      </c>
      <c r="IL43" t="e">
        <f>IF(HLOOKUP(IL$1,'Datenbank Aktoren'!$F$3:$IB$112,$B43,0)=IL$1,IL$3," - ")</f>
        <v>#N/A</v>
      </c>
      <c r="IM43" t="e">
        <f>IF(HLOOKUP(IM$1,'Datenbank Aktoren'!$F$3:$IB$112,$B43,0)=IM$1,IM$3," - ")</f>
        <v>#N/A</v>
      </c>
      <c r="IN43" t="e">
        <f>IF(HLOOKUP(IN$1,'Datenbank Aktoren'!$F$3:$IB$112,$B43,0)=IN$1,IN$3," - ")</f>
        <v>#N/A</v>
      </c>
      <c r="IO43" t="e">
        <f>IF(HLOOKUP(IO$1,'Datenbank Aktoren'!$F$3:$IB$112,$B43,0)=IO$1,IO$3," - ")</f>
        <v>#N/A</v>
      </c>
      <c r="IP43" t="e">
        <f>IF(HLOOKUP(IP$1,'Datenbank Aktoren'!$F$3:$IB$112,$B43,0)=IP$1,IP$3," - ")</f>
        <v>#N/A</v>
      </c>
      <c r="IQ43" t="e">
        <f>IF(HLOOKUP(IQ$1,'Datenbank Aktoren'!$F$3:$IB$112,$B43,0)=IQ$1,IQ$3," - ")</f>
        <v>#N/A</v>
      </c>
      <c r="IR43" t="e">
        <f>IF(HLOOKUP(IR$1,'Datenbank Aktoren'!$F$3:$IB$112,$B43,0)=IR$1,IR$3," - ")</f>
        <v>#N/A</v>
      </c>
      <c r="IS43" t="e">
        <f>IF(HLOOKUP(IS$1,'Datenbank Aktoren'!$F$3:$IB$112,$B43,0)=IS$1,IS$3," - ")</f>
        <v>#N/A</v>
      </c>
      <c r="IT43" t="e">
        <f>IF(HLOOKUP(IT$1,'Datenbank Aktoren'!$F$3:$IB$112,$B43,0)=IT$1,IT$3," - ")</f>
        <v>#N/A</v>
      </c>
      <c r="IU43" t="e">
        <f>IF(HLOOKUP(IU$1,'Datenbank Aktoren'!$F$3:$IB$112,$B43,0)=IU$1,IU$3," - ")</f>
        <v>#N/A</v>
      </c>
    </row>
    <row r="44" spans="1:255" x14ac:dyDescent="0.25">
      <c r="A44" t="s">
        <v>90</v>
      </c>
      <c r="B44">
        <v>42</v>
      </c>
      <c r="D44" t="s">
        <v>90</v>
      </c>
      <c r="E44" s="3" t="s">
        <v>440</v>
      </c>
      <c r="F44" t="str">
        <f>IF(HLOOKUP(F$1,'Datenbank Aktoren'!$F$3:$IB$112,$B44,0)=F$1,F$3," - ")</f>
        <v xml:space="preserve"> - </v>
      </c>
      <c r="G44" t="str">
        <f>IF(HLOOKUP(G$1,'Datenbank Aktoren'!$F$3:$IB$112,$B44,0)=G$1,G$3," - ")</f>
        <v xml:space="preserve"> - </v>
      </c>
      <c r="H44" t="str">
        <f>IF(HLOOKUP(H$1,'Datenbank Aktoren'!$F$3:$IB$112,$B44,0)=H$1,H$3," - ")</f>
        <v>F1FT65 RPS 1-fach Taster F6-01-01</v>
      </c>
      <c r="I44" t="str">
        <f>IF(HLOOKUP(I$1,'Datenbank Aktoren'!$F$3:$IB$112,$B44,0)=I$1,I$3," - ")</f>
        <v>F1ITAP RPS 1-fach Taster F6-01-01</v>
      </c>
      <c r="J44" t="str">
        <f>IF(HLOOKUP(J$1,'Datenbank Aktoren'!$F$3:$IB$112,$B44,0)=J$1,J$3," - ")</f>
        <v>F1T55E RPS 1-fach Taster F6-01-01</v>
      </c>
      <c r="K44" t="str">
        <f>IF(HLOOKUP(K$1,'Datenbank Aktoren'!$F$3:$IB$112,$B44,0)=K$1,K$3," - ")</f>
        <v>F1T65 RPS 1-fach Taster F6-01-01</v>
      </c>
      <c r="L44" t="str">
        <f>IF(HLOOKUP(L$1,'Datenbank Aktoren'!$F$3:$IB$112,$B44,0)=L$1,L$3," - ")</f>
        <v>F265B RPS 4-fach Taster F6-02-01</v>
      </c>
      <c r="M44" t="str">
        <f>IF(HLOOKUP(M$1,'Datenbank Aktoren'!$F$3:$IB$112,$B44,0)=M$1,M$3," - ")</f>
        <v>F2FT65 RPS 4-fach Taster F6-02-01</v>
      </c>
      <c r="N44" t="str">
        <f>IF(HLOOKUP(N$1,'Datenbank Aktoren'!$F$3:$IB$112,$B44,0)=N$1,N$3," - ")</f>
        <v>F2FT65B RPS 4-fach Taster F6-02-01</v>
      </c>
      <c r="O44" t="str">
        <f>IF(HLOOKUP(O$1,'Datenbank Aktoren'!$F$3:$IB$112,$B44,0)=O$1,O$3," - ")</f>
        <v>F2FZT65B RPS 4-fach Taster F6-02-01</v>
      </c>
      <c r="P44" t="str">
        <f>IF(HLOOKUP(P$1,'Datenbank Aktoren'!$F$3:$IB$112,$B44,0)=P$1,P$3," - ")</f>
        <v>F2T55E RPS 4-fach Taster F6-02-01</v>
      </c>
      <c r="Q44" t="str">
        <f>IF(HLOOKUP(Q$1,'Datenbank Aktoren'!$F$3:$IB$112,$B44,0)=Q$1,Q$3," - ")</f>
        <v>F2T55EB RPS 4-fach Taster F6-02-01</v>
      </c>
      <c r="R44" t="str">
        <f>IF(HLOOKUP(R$1,'Datenbank Aktoren'!$F$3:$IB$112,$B44,0)=R$1,R$3," - ")</f>
        <v>F2T65 RPS 4-fach Taster F6-02-01</v>
      </c>
      <c r="S44" t="str">
        <f>IF(HLOOKUP(S$1,'Datenbank Aktoren'!$F$3:$IB$112,$B44,0)=S$1,S$3," - ")</f>
        <v>F2ZT55E RPS 4-fach Taster F6-02-01</v>
      </c>
      <c r="T44" t="str">
        <f>IF(HLOOKUP(T$1,'Datenbank Aktoren'!$F$3:$IB$112,$B44,0)=T$1,T$3," - ")</f>
        <v>F2ZT65 RPS 4-fach Taster F6-02-01</v>
      </c>
      <c r="U44" t="str">
        <f>IF(HLOOKUP(U$1,'Datenbank Aktoren'!$F$3:$IB$112,$B44,0)=U$1,U$3," - ")</f>
        <v xml:space="preserve"> - </v>
      </c>
      <c r="V44" t="str">
        <f>IF(HLOOKUP(V$1,'Datenbank Aktoren'!$F$3:$IB$112,$B44,0)=V$1,V$3," - ")</f>
        <v xml:space="preserve"> - </v>
      </c>
      <c r="W44" t="str">
        <f>IF(HLOOKUP(W$1,'Datenbank Aktoren'!$F$3:$IB$112,$B44,0)=W$1,W$3," - ")</f>
        <v xml:space="preserve"> - </v>
      </c>
      <c r="X44" t="str">
        <f>IF(HLOOKUP(X$1,'Datenbank Aktoren'!$F$3:$IB$112,$B44,0)=X$1,X$3," - ")</f>
        <v>F4FT65 RPS 4-fach Taster F6-02-01</v>
      </c>
      <c r="Y44" t="str">
        <f>IF(HLOOKUP(Y$1,'Datenbank Aktoren'!$F$3:$IB$112,$B44,0)=Y$1,Y$3," - ")</f>
        <v>F4FT65B RPS 4-fach Taster F6-02-01</v>
      </c>
      <c r="Z44" t="str">
        <f>IF(HLOOKUP(Z$1,'Datenbank Aktoren'!$F$3:$IB$112,$B44,0)=Z$1,Z$3," - ")</f>
        <v>F4PT RPS 4-fach Taster F6-02-01</v>
      </c>
      <c r="AA44" t="str">
        <f>IF(HLOOKUP(AA$1,'Datenbank Aktoren'!$F$3:$IB$112,$B44,0)=AA$1,AA$3," - ")</f>
        <v>F4T55B RPS 4-fach Taster F6-02-01</v>
      </c>
      <c r="AB44" t="str">
        <f>IF(HLOOKUP(AB$1,'Datenbank Aktoren'!$F$3:$IB$112,$B44,0)=AB$1,AB$3," - ")</f>
        <v>F4T55E RPS 4-fach Taster F6-02-01</v>
      </c>
      <c r="AC44" t="str">
        <f>IF(HLOOKUP(AC$1,'Datenbank Aktoren'!$F$3:$IB$112,$B44,0)=AC$1,AC$3," - ")</f>
        <v>F4T55EB RPS 4-fach Taster F6-02-01</v>
      </c>
      <c r="AD44" t="str">
        <f>IF(HLOOKUP(AD$1,'Datenbank Aktoren'!$F$3:$IB$112,$B44,0)=AD$1,AD$3," - ")</f>
        <v>F4T65 RPS 4-fach Taster F6-02-01</v>
      </c>
      <c r="AE44" t="str">
        <f>IF(HLOOKUP(AE$1,'Datenbank Aktoren'!$F$3:$IB$112,$B44,0)=AE$1,AE$3," - ")</f>
        <v>F4T65B RPS 4-fach Taster F6-02-01</v>
      </c>
      <c r="AF44" t="str">
        <f>IF(HLOOKUP(AF$1,'Datenbank Aktoren'!$F$3:$IB$112,$B44,0)=AF$1,AF$3," - ")</f>
        <v>F4USM61B Bewegungsm. A5-07-01</v>
      </c>
      <c r="AG44" t="str">
        <f>IF(HLOOKUP(AG$1,'Datenbank Aktoren'!$F$3:$IB$112,$B44,0)=AG$1,AG$3," - ")</f>
        <v>F4USM61B FBH A5-08-01</v>
      </c>
      <c r="AH44" t="str">
        <f>IF(HLOOKUP(AH$1,'Datenbank Aktoren'!$F$3:$IB$112,$B44,0)=AH$1,AH$3," - ")</f>
        <v>F4USM61B Software/Drehtaster A5-38-08</v>
      </c>
      <c r="AI44" t="str">
        <f>IF(HLOOKUP(AI$1,'Datenbank Aktoren'!$F$3:$IB$112,$B44,0)=AI$1,AI$3," - ")</f>
        <v>F4USM61B Fensterkontakt D5-00-01</v>
      </c>
      <c r="AJ44" t="str">
        <f>IF(HLOOKUP(AJ$1,'Datenbank Aktoren'!$F$3:$IB$112,$B44,0)=AJ$1,AJ$3," - ")</f>
        <v>F4USM61B RPS 4-fach Taster F6-02-01</v>
      </c>
      <c r="AK44" t="str">
        <f>IF(HLOOKUP(AK$1,'Datenbank Aktoren'!$F$3:$IB$112,$B44,0)=AK$1,AK$3," - ")</f>
        <v>F5PT55 RPS 4-fach Taster F6-02-01</v>
      </c>
      <c r="AL44" t="str">
        <f>IF(HLOOKUP(AL$1,'Datenbank Aktoren'!$F$3:$IB$112,$B44,0)=AL$1,AL$3," - ")</f>
        <v>F6T55B Bewegungsm. A5-07-01</v>
      </c>
      <c r="AM44" t="str">
        <f>IF(HLOOKUP(AM$1,'Datenbank Aktoren'!$F$3:$IB$112,$B44,0)=AM$1,AM$3," - ")</f>
        <v>F6T55B RPS 4-fach Taster F6-02-01</v>
      </c>
      <c r="AN44" t="str">
        <f>IF(HLOOKUP(AN$1,'Datenbank Aktoren'!$F$3:$IB$112,$B44,0)=AN$1,AN$3," - ")</f>
        <v>F6T65B Bewegungsm. A5-07-01</v>
      </c>
      <c r="AO44" t="str">
        <f>IF(HLOOKUP(AO$1,'Datenbank Aktoren'!$F$3:$IB$112,$B44,0)=AO$1,AO$3," - ")</f>
        <v>F6T65B RPS 4-fach Taster F6-02-01</v>
      </c>
      <c r="AP44" t="str">
        <f>IF(HLOOKUP(AP$1,'Datenbank Aktoren'!$F$3:$IB$112,$B44,0)=AP$1,AP$3," - ")</f>
        <v>FABH130 RPS 4-fach Taster F6-02-01</v>
      </c>
      <c r="AQ44" t="str">
        <f>IF(HLOOKUP(AQ$1,'Datenbank Aktoren'!$F$3:$IB$112,$B44,0)=AQ$1,AQ$3," - ")</f>
        <v>FABH65S FBH A5-08-01</v>
      </c>
      <c r="AR44" t="str">
        <f>IF(HLOOKUP(AR$1,'Datenbank Aktoren'!$F$3:$IB$112,$B44,0)=AR$1,AR$3," - ")</f>
        <v xml:space="preserve"> - </v>
      </c>
      <c r="AS44" t="str">
        <f>IF(HLOOKUP(AS$1,'Datenbank Aktoren'!$F$3:$IB$112,$B44,0)=AS$1,AS$3," - ")</f>
        <v xml:space="preserve"> - </v>
      </c>
      <c r="AT44" t="str">
        <f>IF(HLOOKUP(AT$1,'Datenbank Aktoren'!$F$3:$IB$112,$B44,0)=AT$1,AT$3," - ")</f>
        <v>FASM60 RPS 4-fach Taster F6-02-01</v>
      </c>
      <c r="AU44" t="str">
        <f>IF(HLOOKUP(AU$1,'Datenbank Aktoren'!$F$3:$IB$112,$B44,0)=AU$1,AU$3," - ")</f>
        <v xml:space="preserve"> - </v>
      </c>
      <c r="AV44" t="str">
        <f>IF(HLOOKUP(AV$1,'Datenbank Aktoren'!$F$3:$IB$112,$B44,0)=AV$1,AV$3," - ")</f>
        <v>FB55B Bewegungsm. A5-07-01</v>
      </c>
      <c r="AW44" t="str">
        <f>IF(HLOOKUP(AW$1,'Datenbank Aktoren'!$F$3:$IB$112,$B44,0)=AW$1,AW$3," - ")</f>
        <v>FB55EB Bewegungsm. A5-07-01</v>
      </c>
      <c r="AX44" t="str">
        <f>IF(HLOOKUP(AX$1,'Datenbank Aktoren'!$F$3:$IB$112,$B44,0)=AX$1,AX$3," - ")</f>
        <v>FB65B Bewegungsm. A5-07-01</v>
      </c>
      <c r="AY44" t="str">
        <f>IF(HLOOKUP(AY$1,'Datenbank Aktoren'!$F$3:$IB$112,$B44,0)=AY$1,AY$3," - ")</f>
        <v>FBH55ESB Bewegungsm. A5-07-01</v>
      </c>
      <c r="AZ44" t="str">
        <f>IF(HLOOKUP(AZ$1,'Datenbank Aktoren'!$F$3:$IB$112,$B44,0)=AZ$1,AZ$3," - ")</f>
        <v>FBH55ESB FBH A5-08-01</v>
      </c>
      <c r="BA44" t="str">
        <f>IF(HLOOKUP(BA$1,'Datenbank Aktoren'!$F$3:$IB$112,$B44,0)=BA$1,BA$3," - ")</f>
        <v>FBH55SB Bewegungsm. A5-07-01</v>
      </c>
      <c r="BB44" t="str">
        <f>IF(HLOOKUP(BB$1,'Datenbank Aktoren'!$F$3:$IB$112,$B44,0)=BB$1,BB$3," - ")</f>
        <v>FBH55SB FBH A5-08-01</v>
      </c>
      <c r="BC44" t="str">
        <f>IF(HLOOKUP(BC$1,'Datenbank Aktoren'!$F$3:$IB$112,$B44,0)=BC$1,BC$3," - ")</f>
        <v>FBH65 FBH A5-08-01</v>
      </c>
      <c r="BD44" t="str">
        <f>IF(HLOOKUP(BD$1,'Datenbank Aktoren'!$F$3:$IB$112,$B44,0)=BD$1,BD$3," - ")</f>
        <v>FBH65S FBH A5-08-01</v>
      </c>
      <c r="BE44" t="str">
        <f>IF(HLOOKUP(BE$1,'Datenbank Aktoren'!$F$3:$IB$112,$B44,0)=BE$1,BE$3," - ")</f>
        <v>FBH65SB Bewegungsm. A5-07-01</v>
      </c>
      <c r="BF44" t="str">
        <f>IF(HLOOKUP(BF$1,'Datenbank Aktoren'!$F$3:$IB$112,$B44,0)=BF$1,BF$3," - ")</f>
        <v>FBH65SB FBH A5-08-01</v>
      </c>
      <c r="BG44" t="str">
        <f>IF(HLOOKUP(BG$1,'Datenbank Aktoren'!$F$3:$IB$112,$B44,0)=BG$1,BG$3," - ")</f>
        <v xml:space="preserve"> - </v>
      </c>
      <c r="BH44" t="str">
        <f>IF(HLOOKUP(BH$1,'Datenbank Aktoren'!$F$3:$IB$112,$B44,0)=BH$1,BH$3," - ")</f>
        <v xml:space="preserve"> - </v>
      </c>
      <c r="BI44" t="str">
        <f>IF(HLOOKUP(BI$1,'Datenbank Aktoren'!$F$3:$IB$112,$B44,0)=BI$1,BI$3," - ")</f>
        <v>FBH65TF FBH A5-08-01</v>
      </c>
      <c r="BJ44" t="str">
        <f>IF(HLOOKUP(BJ$1,'Datenbank Aktoren'!$F$3:$IB$112,$B44,0)=BJ$1,BJ$3," - ")</f>
        <v>FBHF65SB Bewegungsm. A5-07-01</v>
      </c>
      <c r="BK44" t="str">
        <f>IF(HLOOKUP(BK$1,'Datenbank Aktoren'!$F$3:$IB$112,$B44,0)=BK$1,BK$3," - ")</f>
        <v>FBHF65SB FBH A5-08-01</v>
      </c>
      <c r="BL44" t="str">
        <f>IF(HLOOKUP(BL$1,'Datenbank Aktoren'!$F$3:$IB$112,$B44,0)=BL$1,BL$3," - ")</f>
        <v xml:space="preserve"> - </v>
      </c>
      <c r="BM44" t="str">
        <f>IF(HLOOKUP(BM$1,'Datenbank Aktoren'!$F$3:$IB$112,$B44,0)=BM$1,BM$3," - ")</f>
        <v xml:space="preserve"> - </v>
      </c>
      <c r="BN44" t="str">
        <f>IF(HLOOKUP(BN$1,'Datenbank Aktoren'!$F$3:$IB$112,$B44,0)=BN$1,BN$3," - ")</f>
        <v>FDT55B Software/Drehtaster A5-38-08</v>
      </c>
      <c r="BO44" t="str">
        <f>IF(HLOOKUP(BO$1,'Datenbank Aktoren'!$F$3:$IB$112,$B44,0)=BO$1,BO$3," - ")</f>
        <v>FDT55EB Software/Drehtaster A5-38-08</v>
      </c>
      <c r="BP44" t="str">
        <f>IF(HLOOKUP(BP$1,'Datenbank Aktoren'!$F$3:$IB$112,$B44,0)=BP$1,BP$3," - ")</f>
        <v>FDT65B Software/Drehtaster A5-38-08</v>
      </c>
      <c r="BQ44" t="str">
        <f>IF(HLOOKUP(BQ$1,'Datenbank Aktoren'!$F$3:$IB$112,$B44,0)=BQ$1,BQ$3," - ")</f>
        <v>FDTF65B Software/Drehtaster A5-38-08</v>
      </c>
      <c r="BR44" t="str">
        <f>IF(HLOOKUP(BR$1,'Datenbank Aktoren'!$F$3:$IB$112,$B44,0)=BR$1,BR$3," - ")</f>
        <v>FET55E RPS 1-fach Taster F6-01-01</v>
      </c>
      <c r="BS44" t="str">
        <f>IF(HLOOKUP(BS$1,'Datenbank Aktoren'!$F$3:$IB$112,$B44,0)=BS$1,BS$3," - ")</f>
        <v>FF8 RPS 4-fach Taster F6-02-01</v>
      </c>
      <c r="BT44" t="str">
        <f>IF(HLOOKUP(BT$1,'Datenbank Aktoren'!$F$3:$IB$112,$B44,0)=BT$1,BT$3," - ")</f>
        <v>FFD Software/Drehtaster A5-38-08</v>
      </c>
      <c r="BU44" t="str">
        <f>IF(HLOOKUP(BU$1,'Datenbank Aktoren'!$F$3:$IB$112,$B44,0)=BU$1,BU$3," - ")</f>
        <v>FFD RPS 4-fach Taster F6-02-01</v>
      </c>
      <c r="BV44" t="str">
        <f>IF(HLOOKUP(BV$1,'Datenbank Aktoren'!$F$3:$IB$112,$B44,0)=BV$1,BV$3," - ")</f>
        <v xml:space="preserve"> - </v>
      </c>
      <c r="BW44" t="str">
        <f>IF(HLOOKUP(BW$1,'Datenbank Aktoren'!$F$3:$IB$112,$B44,0)=BW$1,BW$3," - ")</f>
        <v>FFG7B Fenstergriff F6-10-00</v>
      </c>
      <c r="BX44" t="str">
        <f>IF(HLOOKUP(BX$1,'Datenbank Aktoren'!$F$3:$IB$112,$B44,0)=BX$1,BX$3," - ")</f>
        <v xml:space="preserve"> - </v>
      </c>
      <c r="BY44" t="str">
        <f>IF(HLOOKUP(BY$1,'Datenbank Aktoren'!$F$3:$IB$112,$B44,0)=BY$1,BY$3," - ")</f>
        <v xml:space="preserve"> - </v>
      </c>
      <c r="BZ44" t="str">
        <f>IF(HLOOKUP(BZ$1,'Datenbank Aktoren'!$F$3:$IB$112,$B44,0)=BZ$1,BZ$3," - ")</f>
        <v xml:space="preserve"> - </v>
      </c>
      <c r="CA44" t="str">
        <f>IF(HLOOKUP(CA$1,'Datenbank Aktoren'!$F$3:$IB$112,$B44,0)=CA$1,CA$3," - ")</f>
        <v xml:space="preserve"> - </v>
      </c>
      <c r="CB44" t="str">
        <f>IF(HLOOKUP(CB$1,'Datenbank Aktoren'!$F$3:$IB$112,$B44,0)=CB$1,CB$3," - ")</f>
        <v xml:space="preserve"> - </v>
      </c>
      <c r="CC44" s="25" t="str">
        <f>IF(HLOOKUP(CC$1,'Datenbank Aktoren'!$F$3:$IB$112,$B44,0)=CC$1,CC$3," - ")</f>
        <v xml:space="preserve"> - </v>
      </c>
      <c r="CD44" t="str">
        <f>IF(HLOOKUP(CD$1,'Datenbank Aktoren'!$F$3:$IB$112,$B44,0)=CD$1,CD$3," - ")</f>
        <v>FFGB-hg Fenstergriff F6-10-00</v>
      </c>
      <c r="CE44" t="str">
        <f>IF(HLOOKUP(CE$1,'Datenbank Aktoren'!$F$3:$IB$112,$B44,0)=CE$1,CE$3," - ")</f>
        <v>FFKB Fensterkontakt D5-00-01</v>
      </c>
      <c r="CF44" t="str">
        <f>IF(HLOOKUP(CF$1,'Datenbank Aktoren'!$F$3:$IB$112,$B44,0)=CF$1,CF$3," - ")</f>
        <v xml:space="preserve"> - </v>
      </c>
      <c r="CG44" t="str">
        <f>IF(HLOOKUP(CG$1,'Datenbank Aktoren'!$F$3:$IB$112,$B44,0)=CG$1,CG$3," - ")</f>
        <v xml:space="preserve"> - </v>
      </c>
      <c r="CH44" t="str">
        <f>IF(HLOOKUP(CH$1,'Datenbank Aktoren'!$F$3:$IB$112,$B44,0)=CH$1,CH$3," - ")</f>
        <v xml:space="preserve"> - </v>
      </c>
      <c r="CI44" t="str">
        <f>IF(HLOOKUP(CI$1,'Datenbank Aktoren'!$F$3:$IB$112,$B44,0)=CI$1,CI$3," - ")</f>
        <v xml:space="preserve"> - </v>
      </c>
      <c r="CJ44" t="str">
        <f>IF(HLOOKUP(CJ$1,'Datenbank Aktoren'!$F$3:$IB$112,$B44,0)=CJ$1,CJ$3," - ")</f>
        <v xml:space="preserve"> - </v>
      </c>
      <c r="CK44" t="str">
        <f>IF(HLOOKUP(CK$1,'Datenbank Aktoren'!$F$3:$IB$112,$B44,0)=CK$1,CK$3," - ")</f>
        <v xml:space="preserve"> - </v>
      </c>
      <c r="CL44" t="str">
        <f>IF(HLOOKUP(CL$1,'Datenbank Aktoren'!$F$3:$IB$112,$B44,0)=CL$1,CL$3," - ")</f>
        <v xml:space="preserve"> - </v>
      </c>
      <c r="CM44" t="str">
        <f>IF(HLOOKUP(CM$1,'Datenbank Aktoren'!$F$3:$IB$112,$B44,0)=CM$1,CM$3," - ")</f>
        <v xml:space="preserve"> - </v>
      </c>
      <c r="CN44" t="str">
        <f>IF(HLOOKUP(CN$1,'Datenbank Aktoren'!$F$3:$IB$112,$B44,0)=CN$1,CN$3," - ")</f>
        <v>FFTE Fenstergriff F6-10-00</v>
      </c>
      <c r="CO44" t="str">
        <f>IF(HLOOKUP(CO$1,'Datenbank Aktoren'!$F$3:$IB$112,$B44,0)=CO$1,CO$3," - ")</f>
        <v xml:space="preserve"> - </v>
      </c>
      <c r="CP44" t="str">
        <f>IF(HLOOKUP(CP$1,'Datenbank Aktoren'!$F$3:$IB$112,$B44,0)=CP$1,CP$3," - ")</f>
        <v xml:space="preserve"> - </v>
      </c>
      <c r="CQ44" t="str">
        <f>IF(HLOOKUP(CQ$1,'Datenbank Aktoren'!$F$3:$IB$112,$B44,0)=CQ$1,CQ$3," - ")</f>
        <v xml:space="preserve"> - </v>
      </c>
      <c r="CR44" t="str">
        <f>IF(HLOOKUP(CR$1,'Datenbank Aktoren'!$F$3:$IB$112,$B44,0)=CR$1,CR$3," - ")</f>
        <v>FHD60SB Software/Drehtaster A5-38-08</v>
      </c>
      <c r="CS44" t="str">
        <f>IF(HLOOKUP(CS$1,'Datenbank Aktoren'!$F$3:$IB$112,$B44,0)=CS$1,CS$3," - ")</f>
        <v xml:space="preserve"> - </v>
      </c>
      <c r="CT44" t="str">
        <f>IF(HLOOKUP(CT$1,'Datenbank Aktoren'!$F$3:$IB$112,$B44,0)=CT$1,CT$3," - ")</f>
        <v>FHM2 RPS 4-fach Taster F6-02-01</v>
      </c>
      <c r="CU44" t="str">
        <f>IF(HLOOKUP(CU$1,'Datenbank Aktoren'!$F$3:$IB$112,$B44,0)=CU$1,CU$3," - ")</f>
        <v xml:space="preserve"> - </v>
      </c>
      <c r="CV44" t="str">
        <f>IF(HLOOKUP(CV$1,'Datenbank Aktoren'!$F$3:$IB$112,$B44,0)=CV$1,CV$3," - ")</f>
        <v>FHS2 RPS 4-fach Taster F6-02-01</v>
      </c>
      <c r="CW44" t="str">
        <f>IF(HLOOKUP(CW$1,'Datenbank Aktoren'!$F$3:$IB$112,$B44,0)=CW$1,CW$3," - ")</f>
        <v>FHS4 RPS 4-fach Taster F6-02-01</v>
      </c>
      <c r="CX44" t="str">
        <f>IF(HLOOKUP(CX$1,'Datenbank Aktoren'!$F$3:$IB$112,$B44,0)=CX$1,CX$3," - ")</f>
        <v xml:space="preserve"> - </v>
      </c>
      <c r="CY44" t="str">
        <f>IF(HLOOKUP(CY$1,'Datenbank Aktoren'!$F$3:$IB$112,$B44,0)=CY$1,CY$3," - ")</f>
        <v xml:space="preserve"> - </v>
      </c>
      <c r="CZ44" t="str">
        <f>IF(HLOOKUP(CZ$1,'Datenbank Aktoren'!$F$3:$IB$112,$B44,0)=CZ$1,CZ$3," - ")</f>
        <v>FKD RPS 1-fach Taster F6-01-01</v>
      </c>
      <c r="DA44" t="str">
        <f>IF(HLOOKUP(DA$1,'Datenbank Aktoren'!$F$3:$IB$112,$B44,0)=DA$1,DA$3," - ")</f>
        <v xml:space="preserve"> - </v>
      </c>
      <c r="DB44" t="str">
        <f>IF(HLOOKUP(DB$1,'Datenbank Aktoren'!$F$3:$IB$112,$B44,0)=DB$1,DB$3," - ")</f>
        <v xml:space="preserve"> - </v>
      </c>
      <c r="DC44" t="str">
        <f>IF(HLOOKUP(DC$1,'Datenbank Aktoren'!$F$3:$IB$112,$B44,0)=DC$1,DC$3," - ")</f>
        <v xml:space="preserve"> - </v>
      </c>
      <c r="DD44" t="str">
        <f>IF(HLOOKUP(DD$1,'Datenbank Aktoren'!$F$3:$IB$112,$B44,0)=DD$1,DD$3," - ")</f>
        <v xml:space="preserve"> - </v>
      </c>
      <c r="DE44" t="str">
        <f>IF(HLOOKUP(DE$1,'Datenbank Aktoren'!$F$3:$IB$112,$B44,0)=DE$1,DE$3," - ")</f>
        <v xml:space="preserve"> - </v>
      </c>
      <c r="DF44" t="str">
        <f>IF(HLOOKUP(DF$1,'Datenbank Aktoren'!$F$3:$IB$112,$B44,0)=DF$1,DF$3," - ")</f>
        <v xml:space="preserve"> - </v>
      </c>
      <c r="DG44" t="str">
        <f>IF(HLOOKUP(DG$1,'Datenbank Aktoren'!$F$3:$IB$112,$B44,0)=DG$1,DG$3," - ")</f>
        <v xml:space="preserve"> - </v>
      </c>
      <c r="DH44" t="str">
        <f>IF(HLOOKUP(DH$1,'Datenbank Aktoren'!$F$3:$IB$112,$B44,0)=DH$1,DH$3," - ")</f>
        <v xml:space="preserve"> - </v>
      </c>
      <c r="DI44" t="str">
        <f>IF(HLOOKUP(DI$1,'Datenbank Aktoren'!$F$3:$IB$112,$B44,0)=DI$1,DI$3," - ")</f>
        <v xml:space="preserve"> - </v>
      </c>
      <c r="DJ44" t="str">
        <f>IF(HLOOKUP(DJ$1,'Datenbank Aktoren'!$F$3:$IB$112,$B44,0)=DJ$1,DJ$3," - ")</f>
        <v xml:space="preserve"> - </v>
      </c>
      <c r="DK44" t="str">
        <f>IF(HLOOKUP(DK$1,'Datenbank Aktoren'!$F$3:$IB$112,$B44,0)=DK$1,DK$3," - ")</f>
        <v xml:space="preserve"> - </v>
      </c>
      <c r="DL44" t="str">
        <f>IF(HLOOKUP(DL$1,'Datenbank Aktoren'!$F$3:$IB$112,$B44,0)=DL$1,DL$3," - ")</f>
        <v xml:space="preserve"> - </v>
      </c>
      <c r="DM44" t="str">
        <f>IF(HLOOKUP(DM$1,'Datenbank Aktoren'!$F$3:$IB$112,$B44,0)=DM$1,DM$3," - ")</f>
        <v>FMH1W RPS 1-fach Taster F6-01-01</v>
      </c>
      <c r="DN44" t="str">
        <f>IF(HLOOKUP(DN$1,'Datenbank Aktoren'!$F$3:$IB$112,$B44,0)=DN$1,DN$3," - ")</f>
        <v>FMH2S RPS 4-fach Taster F6-02-01</v>
      </c>
      <c r="DO44" t="str">
        <f>IF(HLOOKUP(DO$1,'Datenbank Aktoren'!$F$3:$IB$112,$B44,0)=DO$1,DO$3," - ")</f>
        <v>FMH4 RPS 4-fach Taster F6-02-01</v>
      </c>
      <c r="DP44" t="str">
        <f>IF(HLOOKUP(DP$1,'Datenbank Aktoren'!$F$3:$IB$112,$B44,0)=DP$1,DP$3," - ")</f>
        <v>FMH4S RPS 4-fach Taster F6-02-01</v>
      </c>
      <c r="DQ44" t="str">
        <f>IF(HLOOKUP(DQ$1,'Datenbank Aktoren'!$F$3:$IB$112,$B44,0)=DQ$1,DQ$3," - ")</f>
        <v>FMH8 RPS 4-fach Taster F6-02-01</v>
      </c>
      <c r="DR44" t="str">
        <f>IF(HLOOKUP(DR$1,'Datenbank Aktoren'!$F$3:$IB$112,$B44,0)=DR$1,DR$3," - ")</f>
        <v xml:space="preserve"> - </v>
      </c>
      <c r="DS44" t="str">
        <f>IF(HLOOKUP(DS$1,'Datenbank Aktoren'!$F$3:$IB$112,$B44,0)=DS$1,DS$3," - ")</f>
        <v xml:space="preserve"> - </v>
      </c>
      <c r="DT44" t="str">
        <f>IF(HLOOKUP(DT$1,'Datenbank Aktoren'!$F$3:$IB$112,$B44,0)=DT$1,DT$3," - ")</f>
        <v xml:space="preserve"> - </v>
      </c>
      <c r="DU44" t="str">
        <f>IF(HLOOKUP(DU$1,'Datenbank Aktoren'!$F$3:$IB$112,$B44,0)=DU$1,DU$3," - ")</f>
        <v xml:space="preserve"> - </v>
      </c>
      <c r="DV44" t="str">
        <f>IF(HLOOKUP(DV$1,'Datenbank Aktoren'!$F$3:$IB$112,$B44,0)=DV$1,DV$3," - ")</f>
        <v xml:space="preserve"> - </v>
      </c>
      <c r="DW44" t="str">
        <f>IF(HLOOKUP(DW$1,'Datenbank Aktoren'!$F$3:$IB$112,$B44,0)=DW$1,DW$3," - ")</f>
        <v xml:space="preserve"> - </v>
      </c>
      <c r="DX44" t="str">
        <f>IF(HLOOKUP(DX$1,'Datenbank Aktoren'!$F$3:$IB$112,$B44,0)=DX$1,DX$3," - ")</f>
        <v xml:space="preserve"> - </v>
      </c>
      <c r="DY44" t="str">
        <f>IF(HLOOKUP(DY$1,'Datenbank Aktoren'!$F$3:$IB$112,$B44,0)=DY$1,DY$3," - ")</f>
        <v xml:space="preserve"> - </v>
      </c>
      <c r="DZ44" t="str">
        <f>IF(HLOOKUP(DZ$1,'Datenbank Aktoren'!$F$3:$IB$112,$B44,0)=DZ$1,DZ$3," - ")</f>
        <v xml:space="preserve"> - </v>
      </c>
      <c r="EA44" t="str">
        <f>IF(HLOOKUP(EA$1,'Datenbank Aktoren'!$F$3:$IB$112,$B44,0)=EA$1,EA$3," - ")</f>
        <v>FMMS44SB Fensterkontakt D5-00-01</v>
      </c>
      <c r="EB44" t="str">
        <f>IF(HLOOKUP(EB$1,'Datenbank Aktoren'!$F$3:$IB$112,$B44,0)=EB$1,EB$3," - ")</f>
        <v xml:space="preserve"> - </v>
      </c>
      <c r="EC44" t="str">
        <f>IF(HLOOKUP(EC$1,'Datenbank Aktoren'!$F$3:$IB$112,$B44,0)=EC$1,EC$3," - ")</f>
        <v xml:space="preserve"> - </v>
      </c>
      <c r="ED44" t="str">
        <f>IF(HLOOKUP(ED$1,'Datenbank Aktoren'!$F$3:$IB$112,$B44,0)=ED$1,ED$3," - ")</f>
        <v xml:space="preserve"> - </v>
      </c>
      <c r="EE44" t="str">
        <f>IF(HLOOKUP(EE$1,'Datenbank Aktoren'!$F$3:$IB$112,$B44,0)=EE$1,EE$3," - ")</f>
        <v xml:space="preserve"> - </v>
      </c>
      <c r="EF44" t="str">
        <f>IF(HLOOKUP(EF$1,'Datenbank Aktoren'!$F$3:$IB$112,$B44,0)=EF$1,EF$3," - ")</f>
        <v xml:space="preserve"> - </v>
      </c>
      <c r="EG44" t="str">
        <f>IF(HLOOKUP(EG$1,'Datenbank Aktoren'!$F$3:$IB$112,$B44,0)=EG$1,EG$3," - ")</f>
        <v xml:space="preserve"> - </v>
      </c>
      <c r="EH44" t="str">
        <f>IF(HLOOKUP(EH$1,'Datenbank Aktoren'!$F$3:$IB$112,$B44,0)=EH$1,EH$3," - ")</f>
        <v xml:space="preserve"> - </v>
      </c>
      <c r="EI44" t="str">
        <f>IF(HLOOKUP(EI$1,'Datenbank Aktoren'!$F$3:$IB$112,$B44,0)=EI$1,EI$3," - ")</f>
        <v xml:space="preserve"> - </v>
      </c>
      <c r="EJ44" t="str">
        <f>IF(HLOOKUP(EJ$1,'Datenbank Aktoren'!$F$3:$IB$112,$B44,0)=EJ$1,EJ$3," - ")</f>
        <v xml:space="preserve"> - </v>
      </c>
      <c r="EK44" t="str">
        <f>IF(HLOOKUP(EK$1,'Datenbank Aktoren'!$F$3:$IB$112,$B44,0)=EK$1,EK$3," - ")</f>
        <v xml:space="preserve"> - </v>
      </c>
      <c r="EL44" t="str">
        <f>IF(HLOOKUP(EL$1,'Datenbank Aktoren'!$F$3:$IB$112,$B44,0)=EL$1,EL$3," - ")</f>
        <v xml:space="preserve"> - </v>
      </c>
      <c r="EM44" t="str">
        <f>IF(HLOOKUP(EM$1,'Datenbank Aktoren'!$F$3:$IB$112,$B44,0)=EM$1,EM$3," - ")</f>
        <v xml:space="preserve"> - </v>
      </c>
      <c r="EN44" t="str">
        <f>IF(HLOOKUP(EN$1,'Datenbank Aktoren'!$F$3:$IB$112,$B44,0)=EN$1,EN$3," - ")</f>
        <v xml:space="preserve"> - </v>
      </c>
      <c r="EO44" t="str">
        <f>IF(HLOOKUP(EO$1,'Datenbank Aktoren'!$F$3:$IB$112,$B44,0)=EO$1,EO$3," - ")</f>
        <v xml:space="preserve"> - </v>
      </c>
      <c r="EP44" t="str">
        <f>IF(HLOOKUP(EP$1,'Datenbank Aktoren'!$F$3:$IB$112,$B44,0)=EP$1,EP$3," - ")</f>
        <v xml:space="preserve"> - </v>
      </c>
      <c r="EQ44" t="str">
        <f>IF(HLOOKUP(EQ$1,'Datenbank Aktoren'!$F$3:$IB$112,$B44,0)=EQ$1,EQ$3," - ")</f>
        <v xml:space="preserve"> - </v>
      </c>
      <c r="ER44" t="str">
        <f>IF(HLOOKUP(ER$1,'Datenbank Aktoren'!$F$3:$IB$112,$B44,0)=ER$1,ER$3," - ")</f>
        <v xml:space="preserve"> - </v>
      </c>
      <c r="ES44" t="str">
        <f>IF(HLOOKUP(ES$1,'Datenbank Aktoren'!$F$3:$IB$112,$B44,0)=ES$1,ES$3," - ")</f>
        <v xml:space="preserve"> - </v>
      </c>
      <c r="ET44" t="str">
        <f>IF(HLOOKUP(ET$1,'Datenbank Aktoren'!$F$3:$IB$112,$B44,0)=ET$1,ET$3," - ")</f>
        <v xml:space="preserve"> - </v>
      </c>
      <c r="EU44" t="str">
        <f>IF(HLOOKUP(EU$1,'Datenbank Aktoren'!$F$3:$IB$112,$B44,0)=EU$1,EU$3," - ")</f>
        <v xml:space="preserve"> - </v>
      </c>
      <c r="EV44" t="str">
        <f>IF(HLOOKUP(EV$1,'Datenbank Aktoren'!$F$3:$IB$112,$B44,0)=EV$1,EV$3," - ")</f>
        <v xml:space="preserve"> - </v>
      </c>
      <c r="EW44" t="str">
        <f>IF(HLOOKUP(EW$1,'Datenbank Aktoren'!$F$3:$IB$112,$B44,0)=EW$1,EW$3," - ")</f>
        <v xml:space="preserve"> - </v>
      </c>
      <c r="EX44" t="str">
        <f>IF(HLOOKUP(EX$1,'Datenbank Aktoren'!$F$3:$IB$112,$B44,0)=EX$1,EX$3," - ")</f>
        <v xml:space="preserve"> - </v>
      </c>
      <c r="EY44" t="str">
        <f>IF(HLOOKUP(EY$1,'Datenbank Aktoren'!$F$3:$IB$112,$B44,0)=EY$1,EY$3," - ")</f>
        <v xml:space="preserve"> - </v>
      </c>
      <c r="EZ44" t="str">
        <f>IF(HLOOKUP(EZ$1,'Datenbank Aktoren'!$F$3:$IB$112,$B44,0)=EZ$1,EZ$3," - ")</f>
        <v xml:space="preserve"> - </v>
      </c>
      <c r="FA44" t="str">
        <f>IF(HLOOKUP(FA$1,'Datenbank Aktoren'!$F$3:$IB$112,$B44,0)=FA$1,FA$3," - ")</f>
        <v>FNS55B RPS 1-fach Taster F6-01-01</v>
      </c>
      <c r="FB44" t="str">
        <f>IF(HLOOKUP(FB$1,'Datenbank Aktoren'!$F$3:$IB$112,$B44,0)=FB$1,FB$3," - ")</f>
        <v>FNS55EB RPS 1-fach Taster F6-01-01</v>
      </c>
      <c r="FC44" t="str">
        <f>IF(HLOOKUP(FC$1,'Datenbank Aktoren'!$F$3:$IB$112,$B44,0)=FC$1,FC$3," - ")</f>
        <v>FNS65EB RPS 1-fach Taster F6-01-01</v>
      </c>
      <c r="FD44" t="str">
        <f>IF(HLOOKUP(FD$1,'Datenbank Aktoren'!$F$3:$IB$112,$B44,0)=FD$1,FD$3," - ")</f>
        <v>FPE-1 RPS 1-fach Taster F6-01-01</v>
      </c>
      <c r="FE44" t="str">
        <f>IF(HLOOKUP(FE$1,'Datenbank Aktoren'!$F$3:$IB$112,$B44,0)=FE$1,FE$3," - ")</f>
        <v>FRW RPS Rauchmelder F6-02-01</v>
      </c>
      <c r="FF44" t="str">
        <f>IF(HLOOKUP(FF$1,'Datenbank Aktoren'!$F$3:$IB$112,$B44,0)=FF$1,FF$3," - ")</f>
        <v xml:space="preserve"> - </v>
      </c>
      <c r="FG44" t="str">
        <f>IF(HLOOKUP(FG$1,'Datenbank Aktoren'!$F$3:$IB$112,$B44,0)=FG$1,FG$3," - ")</f>
        <v xml:space="preserve"> - </v>
      </c>
      <c r="FH44" t="str">
        <f>IF(HLOOKUP(FH$1,'Datenbank Aktoren'!$F$3:$IB$112,$B44,0)=FH$1,FH$3," - ")</f>
        <v>FSM14 RPS 4-fach Taster F6-02-01</v>
      </c>
      <c r="FI44" t="str">
        <f>IF(HLOOKUP(FI$1,'Datenbank Aktoren'!$F$3:$IB$112,$B44,0)=FI$1,FI$3," - ")</f>
        <v xml:space="preserve"> - </v>
      </c>
      <c r="FJ44" t="str">
        <f>IF(HLOOKUP(FJ$1,'Datenbank Aktoren'!$F$3:$IB$112,$B44,0)=FJ$1,FJ$3," - ")</f>
        <v xml:space="preserve"> - </v>
      </c>
      <c r="FK44" t="str">
        <f>IF(HLOOKUP(FK$1,'Datenbank Aktoren'!$F$3:$IB$112,$B44,0)=FK$1,FK$3," - ")</f>
        <v>FSM60B RPS 4-fach Taster F6-02-01</v>
      </c>
      <c r="FL44" t="str">
        <f>IF(HLOOKUP(FL$1,'Datenbank Aktoren'!$F$3:$IB$112,$B44,0)=FL$1,FL$3," - ")</f>
        <v>FSM61 RPS 4-fach Taster F6-02-01</v>
      </c>
      <c r="FM44" t="str">
        <f>IF(HLOOKUP(FM$1,'Datenbank Aktoren'!$F$3:$IB$112,$B44,0)=FM$1,FM$3," - ")</f>
        <v>FSMTB RPS 4-fach Taster F6-02-01</v>
      </c>
      <c r="FN44" t="str">
        <f>IF(HLOOKUP(FN$1,'Datenbank Aktoren'!$F$3:$IB$112,$B44,0)=FN$1,FN$3," - ")</f>
        <v xml:space="preserve"> - </v>
      </c>
      <c r="FO44" t="str">
        <f>IF(HLOOKUP(FO$1,'Datenbank Aktoren'!$F$3:$IB$112,$B44,0)=FO$1,FO$3," - ")</f>
        <v>FSTAP RPS 4-fach Taster F6-02-01</v>
      </c>
      <c r="FP44" t="str">
        <f>IF(HLOOKUP(FP$1,'Datenbank Aktoren'!$F$3:$IB$112,$B44,0)=FP$1,FP$3," - ")</f>
        <v xml:space="preserve"> - </v>
      </c>
      <c r="FQ44" t="str">
        <f>IF(HLOOKUP(FQ$1,'Datenbank Aktoren'!$F$3:$IB$112,$B44,0)=FQ$1,FQ$3," - ")</f>
        <v>FSU55D Software/Drehtaster A5-38-08</v>
      </c>
      <c r="FR44" t="str">
        <f>IF(HLOOKUP(FR$1,'Datenbank Aktoren'!$F$3:$IB$112,$B44,0)=FR$1,FR$3," - ")</f>
        <v>FSU55D RPS 4-fach Taster F6-02-01</v>
      </c>
      <c r="FS44" t="str">
        <f>IF(HLOOKUP(FS$1,'Datenbank Aktoren'!$F$3:$IB$112,$B44,0)=FS$1,FS$3," - ")</f>
        <v xml:space="preserve"> - </v>
      </c>
      <c r="FT44" t="str">
        <f>IF(HLOOKUP(FT$1,'Datenbank Aktoren'!$F$3:$IB$112,$B44,0)=FT$1,FT$3," - ")</f>
        <v>FSU55ED Software/Drehtaster A5-38-08</v>
      </c>
      <c r="FU44" t="str">
        <f>IF(HLOOKUP(FU$1,'Datenbank Aktoren'!$F$3:$IB$112,$B44,0)=FU$1,FU$3," - ")</f>
        <v>FSU55ED RPS 4-fach Taster F6-02-01</v>
      </c>
      <c r="FV44" t="str">
        <f>IF(HLOOKUP(FV$1,'Datenbank Aktoren'!$F$3:$IB$112,$B44,0)=FV$1,FV$3," - ")</f>
        <v xml:space="preserve"> - </v>
      </c>
      <c r="FW44" t="str">
        <f>IF(HLOOKUP(FW$1,'Datenbank Aktoren'!$F$3:$IB$112,$B44,0)=FW$1,FW$3," - ")</f>
        <v>FSU65D Software/Drehtaster A5-38-08</v>
      </c>
      <c r="FX44" t="str">
        <f>IF(HLOOKUP(FX$1,'Datenbank Aktoren'!$F$3:$IB$112,$B44,0)=FX$1,FX$3," - ")</f>
        <v>FSU65D RPS 4-fach Taster F6-02-01</v>
      </c>
      <c r="FY44" t="str">
        <f>IF(HLOOKUP(FY$1,'Datenbank Aktoren'!$F$3:$IB$112,$B44,0)=FY$1,FY$3," - ")</f>
        <v xml:space="preserve"> - </v>
      </c>
      <c r="FZ44" t="str">
        <f>IF(HLOOKUP(FZ$1,'Datenbank Aktoren'!$F$3:$IB$112,$B44,0)=FZ$1,FZ$3," - ")</f>
        <v>FT4F RPS 4-fach Taster F6-02-01</v>
      </c>
      <c r="GA44" t="str">
        <f>IF(HLOOKUP(GA$1,'Datenbank Aktoren'!$F$3:$IB$112,$B44,0)=GA$1,GA$3," - ")</f>
        <v>FT55 RPS 4-fach Taster F6-02-01</v>
      </c>
      <c r="GB44" t="str">
        <f>IF(HLOOKUP(GB$1,'Datenbank Aktoren'!$F$3:$IB$112,$B44,0)=GB$1,GB$3," - ")</f>
        <v xml:space="preserve"> - </v>
      </c>
      <c r="GC44" t="str">
        <f>IF(HLOOKUP(GC$1,'Datenbank Aktoren'!$F$3:$IB$112,$B44,0)=GC$1,GC$3," - ")</f>
        <v xml:space="preserve"> - </v>
      </c>
      <c r="GD44" t="str">
        <f>IF(HLOOKUP(GD$1,'Datenbank Aktoren'!$F$3:$IB$112,$B44,0)=GD$1,GD$3," - ")</f>
        <v xml:space="preserve"> - </v>
      </c>
      <c r="GE44" t="str">
        <f>IF(HLOOKUP(GE$1,'Datenbank Aktoren'!$F$3:$IB$112,$B44,0)=GE$1,GE$3," - ")</f>
        <v xml:space="preserve"> - </v>
      </c>
      <c r="GF44" t="str">
        <f>IF(HLOOKUP(GF$1,'Datenbank Aktoren'!$F$3:$IB$112,$B44,0)=GF$1,GF$3," - ")</f>
        <v>FTAF55D Raumregler F6-02-01</v>
      </c>
      <c r="GG44" t="str">
        <f>IF(HLOOKUP(GG$1,'Datenbank Aktoren'!$F$3:$IB$112,$B44,0)=GG$1,GG$3," - ")</f>
        <v>FTAF55ED Raumregler F6-02-01</v>
      </c>
      <c r="GH44" t="str">
        <f>IF(HLOOKUP(GH$1,'Datenbank Aktoren'!$F$3:$IB$112,$B44,0)=GH$1,GH$3," - ")</f>
        <v>FTAF65D Raumregler F6-02-01</v>
      </c>
      <c r="GI44" t="str">
        <f>IF(HLOOKUP(GI$1,'Datenbank Aktoren'!$F$3:$IB$112,$B44,0)=GI$1,GI$3," - ")</f>
        <v xml:space="preserve"> - </v>
      </c>
      <c r="GJ44" t="str">
        <f>IF(HLOOKUP(GJ$1,'Datenbank Aktoren'!$F$3:$IB$112,$B44,0)=GJ$1,GJ$3," - ")</f>
        <v xml:space="preserve"> - </v>
      </c>
      <c r="GK44" t="str">
        <f>IF(HLOOKUP(GK$1,'Datenbank Aktoren'!$F$3:$IB$112,$B44,0)=GK$1,GK$3," - ")</f>
        <v xml:space="preserve"> - </v>
      </c>
      <c r="GL44" t="str">
        <f>IF(HLOOKUP(GL$1,'Datenbank Aktoren'!$F$3:$IB$112,$B44,0)=GL$1,GL$3," - ")</f>
        <v xml:space="preserve"> - </v>
      </c>
      <c r="GM44" t="str">
        <f>IF(HLOOKUP(GM$1,'Datenbank Aktoren'!$F$3:$IB$112,$B44,0)=GM$1,GM$3," - ")</f>
        <v xml:space="preserve"> - </v>
      </c>
      <c r="GN44" t="str">
        <f>IF(HLOOKUP(GN$1,'Datenbank Aktoren'!$F$3:$IB$112,$B44,0)=GN$1,GN$3," - ")</f>
        <v>FTK Fensterkontakt D5-00-01</v>
      </c>
      <c r="GO44" t="str">
        <f>IF(HLOOKUP(GO$1,'Datenbank Aktoren'!$F$3:$IB$112,$B44,0)=GO$1,GO$3," - ")</f>
        <v>FTKB-GR Fensterkontakt D5-00-01</v>
      </c>
      <c r="GP44" t="str">
        <f>IF(HLOOKUP(GP$1,'Datenbank Aktoren'!$F$3:$IB$112,$B44,0)=GP$1,GP$3," - ")</f>
        <v xml:space="preserve"> - </v>
      </c>
      <c r="GQ44" t="str">
        <f>IF(HLOOKUP(GQ$1,'Datenbank Aktoren'!$F$3:$IB$112,$B44,0)=GQ$1,GQ$3," - ")</f>
        <v>FTKB-wg Fensterkontakt D5-00-01</v>
      </c>
      <c r="GR44" t="str">
        <f>IF(HLOOKUP(GR$1,'Datenbank Aktoren'!$F$3:$IB$112,$B44,0)=GR$1,GR$3," - ")</f>
        <v>FTKE Fenstergriff F6-10-00 Griff</v>
      </c>
      <c r="GS44" t="str">
        <f>IF(HLOOKUP(GS$1,'Datenbank Aktoren'!$F$3:$IB$112,$B44,0)=GS$1,GS$3," - ")</f>
        <v xml:space="preserve"> - </v>
      </c>
      <c r="GT44" s="14" t="s">
        <v>692</v>
      </c>
      <c r="GU44" t="str">
        <f>IF(HLOOKUP(GU$1,'Datenbank Aktoren'!$F$3:$IB$112,$B44,0)=GU$1,GU$3," - ")</f>
        <v xml:space="preserve"> - </v>
      </c>
      <c r="GV44" s="14" t="s">
        <v>692</v>
      </c>
      <c r="GW44" t="str">
        <f>IF(HLOOKUP(GW$1,'Datenbank Aktoren'!$F$3:$IB$112,$B44,0)=GW$1,GW$3," - ")</f>
        <v xml:space="preserve"> - </v>
      </c>
      <c r="GX44" s="14" t="s">
        <v>692</v>
      </c>
      <c r="GY44" t="str">
        <f>IF(HLOOKUP(GY$1,'Datenbank Aktoren'!$F$3:$IB$112,$B44,0)=GY$1,GY$3," - ")</f>
        <v xml:space="preserve"> - </v>
      </c>
      <c r="GZ44" s="14" t="s">
        <v>692</v>
      </c>
      <c r="HA44" t="str">
        <f>IF(HLOOKUP(HA$1,'Datenbank Aktoren'!$F$3:$IB$112,$B44,0)=HA$1,HA$3," - ")</f>
        <v xml:space="preserve"> - </v>
      </c>
      <c r="HB44" s="14" t="s">
        <v>692</v>
      </c>
      <c r="HC44" t="str">
        <f>IF(HLOOKUP(HC$1,'Datenbank Aktoren'!$F$3:$IB$112,$B44,0)=HC$1,HC$3," - ")</f>
        <v xml:space="preserve"> - </v>
      </c>
      <c r="HD44" s="14" t="s">
        <v>692</v>
      </c>
      <c r="HE44" t="str">
        <f>IF(HLOOKUP(HE$1,'Datenbank Aktoren'!$F$3:$IB$112,$B44,0)=HE$1,HE$3," - ")</f>
        <v xml:space="preserve"> - </v>
      </c>
      <c r="HF44" s="14" t="s">
        <v>692</v>
      </c>
      <c r="HG44" t="str">
        <f>IF(HLOOKUP(HG$1,'Datenbank Aktoren'!$F$3:$IB$112,$B44,0)=HG$1,HG$3," - ")</f>
        <v xml:space="preserve"> - </v>
      </c>
      <c r="HH44" t="str">
        <f>IF(HLOOKUP(HH$1,'Datenbank Aktoren'!$F$3:$IB$112,$B44,0)=HH$1,HH$3," - ")</f>
        <v xml:space="preserve"> - </v>
      </c>
      <c r="HI44" t="str">
        <f>IF(HLOOKUP(HI$1,'Datenbank Aktoren'!$F$3:$IB$112,$B44,0)=HI$1,HI$3," - ")</f>
        <v xml:space="preserve"> - </v>
      </c>
      <c r="HJ44" s="14" t="s">
        <v>692</v>
      </c>
      <c r="HK44" t="str">
        <f>IF(HLOOKUP(HK$1,'Datenbank Aktoren'!$F$3:$IB$112,$B44,0)=HK$1,HK$3," - ")</f>
        <v xml:space="preserve"> - </v>
      </c>
      <c r="HL44" t="str">
        <f>IF(HLOOKUP(HL$1,'Datenbank Aktoren'!$F$3:$IB$112,$B44,0)=HL$1,HL$3," - ")</f>
        <v xml:space="preserve"> - </v>
      </c>
      <c r="HM44" t="str">
        <f>IF(HLOOKUP(HM$1,'Datenbank Aktoren'!$F$3:$IB$112,$B44,0)=HM$1,HM$3," - ")</f>
        <v xml:space="preserve"> - </v>
      </c>
      <c r="HN44" s="14" t="s">
        <v>692</v>
      </c>
      <c r="HO44" t="str">
        <f>IF(HLOOKUP(HO$1,'Datenbank Aktoren'!$F$3:$IB$112,$B44,0)=HO$1,HO$3," - ")</f>
        <v xml:space="preserve"> - </v>
      </c>
      <c r="HP44" s="14" t="s">
        <v>692</v>
      </c>
      <c r="HQ44" t="str">
        <f>IF(HLOOKUP(HQ$1,'Datenbank Aktoren'!$F$3:$IB$112,$B44,0)=HQ$1,HQ$3," - ")</f>
        <v>FTS14EM FBH A5-08-01</v>
      </c>
      <c r="HR44" t="str">
        <f>IF(HLOOKUP(HR$1,'Datenbank Aktoren'!$F$3:$IB$112,$B44,0)=HR$1,HR$3," - ")</f>
        <v>FTS14EM Fensterkontakt D5-00-01</v>
      </c>
      <c r="HS44" t="str">
        <f>IF(HLOOKUP(HS$1,'Datenbank Aktoren'!$F$3:$IB$112,$B44,0)=HS$1,HS$3," - ")</f>
        <v>FTS14EM RPS 4-fach Taster F6-02-01</v>
      </c>
      <c r="HT44" t="str">
        <f>IF(HLOOKUP(HT$1,'Datenbank Aktoren'!$F$3:$IB$112,$B44,0)=HT$1,HT$3," - ")</f>
        <v>FTTB Bewegungsm. A5-07-01</v>
      </c>
      <c r="HU44" t="str">
        <f>IF(HLOOKUP(HU$1,'Datenbank Aktoren'!$F$3:$IB$112,$B44,0)=HU$1,HU$3," - ")</f>
        <v xml:space="preserve"> - </v>
      </c>
      <c r="HV44" t="str">
        <f>IF(HLOOKUP(HV$1,'Datenbank Aktoren'!$F$3:$IB$112,$B44,0)=HV$1,HV$3," - ")</f>
        <v xml:space="preserve"> - </v>
      </c>
      <c r="HW44" t="str">
        <f>IF(HLOOKUP(HW$1,'Datenbank Aktoren'!$F$3:$IB$112,$B44,0)=HW$1,HW$3," - ")</f>
        <v xml:space="preserve"> - </v>
      </c>
      <c r="HX44" t="str">
        <f>IF(HLOOKUP(HX$1,'Datenbank Aktoren'!$F$3:$IB$112,$B44,0)=HX$1,HX$3," - ")</f>
        <v xml:space="preserve"> - </v>
      </c>
      <c r="HY44" t="str">
        <f>IF(HLOOKUP(HY$1,'Datenbank Aktoren'!$F$3:$IB$112,$B44,0)=HY$1,HY$3," - ")</f>
        <v xml:space="preserve"> - </v>
      </c>
      <c r="HZ44" t="str">
        <f>IF(HLOOKUP(HZ$1,'Datenbank Aktoren'!$F$3:$IB$112,$B44,0)=HZ$1,HZ$3," - ")</f>
        <v xml:space="preserve"> - </v>
      </c>
      <c r="IA44" t="str">
        <f>IF(HLOOKUP(IA$1,'Datenbank Aktoren'!$F$3:$IB$112,$B44,0)=IA$1,IA$3," - ")</f>
        <v xml:space="preserve"> - </v>
      </c>
      <c r="IB44" t="str">
        <f>IF(HLOOKUP(IB$1,'Datenbank Aktoren'!$F$3:$IB$112,$B44,0)=IB$1,IB$3," - ")</f>
        <v xml:space="preserve"> - </v>
      </c>
      <c r="IC44" t="str">
        <f>IF(HLOOKUP(IC$1,'Datenbank Aktoren'!$F$3:$IB$112,$B44,0)=IC$1,IC$3," - ")</f>
        <v xml:space="preserve"> - </v>
      </c>
      <c r="ID44" t="str">
        <f>IF(HLOOKUP(ID$1,'Datenbank Aktoren'!$F$3:$IB$112,$B44,0)=ID$1,ID$3," - ")</f>
        <v xml:space="preserve"> - </v>
      </c>
      <c r="IE44" t="str">
        <f>IF(HLOOKUP(IE$1,'Datenbank Aktoren'!$F$3:$IB$112,$B44,0)=IE$1,IE$3," - ")</f>
        <v xml:space="preserve"> - </v>
      </c>
      <c r="IF44" t="str">
        <f>IF(HLOOKUP(IF$1,'Datenbank Aktoren'!$F$3:$IB$112,$B44,0)=IF$1,IF$3," - ")</f>
        <v xml:space="preserve"> - </v>
      </c>
      <c r="IG44" t="str">
        <f>IF(HLOOKUP(IG$1,'Datenbank Aktoren'!$F$3:$IB$112,$B44,0)=IG$1,IG$3," - ")</f>
        <v>FZS65 RPS Rauchmelder F6-02-01</v>
      </c>
      <c r="IH44" t="str">
        <f>IF(HLOOKUP(IH$1,'Datenbank Aktoren'!$F$3:$IB$112,$B44,0)=IH$1,IH$3," - ")</f>
        <v>FZT55 RPS 4-fach Taster F6-02-01</v>
      </c>
      <c r="II44" t="str">
        <f>IF(HLOOKUP(II$1,'Datenbank Aktoren'!$F$3:$IB$112,$B44,0)=II$1,II$3," - ")</f>
        <v xml:space="preserve"> - </v>
      </c>
      <c r="IJ44" t="e">
        <f>IF(HLOOKUP(IJ$1,'Datenbank Aktoren'!$F$3:$IB$112,$B44,0)=IJ$1,IJ$3," - ")</f>
        <v>#N/A</v>
      </c>
      <c r="IK44" t="e">
        <f>IF(HLOOKUP(IK$1,'Datenbank Aktoren'!$F$3:$IB$112,$B44,0)=IK$1,IK$3," - ")</f>
        <v>#N/A</v>
      </c>
      <c r="IL44" t="e">
        <f>IF(HLOOKUP(IL$1,'Datenbank Aktoren'!$F$3:$IB$112,$B44,0)=IL$1,IL$3," - ")</f>
        <v>#N/A</v>
      </c>
      <c r="IM44" t="e">
        <f>IF(HLOOKUP(IM$1,'Datenbank Aktoren'!$F$3:$IB$112,$B44,0)=IM$1,IM$3," - ")</f>
        <v>#N/A</v>
      </c>
      <c r="IN44" t="e">
        <f>IF(HLOOKUP(IN$1,'Datenbank Aktoren'!$F$3:$IB$112,$B44,0)=IN$1,IN$3," - ")</f>
        <v>#N/A</v>
      </c>
      <c r="IO44" t="e">
        <f>IF(HLOOKUP(IO$1,'Datenbank Aktoren'!$F$3:$IB$112,$B44,0)=IO$1,IO$3," - ")</f>
        <v>#N/A</v>
      </c>
      <c r="IP44" t="e">
        <f>IF(HLOOKUP(IP$1,'Datenbank Aktoren'!$F$3:$IB$112,$B44,0)=IP$1,IP$3," - ")</f>
        <v>#N/A</v>
      </c>
      <c r="IQ44" t="e">
        <f>IF(HLOOKUP(IQ$1,'Datenbank Aktoren'!$F$3:$IB$112,$B44,0)=IQ$1,IQ$3," - ")</f>
        <v>#N/A</v>
      </c>
      <c r="IR44" t="e">
        <f>IF(HLOOKUP(IR$1,'Datenbank Aktoren'!$F$3:$IB$112,$B44,0)=IR$1,IR$3," - ")</f>
        <v>#N/A</v>
      </c>
      <c r="IS44" t="e">
        <f>IF(HLOOKUP(IS$1,'Datenbank Aktoren'!$F$3:$IB$112,$B44,0)=IS$1,IS$3," - ")</f>
        <v>#N/A</v>
      </c>
      <c r="IT44" t="e">
        <f>IF(HLOOKUP(IT$1,'Datenbank Aktoren'!$F$3:$IB$112,$B44,0)=IT$1,IT$3," - ")</f>
        <v>#N/A</v>
      </c>
      <c r="IU44" t="e">
        <f>IF(HLOOKUP(IU$1,'Datenbank Aktoren'!$F$3:$IB$112,$B44,0)=IU$1,IU$3," - ")</f>
        <v>#N/A</v>
      </c>
    </row>
    <row r="45" spans="1:255" x14ac:dyDescent="0.25">
      <c r="A45" t="s">
        <v>92</v>
      </c>
      <c r="B45">
        <v>43</v>
      </c>
      <c r="D45" t="s">
        <v>92</v>
      </c>
      <c r="E45" s="3" t="s">
        <v>447</v>
      </c>
      <c r="F45" t="str">
        <f>IF(HLOOKUP(F$1,'Datenbank Aktoren'!$F$3:$IB$112,$B45,0)=F$1,F$3," - ")</f>
        <v xml:space="preserve"> - </v>
      </c>
      <c r="G45" t="str">
        <f>IF(HLOOKUP(G$1,'Datenbank Aktoren'!$F$3:$IB$112,$B45,0)=G$1,G$3," - ")</f>
        <v xml:space="preserve"> - </v>
      </c>
      <c r="H45" t="str">
        <f>IF(HLOOKUP(H$1,'Datenbank Aktoren'!$F$3:$IB$112,$B45,0)=H$1,H$3," - ")</f>
        <v>F1FT65 RPS 1-fach Taster F6-01-01</v>
      </c>
      <c r="I45" t="str">
        <f>IF(HLOOKUP(I$1,'Datenbank Aktoren'!$F$3:$IB$112,$B45,0)=I$1,I$3," - ")</f>
        <v>F1ITAP RPS 1-fach Taster F6-01-01</v>
      </c>
      <c r="J45" t="str">
        <f>IF(HLOOKUP(J$1,'Datenbank Aktoren'!$F$3:$IB$112,$B45,0)=J$1,J$3," - ")</f>
        <v>F1T55E RPS 1-fach Taster F6-01-01</v>
      </c>
      <c r="K45" t="str">
        <f>IF(HLOOKUP(K$1,'Datenbank Aktoren'!$F$3:$IB$112,$B45,0)=K$1,K$3," - ")</f>
        <v>F1T65 RPS 1-fach Taster F6-01-01</v>
      </c>
      <c r="L45" t="str">
        <f>IF(HLOOKUP(L$1,'Datenbank Aktoren'!$F$3:$IB$112,$B45,0)=L$1,L$3," - ")</f>
        <v>F265B RPS 4-fach Taster F6-02-01</v>
      </c>
      <c r="M45" t="str">
        <f>IF(HLOOKUP(M$1,'Datenbank Aktoren'!$F$3:$IB$112,$B45,0)=M$1,M$3," - ")</f>
        <v>F2FT65 RPS 4-fach Taster F6-02-01</v>
      </c>
      <c r="N45" t="str">
        <f>IF(HLOOKUP(N$1,'Datenbank Aktoren'!$F$3:$IB$112,$B45,0)=N$1,N$3," - ")</f>
        <v>F2FT65B RPS 4-fach Taster F6-02-01</v>
      </c>
      <c r="O45" t="str">
        <f>IF(HLOOKUP(O$1,'Datenbank Aktoren'!$F$3:$IB$112,$B45,0)=O$1,O$3," - ")</f>
        <v>F2FZT65B RPS 4-fach Taster F6-02-01</v>
      </c>
      <c r="P45" t="str">
        <f>IF(HLOOKUP(P$1,'Datenbank Aktoren'!$F$3:$IB$112,$B45,0)=P$1,P$3," - ")</f>
        <v>F2T55E RPS 4-fach Taster F6-02-01</v>
      </c>
      <c r="Q45" t="str">
        <f>IF(HLOOKUP(Q$1,'Datenbank Aktoren'!$F$3:$IB$112,$B45,0)=Q$1,Q$3," - ")</f>
        <v>F2T55EB RPS 4-fach Taster F6-02-01</v>
      </c>
      <c r="R45" t="str">
        <f>IF(HLOOKUP(R$1,'Datenbank Aktoren'!$F$3:$IB$112,$B45,0)=R$1,R$3," - ")</f>
        <v>F2T65 RPS 4-fach Taster F6-02-01</v>
      </c>
      <c r="S45" t="str">
        <f>IF(HLOOKUP(S$1,'Datenbank Aktoren'!$F$3:$IB$112,$B45,0)=S$1,S$3," - ")</f>
        <v>F2ZT55E RPS 4-fach Taster F6-02-01</v>
      </c>
      <c r="T45" t="str">
        <f>IF(HLOOKUP(T$1,'Datenbank Aktoren'!$F$3:$IB$112,$B45,0)=T$1,T$3," - ")</f>
        <v>F2ZT65 RPS 4-fach Taster F6-02-01</v>
      </c>
      <c r="U45" t="str">
        <f>IF(HLOOKUP(U$1,'Datenbank Aktoren'!$F$3:$IB$112,$B45,0)=U$1,U$3," - ")</f>
        <v xml:space="preserve"> - </v>
      </c>
      <c r="V45" t="str">
        <f>IF(HLOOKUP(V$1,'Datenbank Aktoren'!$F$3:$IB$112,$B45,0)=V$1,V$3," - ")</f>
        <v xml:space="preserve"> - </v>
      </c>
      <c r="W45" t="str">
        <f>IF(HLOOKUP(W$1,'Datenbank Aktoren'!$F$3:$IB$112,$B45,0)=W$1,W$3," - ")</f>
        <v xml:space="preserve"> - </v>
      </c>
      <c r="X45" t="str">
        <f>IF(HLOOKUP(X$1,'Datenbank Aktoren'!$F$3:$IB$112,$B45,0)=X$1,X$3," - ")</f>
        <v>F4FT65 RPS 4-fach Taster F6-02-01</v>
      </c>
      <c r="Y45" t="str">
        <f>IF(HLOOKUP(Y$1,'Datenbank Aktoren'!$F$3:$IB$112,$B45,0)=Y$1,Y$3," - ")</f>
        <v>F4FT65B RPS 4-fach Taster F6-02-01</v>
      </c>
      <c r="Z45" t="str">
        <f>IF(HLOOKUP(Z$1,'Datenbank Aktoren'!$F$3:$IB$112,$B45,0)=Z$1,Z$3," - ")</f>
        <v>F4PT RPS 4-fach Taster F6-02-01</v>
      </c>
      <c r="AA45" t="str">
        <f>IF(HLOOKUP(AA$1,'Datenbank Aktoren'!$F$3:$IB$112,$B45,0)=AA$1,AA$3," - ")</f>
        <v>F4T55B RPS 4-fach Taster F6-02-01</v>
      </c>
      <c r="AB45" t="str">
        <f>IF(HLOOKUP(AB$1,'Datenbank Aktoren'!$F$3:$IB$112,$B45,0)=AB$1,AB$3," - ")</f>
        <v>F4T55E RPS 4-fach Taster F6-02-01</v>
      </c>
      <c r="AC45" t="str">
        <f>IF(HLOOKUP(AC$1,'Datenbank Aktoren'!$F$3:$IB$112,$B45,0)=AC$1,AC$3," - ")</f>
        <v>F4T55EB RPS 4-fach Taster F6-02-01</v>
      </c>
      <c r="AD45" t="str">
        <f>IF(HLOOKUP(AD$1,'Datenbank Aktoren'!$F$3:$IB$112,$B45,0)=AD$1,AD$3," - ")</f>
        <v>F4T65 RPS 4-fach Taster F6-02-01</v>
      </c>
      <c r="AE45" t="str">
        <f>IF(HLOOKUP(AE$1,'Datenbank Aktoren'!$F$3:$IB$112,$B45,0)=AE$1,AE$3," - ")</f>
        <v>F4T65B RPS 4-fach Taster F6-02-01</v>
      </c>
      <c r="AF45" t="str">
        <f>IF(HLOOKUP(AF$1,'Datenbank Aktoren'!$F$3:$IB$112,$B45,0)=AF$1,AF$3," - ")</f>
        <v xml:space="preserve"> - </v>
      </c>
      <c r="AG45" t="str">
        <f>IF(HLOOKUP(AG$1,'Datenbank Aktoren'!$F$3:$IB$112,$B45,0)=AG$1,AG$3," - ")</f>
        <v xml:space="preserve"> - </v>
      </c>
      <c r="AH45" t="str">
        <f>IF(HLOOKUP(AH$1,'Datenbank Aktoren'!$F$3:$IB$112,$B45,0)=AH$1,AH$3," - ")</f>
        <v>F4USM61B Software/Drehtaster A5-38-08</v>
      </c>
      <c r="AI45" t="str">
        <f>IF(HLOOKUP(AI$1,'Datenbank Aktoren'!$F$3:$IB$112,$B45,0)=AI$1,AI$3," - ")</f>
        <v>F4USM61B Fensterkontakt D5-00-01</v>
      </c>
      <c r="AJ45" t="str">
        <f>IF(HLOOKUP(AJ$1,'Datenbank Aktoren'!$F$3:$IB$112,$B45,0)=AJ$1,AJ$3," - ")</f>
        <v>F4USM61B RPS 4-fach Taster F6-02-01</v>
      </c>
      <c r="AK45" t="str">
        <f>IF(HLOOKUP(AK$1,'Datenbank Aktoren'!$F$3:$IB$112,$B45,0)=AK$1,AK$3," - ")</f>
        <v>F5PT55 RPS 4-fach Taster F6-02-01</v>
      </c>
      <c r="AL45" t="str">
        <f>IF(HLOOKUP(AL$1,'Datenbank Aktoren'!$F$3:$IB$112,$B45,0)=AL$1,AL$3," - ")</f>
        <v xml:space="preserve"> - </v>
      </c>
      <c r="AM45" t="str">
        <f>IF(HLOOKUP(AM$1,'Datenbank Aktoren'!$F$3:$IB$112,$B45,0)=AM$1,AM$3," - ")</f>
        <v>F6T55B RPS 4-fach Taster F6-02-01</v>
      </c>
      <c r="AN45" t="str">
        <f>IF(HLOOKUP(AN$1,'Datenbank Aktoren'!$F$3:$IB$112,$B45,0)=AN$1,AN$3," - ")</f>
        <v xml:space="preserve"> - </v>
      </c>
      <c r="AO45" t="str">
        <f>IF(HLOOKUP(AO$1,'Datenbank Aktoren'!$F$3:$IB$112,$B45,0)=AO$1,AO$3," - ")</f>
        <v>F6T65B RPS 4-fach Taster F6-02-01</v>
      </c>
      <c r="AP45" t="str">
        <f>IF(HLOOKUP(AP$1,'Datenbank Aktoren'!$F$3:$IB$112,$B45,0)=AP$1,AP$3," - ")</f>
        <v>FABH130 RPS 4-fach Taster F6-02-01</v>
      </c>
      <c r="AQ45" t="str">
        <f>IF(HLOOKUP(AQ$1,'Datenbank Aktoren'!$F$3:$IB$112,$B45,0)=AQ$1,AQ$3," - ")</f>
        <v xml:space="preserve"> - </v>
      </c>
      <c r="AR45" t="str">
        <f>IF(HLOOKUP(AR$1,'Datenbank Aktoren'!$F$3:$IB$112,$B45,0)=AR$1,AR$3," - ")</f>
        <v xml:space="preserve"> - </v>
      </c>
      <c r="AS45" t="str">
        <f>IF(HLOOKUP(AS$1,'Datenbank Aktoren'!$F$3:$IB$112,$B45,0)=AS$1,AS$3," - ")</f>
        <v xml:space="preserve"> - </v>
      </c>
      <c r="AT45" t="str">
        <f>IF(HLOOKUP(AT$1,'Datenbank Aktoren'!$F$3:$IB$112,$B45,0)=AT$1,AT$3," - ")</f>
        <v>FASM60 RPS 4-fach Taster F6-02-01</v>
      </c>
      <c r="AU45" t="str">
        <f>IF(HLOOKUP(AU$1,'Datenbank Aktoren'!$F$3:$IB$112,$B45,0)=AU$1,AU$3," - ")</f>
        <v xml:space="preserve"> - </v>
      </c>
      <c r="AV45" t="str">
        <f>IF(HLOOKUP(AV$1,'Datenbank Aktoren'!$F$3:$IB$112,$B45,0)=AV$1,AV$3," - ")</f>
        <v xml:space="preserve"> - </v>
      </c>
      <c r="AW45" t="str">
        <f>IF(HLOOKUP(AW$1,'Datenbank Aktoren'!$F$3:$IB$112,$B45,0)=AW$1,AW$3," - ")</f>
        <v xml:space="preserve"> - </v>
      </c>
      <c r="AX45" t="str">
        <f>IF(HLOOKUP(AX$1,'Datenbank Aktoren'!$F$3:$IB$112,$B45,0)=AX$1,AX$3," - ")</f>
        <v xml:space="preserve"> - </v>
      </c>
      <c r="AY45" t="str">
        <f>IF(HLOOKUP(AY$1,'Datenbank Aktoren'!$F$3:$IB$112,$B45,0)=AY$1,AY$3," - ")</f>
        <v xml:space="preserve"> - </v>
      </c>
      <c r="AZ45" t="str">
        <f>IF(HLOOKUP(AZ$1,'Datenbank Aktoren'!$F$3:$IB$112,$B45,0)=AZ$1,AZ$3," - ")</f>
        <v xml:space="preserve"> - </v>
      </c>
      <c r="BA45" t="str">
        <f>IF(HLOOKUP(BA$1,'Datenbank Aktoren'!$F$3:$IB$112,$B45,0)=BA$1,BA$3," - ")</f>
        <v xml:space="preserve"> - </v>
      </c>
      <c r="BB45" t="str">
        <f>IF(HLOOKUP(BB$1,'Datenbank Aktoren'!$F$3:$IB$112,$B45,0)=BB$1,BB$3," - ")</f>
        <v xml:space="preserve"> - </v>
      </c>
      <c r="BC45" t="str">
        <f>IF(HLOOKUP(BC$1,'Datenbank Aktoren'!$F$3:$IB$112,$B45,0)=BC$1,BC$3," - ")</f>
        <v xml:space="preserve"> - </v>
      </c>
      <c r="BD45" t="str">
        <f>IF(HLOOKUP(BD$1,'Datenbank Aktoren'!$F$3:$IB$112,$B45,0)=BD$1,BD$3," - ")</f>
        <v xml:space="preserve"> - </v>
      </c>
      <c r="BE45" t="str">
        <f>IF(HLOOKUP(BE$1,'Datenbank Aktoren'!$F$3:$IB$112,$B45,0)=BE$1,BE$3," - ")</f>
        <v xml:space="preserve"> - </v>
      </c>
      <c r="BF45" t="str">
        <f>IF(HLOOKUP(BF$1,'Datenbank Aktoren'!$F$3:$IB$112,$B45,0)=BF$1,BF$3," - ")</f>
        <v xml:space="preserve"> - </v>
      </c>
      <c r="BG45" t="str">
        <f>IF(HLOOKUP(BG$1,'Datenbank Aktoren'!$F$3:$IB$112,$B45,0)=BG$1,BG$3," - ")</f>
        <v xml:space="preserve"> - </v>
      </c>
      <c r="BH45" t="str">
        <f>IF(HLOOKUP(BH$1,'Datenbank Aktoren'!$F$3:$IB$112,$B45,0)=BH$1,BH$3," - ")</f>
        <v xml:space="preserve"> - </v>
      </c>
      <c r="BI45" t="str">
        <f>IF(HLOOKUP(BI$1,'Datenbank Aktoren'!$F$3:$IB$112,$B45,0)=BI$1,BI$3," - ")</f>
        <v xml:space="preserve"> - </v>
      </c>
      <c r="BJ45" t="str">
        <f>IF(HLOOKUP(BJ$1,'Datenbank Aktoren'!$F$3:$IB$112,$B45,0)=BJ$1,BJ$3," - ")</f>
        <v xml:space="preserve"> - </v>
      </c>
      <c r="BK45" t="str">
        <f>IF(HLOOKUP(BK$1,'Datenbank Aktoren'!$F$3:$IB$112,$B45,0)=BK$1,BK$3," - ")</f>
        <v xml:space="preserve"> - </v>
      </c>
      <c r="BL45" t="str">
        <f>IF(HLOOKUP(BL$1,'Datenbank Aktoren'!$F$3:$IB$112,$B45,0)=BL$1,BL$3," - ")</f>
        <v xml:space="preserve"> - </v>
      </c>
      <c r="BM45" t="str">
        <f>IF(HLOOKUP(BM$1,'Datenbank Aktoren'!$F$3:$IB$112,$B45,0)=BM$1,BM$3," - ")</f>
        <v xml:space="preserve"> - </v>
      </c>
      <c r="BN45" s="14" t="s">
        <v>692</v>
      </c>
      <c r="BO45" s="14" t="s">
        <v>692</v>
      </c>
      <c r="BP45" s="14" t="s">
        <v>692</v>
      </c>
      <c r="BQ45" s="14" t="s">
        <v>692</v>
      </c>
      <c r="BR45" t="str">
        <f>IF(HLOOKUP(BR$1,'Datenbank Aktoren'!$F$3:$IB$112,$B45,0)=BR$1,BR$3," - ")</f>
        <v>FET55E RPS 1-fach Taster F6-01-01</v>
      </c>
      <c r="BS45" t="str">
        <f>IF(HLOOKUP(BS$1,'Datenbank Aktoren'!$F$3:$IB$112,$B45,0)=BS$1,BS$3," - ")</f>
        <v>FF8 RPS 4-fach Taster F6-02-01</v>
      </c>
      <c r="BT45" t="str">
        <f>IF(HLOOKUP(BT$1,'Datenbank Aktoren'!$F$3:$IB$112,$B45,0)=BT$1,BT$3," - ")</f>
        <v>FFD Software/Drehtaster A5-38-08</v>
      </c>
      <c r="BU45" t="str">
        <f>IF(HLOOKUP(BU$1,'Datenbank Aktoren'!$F$3:$IB$112,$B45,0)=BU$1,BU$3," - ")</f>
        <v>FFD RPS 4-fach Taster F6-02-01</v>
      </c>
      <c r="BV45" t="str">
        <f>IF(HLOOKUP(BV$1,'Datenbank Aktoren'!$F$3:$IB$112,$B45,0)=BV$1,BV$3," - ")</f>
        <v>FFG7B Fenstergriff A5-14-09</v>
      </c>
      <c r="BW45" t="str">
        <f>IF(HLOOKUP(BW$1,'Datenbank Aktoren'!$F$3:$IB$112,$B45,0)=BW$1,BW$3," - ")</f>
        <v>FFG7B Fenstergriff F6-10-00</v>
      </c>
      <c r="BX45" t="str">
        <f>IF(HLOOKUP(BX$1,'Datenbank Aktoren'!$F$3:$IB$112,$B45,0)=BX$1,BX$3," - ")</f>
        <v xml:space="preserve"> - </v>
      </c>
      <c r="BY45" t="str">
        <f>IF(HLOOKUP(BY$1,'Datenbank Aktoren'!$F$3:$IB$112,$B45,0)=BY$1,BY$3," - ")</f>
        <v xml:space="preserve"> - </v>
      </c>
      <c r="BZ45" t="str">
        <f>IF(HLOOKUP(BZ$1,'Datenbank Aktoren'!$F$3:$IB$112,$B45,0)=BZ$1,BZ$3," - ")</f>
        <v xml:space="preserve"> - </v>
      </c>
      <c r="CA45" t="str">
        <f>IF(HLOOKUP(CA$1,'Datenbank Aktoren'!$F$3:$IB$112,$B45,0)=CA$1,CA$3," - ")</f>
        <v xml:space="preserve"> - </v>
      </c>
      <c r="CB45" t="str">
        <f>IF(HLOOKUP(CB$1,'Datenbank Aktoren'!$F$3:$IB$112,$B45,0)=CB$1,CB$3," - ")</f>
        <v>FFGB-hg Fenstergriff A5-14-09</v>
      </c>
      <c r="CC45" s="25" t="str">
        <f>IF(HLOOKUP(CC$1,'Datenbank Aktoren'!$F$3:$IB$112,$B45,0)=CC$1,CC$3," - ")</f>
        <v>FFGB-hg Fenstergriff A5-14-0A</v>
      </c>
      <c r="CD45" t="str">
        <f>IF(HLOOKUP(CD$1,'Datenbank Aktoren'!$F$3:$IB$112,$B45,0)=CD$1,CD$3," - ")</f>
        <v>FFGB-hg Fenstergriff F6-10-00</v>
      </c>
      <c r="CE45" t="str">
        <f>IF(HLOOKUP(CE$1,'Datenbank Aktoren'!$F$3:$IB$112,$B45,0)=CE$1,CE$3," - ")</f>
        <v>FFKB Fensterkontakt D5-00-01</v>
      </c>
      <c r="CF45" t="str">
        <f>IF(HLOOKUP(CF$1,'Datenbank Aktoren'!$F$3:$IB$112,$B45,0)=CF$1,CF$3," - ")</f>
        <v xml:space="preserve"> - </v>
      </c>
      <c r="CG45" t="str">
        <f>IF(HLOOKUP(CG$1,'Datenbank Aktoren'!$F$3:$IB$112,$B45,0)=CG$1,CG$3," - ")</f>
        <v xml:space="preserve"> - </v>
      </c>
      <c r="CH45" t="str">
        <f>IF(HLOOKUP(CH$1,'Datenbank Aktoren'!$F$3:$IB$112,$B45,0)=CH$1,CH$3," - ")</f>
        <v xml:space="preserve"> - </v>
      </c>
      <c r="CI45" t="str">
        <f>IF(HLOOKUP(CI$1,'Datenbank Aktoren'!$F$3:$IB$112,$B45,0)=CI$1,CI$3," - ")</f>
        <v xml:space="preserve"> - </v>
      </c>
      <c r="CJ45" t="str">
        <f>IF(HLOOKUP(CJ$1,'Datenbank Aktoren'!$F$3:$IB$112,$B45,0)=CJ$1,CJ$3," - ")</f>
        <v xml:space="preserve"> - </v>
      </c>
      <c r="CK45" t="str">
        <f>IF(HLOOKUP(CK$1,'Datenbank Aktoren'!$F$3:$IB$112,$B45,0)=CK$1,CK$3," - ")</f>
        <v xml:space="preserve"> - </v>
      </c>
      <c r="CL45" t="str">
        <f>IF(HLOOKUP(CL$1,'Datenbank Aktoren'!$F$3:$IB$112,$B45,0)=CL$1,CL$3," - ")</f>
        <v xml:space="preserve"> - </v>
      </c>
      <c r="CM45" t="str">
        <f>IF(HLOOKUP(CM$1,'Datenbank Aktoren'!$F$3:$IB$112,$B45,0)=CM$1,CM$3," - ")</f>
        <v xml:space="preserve"> - </v>
      </c>
      <c r="CN45" t="str">
        <f>IF(HLOOKUP(CN$1,'Datenbank Aktoren'!$F$3:$IB$112,$B45,0)=CN$1,CN$3," - ")</f>
        <v>FFTE Fenstergriff F6-10-00</v>
      </c>
      <c r="CO45" t="str">
        <f>IF(HLOOKUP(CO$1,'Datenbank Aktoren'!$F$3:$IB$112,$B45,0)=CO$1,CO$3," - ")</f>
        <v xml:space="preserve"> - </v>
      </c>
      <c r="CP45" t="str">
        <f>IF(HLOOKUP(CP$1,'Datenbank Aktoren'!$F$3:$IB$112,$B45,0)=CP$1,CP$3," - ")</f>
        <v xml:space="preserve"> - </v>
      </c>
      <c r="CQ45" t="str">
        <f>IF(HLOOKUP(CQ$1,'Datenbank Aktoren'!$F$3:$IB$112,$B45,0)=CQ$1,CQ$3," - ")</f>
        <v xml:space="preserve"> - </v>
      </c>
      <c r="CR45" t="str">
        <f>IF(HLOOKUP(CR$1,'Datenbank Aktoren'!$F$3:$IB$112,$B45,0)=CR$1,CR$3," - ")</f>
        <v>FHD60SB Software/Drehtaster A5-38-08</v>
      </c>
      <c r="CS45" t="str">
        <f>IF(HLOOKUP(CS$1,'Datenbank Aktoren'!$F$3:$IB$112,$B45,0)=CS$1,CS$3," - ")</f>
        <v xml:space="preserve"> - </v>
      </c>
      <c r="CT45" t="str">
        <f>IF(HLOOKUP(CT$1,'Datenbank Aktoren'!$F$3:$IB$112,$B45,0)=CT$1,CT$3," - ")</f>
        <v>FHM2 RPS 4-fach Taster F6-02-01</v>
      </c>
      <c r="CU45" t="str">
        <f>IF(HLOOKUP(CU$1,'Datenbank Aktoren'!$F$3:$IB$112,$B45,0)=CU$1,CU$3," - ")</f>
        <v xml:space="preserve"> - </v>
      </c>
      <c r="CV45" t="str">
        <f>IF(HLOOKUP(CV$1,'Datenbank Aktoren'!$F$3:$IB$112,$B45,0)=CV$1,CV$3," - ")</f>
        <v>FHS2 RPS 4-fach Taster F6-02-01</v>
      </c>
      <c r="CW45" t="str">
        <f>IF(HLOOKUP(CW$1,'Datenbank Aktoren'!$F$3:$IB$112,$B45,0)=CW$1,CW$3," - ")</f>
        <v>FHS4 RPS 4-fach Taster F6-02-01</v>
      </c>
      <c r="CX45" t="str">
        <f>IF(HLOOKUP(CX$1,'Datenbank Aktoren'!$F$3:$IB$112,$B45,0)=CX$1,CX$3," - ")</f>
        <v xml:space="preserve"> - </v>
      </c>
      <c r="CY45" t="str">
        <f>IF(HLOOKUP(CY$1,'Datenbank Aktoren'!$F$3:$IB$112,$B45,0)=CY$1,CY$3," - ")</f>
        <v xml:space="preserve"> - </v>
      </c>
      <c r="CZ45" t="str">
        <f>IF(HLOOKUP(CZ$1,'Datenbank Aktoren'!$F$3:$IB$112,$B45,0)=CZ$1,CZ$3," - ")</f>
        <v>FKD RPS 1-fach Taster F6-01-01</v>
      </c>
      <c r="DA45" t="str">
        <f>IF(HLOOKUP(DA$1,'Datenbank Aktoren'!$F$3:$IB$112,$B45,0)=DA$1,DA$3," - ")</f>
        <v>FKF65 Kartenschalter F6-02-01</v>
      </c>
      <c r="DB45" t="str">
        <f>IF(HLOOKUP(DB$1,'Datenbank Aktoren'!$F$3:$IB$112,$B45,0)=DB$1,DB$3," - ")</f>
        <v xml:space="preserve"> - </v>
      </c>
      <c r="DC45" t="str">
        <f>IF(HLOOKUP(DC$1,'Datenbank Aktoren'!$F$3:$IB$112,$B45,0)=DC$1,DC$3," - ")</f>
        <v xml:space="preserve"> - </v>
      </c>
      <c r="DD45" t="str">
        <f>IF(HLOOKUP(DD$1,'Datenbank Aktoren'!$F$3:$IB$112,$B45,0)=DD$1,DD$3," - ")</f>
        <v xml:space="preserve"> - </v>
      </c>
      <c r="DE45" t="str">
        <f>IF(HLOOKUP(DE$1,'Datenbank Aktoren'!$F$3:$IB$112,$B45,0)=DE$1,DE$3," - ")</f>
        <v xml:space="preserve"> - </v>
      </c>
      <c r="DF45" t="str">
        <f>IF(HLOOKUP(DF$1,'Datenbank Aktoren'!$F$3:$IB$112,$B45,0)=DF$1,DF$3," - ")</f>
        <v xml:space="preserve"> - </v>
      </c>
      <c r="DG45" t="str">
        <f>IF(HLOOKUP(DG$1,'Datenbank Aktoren'!$F$3:$IB$112,$B45,0)=DG$1,DG$3," - ")</f>
        <v xml:space="preserve"> - </v>
      </c>
      <c r="DH45" t="str">
        <f>IF(HLOOKUP(DH$1,'Datenbank Aktoren'!$F$3:$IB$112,$B45,0)=DH$1,DH$3," - ")</f>
        <v xml:space="preserve"> - </v>
      </c>
      <c r="DI45" t="str">
        <f>IF(HLOOKUP(DI$1,'Datenbank Aktoren'!$F$3:$IB$112,$B45,0)=DI$1,DI$3," - ")</f>
        <v xml:space="preserve"> - </v>
      </c>
      <c r="DJ45" t="str">
        <f>IF(HLOOKUP(DJ$1,'Datenbank Aktoren'!$F$3:$IB$112,$B45,0)=DJ$1,DJ$3," - ")</f>
        <v xml:space="preserve"> - </v>
      </c>
      <c r="DK45" t="str">
        <f>IF(HLOOKUP(DK$1,'Datenbank Aktoren'!$F$3:$IB$112,$B45,0)=DK$1,DK$3," - ")</f>
        <v xml:space="preserve"> - </v>
      </c>
      <c r="DL45" t="str">
        <f>IF(HLOOKUP(DL$1,'Datenbank Aktoren'!$F$3:$IB$112,$B45,0)=DL$1,DL$3," - ")</f>
        <v xml:space="preserve"> - </v>
      </c>
      <c r="DM45" t="str">
        <f>IF(HLOOKUP(DM$1,'Datenbank Aktoren'!$F$3:$IB$112,$B45,0)=DM$1,DM$3," - ")</f>
        <v>FMH1W RPS 1-fach Taster F6-01-01</v>
      </c>
      <c r="DN45" t="str">
        <f>IF(HLOOKUP(DN$1,'Datenbank Aktoren'!$F$3:$IB$112,$B45,0)=DN$1,DN$3," - ")</f>
        <v>FMH2S RPS 4-fach Taster F6-02-01</v>
      </c>
      <c r="DO45" t="str">
        <f>IF(HLOOKUP(DO$1,'Datenbank Aktoren'!$F$3:$IB$112,$B45,0)=DO$1,DO$3," - ")</f>
        <v>FMH4 RPS 4-fach Taster F6-02-01</v>
      </c>
      <c r="DP45" t="str">
        <f>IF(HLOOKUP(DP$1,'Datenbank Aktoren'!$F$3:$IB$112,$B45,0)=DP$1,DP$3," - ")</f>
        <v>FMH4S RPS 4-fach Taster F6-02-01</v>
      </c>
      <c r="DQ45" t="str">
        <f>IF(HLOOKUP(DQ$1,'Datenbank Aktoren'!$F$3:$IB$112,$B45,0)=DQ$1,DQ$3," - ")</f>
        <v>FMH8 RPS 4-fach Taster F6-02-01</v>
      </c>
      <c r="DR45" t="str">
        <f>IF(HLOOKUP(DR$1,'Datenbank Aktoren'!$F$3:$IB$112,$B45,0)=DR$1,DR$3," - ")</f>
        <v xml:space="preserve"> - </v>
      </c>
      <c r="DS45" t="str">
        <f>IF(HLOOKUP(DS$1,'Datenbank Aktoren'!$F$3:$IB$112,$B45,0)=DS$1,DS$3," - ")</f>
        <v xml:space="preserve"> - </v>
      </c>
      <c r="DT45" t="str">
        <f>IF(HLOOKUP(DT$1,'Datenbank Aktoren'!$F$3:$IB$112,$B45,0)=DT$1,DT$3," - ")</f>
        <v xml:space="preserve"> - </v>
      </c>
      <c r="DU45" t="str">
        <f>IF(HLOOKUP(DU$1,'Datenbank Aktoren'!$F$3:$IB$112,$B45,0)=DU$1,DU$3," - ")</f>
        <v xml:space="preserve"> - </v>
      </c>
      <c r="DV45" t="str">
        <f>IF(HLOOKUP(DV$1,'Datenbank Aktoren'!$F$3:$IB$112,$B45,0)=DV$1,DV$3," - ")</f>
        <v xml:space="preserve"> - </v>
      </c>
      <c r="DW45" t="str">
        <f>IF(HLOOKUP(DW$1,'Datenbank Aktoren'!$F$3:$IB$112,$B45,0)=DW$1,DW$3," - ")</f>
        <v xml:space="preserve"> - </v>
      </c>
      <c r="DX45" t="str">
        <f>IF(HLOOKUP(DX$1,'Datenbank Aktoren'!$F$3:$IB$112,$B45,0)=DX$1,DX$3," - ")</f>
        <v xml:space="preserve"> - </v>
      </c>
      <c r="DY45" t="str">
        <f>IF(HLOOKUP(DY$1,'Datenbank Aktoren'!$F$3:$IB$112,$B45,0)=DY$1,DY$3," - ")</f>
        <v xml:space="preserve"> - </v>
      </c>
      <c r="DZ45" t="str">
        <f>IF(HLOOKUP(DZ$1,'Datenbank Aktoren'!$F$3:$IB$112,$B45,0)=DZ$1,DZ$3," - ")</f>
        <v xml:space="preserve"> - </v>
      </c>
      <c r="EA45" t="str">
        <f>IF(HLOOKUP(EA$1,'Datenbank Aktoren'!$F$3:$IB$112,$B45,0)=EA$1,EA$3," - ")</f>
        <v>FMMS44SB Fensterkontakt D5-00-01</v>
      </c>
      <c r="EB45" t="str">
        <f>IF(HLOOKUP(EB$1,'Datenbank Aktoren'!$F$3:$IB$112,$B45,0)=EB$1,EB$3," - ")</f>
        <v xml:space="preserve"> - </v>
      </c>
      <c r="EC45" t="str">
        <f>IF(HLOOKUP(EC$1,'Datenbank Aktoren'!$F$3:$IB$112,$B45,0)=EC$1,EC$3," - ")</f>
        <v xml:space="preserve"> - </v>
      </c>
      <c r="ED45" t="str">
        <f>IF(HLOOKUP(ED$1,'Datenbank Aktoren'!$F$3:$IB$112,$B45,0)=ED$1,ED$3," - ")</f>
        <v xml:space="preserve"> - </v>
      </c>
      <c r="EE45" t="str">
        <f>IF(HLOOKUP(EE$1,'Datenbank Aktoren'!$F$3:$IB$112,$B45,0)=EE$1,EE$3," - ")</f>
        <v xml:space="preserve"> - </v>
      </c>
      <c r="EF45" t="str">
        <f>IF(HLOOKUP(EF$1,'Datenbank Aktoren'!$F$3:$IB$112,$B45,0)=EF$1,EF$3," - ")</f>
        <v xml:space="preserve"> - </v>
      </c>
      <c r="EG45" t="str">
        <f>IF(HLOOKUP(EG$1,'Datenbank Aktoren'!$F$3:$IB$112,$B45,0)=EG$1,EG$3," - ")</f>
        <v xml:space="preserve"> - </v>
      </c>
      <c r="EH45" t="str">
        <f>IF(HLOOKUP(EH$1,'Datenbank Aktoren'!$F$3:$IB$112,$B45,0)=EH$1,EH$3," - ")</f>
        <v xml:space="preserve"> - </v>
      </c>
      <c r="EI45" t="str">
        <f>IF(HLOOKUP(EI$1,'Datenbank Aktoren'!$F$3:$IB$112,$B45,0)=EI$1,EI$3," - ")</f>
        <v xml:space="preserve"> - </v>
      </c>
      <c r="EJ45" t="str">
        <f>IF(HLOOKUP(EJ$1,'Datenbank Aktoren'!$F$3:$IB$112,$B45,0)=EJ$1,EJ$3," - ")</f>
        <v xml:space="preserve"> - </v>
      </c>
      <c r="EK45" t="str">
        <f>IF(HLOOKUP(EK$1,'Datenbank Aktoren'!$F$3:$IB$112,$B45,0)=EK$1,EK$3," - ")</f>
        <v xml:space="preserve"> - </v>
      </c>
      <c r="EL45" t="str">
        <f>IF(HLOOKUP(EL$1,'Datenbank Aktoren'!$F$3:$IB$112,$B45,0)=EL$1,EL$3," - ")</f>
        <v xml:space="preserve"> - </v>
      </c>
      <c r="EM45" t="str">
        <f>IF(HLOOKUP(EM$1,'Datenbank Aktoren'!$F$3:$IB$112,$B45,0)=EM$1,EM$3," - ")</f>
        <v xml:space="preserve"> - </v>
      </c>
      <c r="EN45" t="str">
        <f>IF(HLOOKUP(EN$1,'Datenbank Aktoren'!$F$3:$IB$112,$B45,0)=EN$1,EN$3," - ")</f>
        <v xml:space="preserve"> - </v>
      </c>
      <c r="EO45" t="str">
        <f>IF(HLOOKUP(EO$1,'Datenbank Aktoren'!$F$3:$IB$112,$B45,0)=EO$1,EO$3," - ")</f>
        <v xml:space="preserve"> - </v>
      </c>
      <c r="EP45" t="str">
        <f>IF(HLOOKUP(EP$1,'Datenbank Aktoren'!$F$3:$IB$112,$B45,0)=EP$1,EP$3," - ")</f>
        <v xml:space="preserve"> - </v>
      </c>
      <c r="EQ45" t="str">
        <f>IF(HLOOKUP(EQ$1,'Datenbank Aktoren'!$F$3:$IB$112,$B45,0)=EQ$1,EQ$3," - ")</f>
        <v xml:space="preserve"> - </v>
      </c>
      <c r="ER45" t="str">
        <f>IF(HLOOKUP(ER$1,'Datenbank Aktoren'!$F$3:$IB$112,$B45,0)=ER$1,ER$3," - ")</f>
        <v xml:space="preserve"> - </v>
      </c>
      <c r="ES45" t="str">
        <f>IF(HLOOKUP(ES$1,'Datenbank Aktoren'!$F$3:$IB$112,$B45,0)=ES$1,ES$3," - ")</f>
        <v xml:space="preserve"> - </v>
      </c>
      <c r="ET45" t="str">
        <f>IF(HLOOKUP(ET$1,'Datenbank Aktoren'!$F$3:$IB$112,$B45,0)=ET$1,ET$3," - ")</f>
        <v xml:space="preserve"> - </v>
      </c>
      <c r="EU45" t="str">
        <f>IF(HLOOKUP(EU$1,'Datenbank Aktoren'!$F$3:$IB$112,$B45,0)=EU$1,EU$3," - ")</f>
        <v xml:space="preserve"> - </v>
      </c>
      <c r="EV45" t="str">
        <f>IF(HLOOKUP(EV$1,'Datenbank Aktoren'!$F$3:$IB$112,$B45,0)=EV$1,EV$3," - ")</f>
        <v xml:space="preserve"> - </v>
      </c>
      <c r="EW45" t="str">
        <f>IF(HLOOKUP(EW$1,'Datenbank Aktoren'!$F$3:$IB$112,$B45,0)=EW$1,EW$3," - ")</f>
        <v xml:space="preserve"> - </v>
      </c>
      <c r="EX45" t="str">
        <f>IF(HLOOKUP(EX$1,'Datenbank Aktoren'!$F$3:$IB$112,$B45,0)=EX$1,EX$3," - ")</f>
        <v xml:space="preserve"> - </v>
      </c>
      <c r="EY45" t="str">
        <f>IF(HLOOKUP(EY$1,'Datenbank Aktoren'!$F$3:$IB$112,$B45,0)=EY$1,EY$3," - ")</f>
        <v xml:space="preserve"> - </v>
      </c>
      <c r="EZ45" t="str">
        <f>IF(HLOOKUP(EZ$1,'Datenbank Aktoren'!$F$3:$IB$112,$B45,0)=EZ$1,EZ$3," - ")</f>
        <v xml:space="preserve"> - </v>
      </c>
      <c r="FA45" t="str">
        <f>IF(HLOOKUP(FA$1,'Datenbank Aktoren'!$F$3:$IB$112,$B45,0)=FA$1,FA$3," - ")</f>
        <v>FNS55B RPS 1-fach Taster F6-01-01</v>
      </c>
      <c r="FB45" t="str">
        <f>IF(HLOOKUP(FB$1,'Datenbank Aktoren'!$F$3:$IB$112,$B45,0)=FB$1,FB$3," - ")</f>
        <v>FNS55EB RPS 1-fach Taster F6-01-01</v>
      </c>
      <c r="FC45" t="str">
        <f>IF(HLOOKUP(FC$1,'Datenbank Aktoren'!$F$3:$IB$112,$B45,0)=FC$1,FC$3," - ")</f>
        <v>FNS65EB RPS 1-fach Taster F6-01-01</v>
      </c>
      <c r="FD45" t="str">
        <f>IF(HLOOKUP(FD$1,'Datenbank Aktoren'!$F$3:$IB$112,$B45,0)=FD$1,FD$3," - ")</f>
        <v>FPE-1 RPS 1-fach Taster F6-01-01</v>
      </c>
      <c r="FE45" t="str">
        <f>IF(HLOOKUP(FE$1,'Datenbank Aktoren'!$F$3:$IB$112,$B45,0)=FE$1,FE$3," - ")</f>
        <v xml:space="preserve"> - </v>
      </c>
      <c r="FF45" t="str">
        <f>IF(HLOOKUP(FF$1,'Datenbank Aktoren'!$F$3:$IB$112,$B45,0)=FF$1,FF$3," - ")</f>
        <v xml:space="preserve"> - </v>
      </c>
      <c r="FG45" t="str">
        <f>IF(HLOOKUP(FG$1,'Datenbank Aktoren'!$F$3:$IB$112,$B45,0)=FG$1,FG$3," - ")</f>
        <v xml:space="preserve"> - </v>
      </c>
      <c r="FH45" t="str">
        <f>IF(HLOOKUP(FH$1,'Datenbank Aktoren'!$F$3:$IB$112,$B45,0)=FH$1,FH$3," - ")</f>
        <v>FSM14 RPS 4-fach Taster F6-02-01</v>
      </c>
      <c r="FI45" t="str">
        <f>IF(HLOOKUP(FI$1,'Datenbank Aktoren'!$F$3:$IB$112,$B45,0)=FI$1,FI$3," - ")</f>
        <v xml:space="preserve"> - </v>
      </c>
      <c r="FJ45" t="str">
        <f>IF(HLOOKUP(FJ$1,'Datenbank Aktoren'!$F$3:$IB$112,$B45,0)=FJ$1,FJ$3," - ")</f>
        <v xml:space="preserve"> - </v>
      </c>
      <c r="FK45" t="str">
        <f>IF(HLOOKUP(FK$1,'Datenbank Aktoren'!$F$3:$IB$112,$B45,0)=FK$1,FK$3," - ")</f>
        <v>FSM60B RPS 4-fach Taster F6-02-01</v>
      </c>
      <c r="FL45" t="str">
        <f>IF(HLOOKUP(FL$1,'Datenbank Aktoren'!$F$3:$IB$112,$B45,0)=FL$1,FL$3," - ")</f>
        <v>FSM61 RPS 4-fach Taster F6-02-01</v>
      </c>
      <c r="FM45" t="str">
        <f>IF(HLOOKUP(FM$1,'Datenbank Aktoren'!$F$3:$IB$112,$B45,0)=FM$1,FM$3," - ")</f>
        <v>FSMTB RPS 4-fach Taster F6-02-01</v>
      </c>
      <c r="FN45" t="str">
        <f>IF(HLOOKUP(FN$1,'Datenbank Aktoren'!$F$3:$IB$112,$B45,0)=FN$1,FN$3," - ")</f>
        <v xml:space="preserve"> - </v>
      </c>
      <c r="FO45" t="str">
        <f>IF(HLOOKUP(FO$1,'Datenbank Aktoren'!$F$3:$IB$112,$B45,0)=FO$1,FO$3," - ")</f>
        <v>FSTAP RPS 4-fach Taster F6-02-01</v>
      </c>
      <c r="FP45" t="str">
        <f>IF(HLOOKUP(FP$1,'Datenbank Aktoren'!$F$3:$IB$112,$B45,0)=FP$1,FP$3," - ")</f>
        <v xml:space="preserve"> - </v>
      </c>
      <c r="FQ45" t="str">
        <f>IF(HLOOKUP(FQ$1,'Datenbank Aktoren'!$F$3:$IB$112,$B45,0)=FQ$1,FQ$3," - ")</f>
        <v>FSU55D Software/Drehtaster A5-38-08</v>
      </c>
      <c r="FR45" t="str">
        <f>IF(HLOOKUP(FR$1,'Datenbank Aktoren'!$F$3:$IB$112,$B45,0)=FR$1,FR$3," - ")</f>
        <v>FSU55D RPS 4-fach Taster F6-02-01</v>
      </c>
      <c r="FS45" t="str">
        <f>IF(HLOOKUP(FS$1,'Datenbank Aktoren'!$F$3:$IB$112,$B45,0)=FS$1,FS$3," - ")</f>
        <v xml:space="preserve"> - </v>
      </c>
      <c r="FT45" t="str">
        <f>IF(HLOOKUP(FT$1,'Datenbank Aktoren'!$F$3:$IB$112,$B45,0)=FT$1,FT$3," - ")</f>
        <v>FSU55ED Software/Drehtaster A5-38-08</v>
      </c>
      <c r="FU45" t="str">
        <f>IF(HLOOKUP(FU$1,'Datenbank Aktoren'!$F$3:$IB$112,$B45,0)=FU$1,FU$3," - ")</f>
        <v>FSU55ED RPS 4-fach Taster F6-02-01</v>
      </c>
      <c r="FV45" t="str">
        <f>IF(HLOOKUP(FV$1,'Datenbank Aktoren'!$F$3:$IB$112,$B45,0)=FV$1,FV$3," - ")</f>
        <v xml:space="preserve"> - </v>
      </c>
      <c r="FW45" t="str">
        <f>IF(HLOOKUP(FW$1,'Datenbank Aktoren'!$F$3:$IB$112,$B45,0)=FW$1,FW$3," - ")</f>
        <v>FSU65D Software/Drehtaster A5-38-08</v>
      </c>
      <c r="FX45" t="str">
        <f>IF(HLOOKUP(FX$1,'Datenbank Aktoren'!$F$3:$IB$112,$B45,0)=FX$1,FX$3," - ")</f>
        <v>FSU65D RPS 4-fach Taster F6-02-01</v>
      </c>
      <c r="FY45" t="str">
        <f>IF(HLOOKUP(FY$1,'Datenbank Aktoren'!$F$3:$IB$112,$B45,0)=FY$1,FY$3," - ")</f>
        <v xml:space="preserve"> - </v>
      </c>
      <c r="FZ45" t="str">
        <f>IF(HLOOKUP(FZ$1,'Datenbank Aktoren'!$F$3:$IB$112,$B45,0)=FZ$1,FZ$3," - ")</f>
        <v>FT4F RPS 4-fach Taster F6-02-01</v>
      </c>
      <c r="GA45" t="str">
        <f>IF(HLOOKUP(GA$1,'Datenbank Aktoren'!$F$3:$IB$112,$B45,0)=GA$1,GA$3," - ")</f>
        <v>FT55 RPS 4-fach Taster F6-02-01</v>
      </c>
      <c r="GB45" t="str">
        <f>IF(HLOOKUP(GB$1,'Datenbank Aktoren'!$F$3:$IB$112,$B45,0)=GB$1,GB$3," - ")</f>
        <v xml:space="preserve"> - </v>
      </c>
      <c r="GC45" t="str">
        <f>IF(HLOOKUP(GC$1,'Datenbank Aktoren'!$F$3:$IB$112,$B45,0)=GC$1,GC$3," - ")</f>
        <v xml:space="preserve"> - </v>
      </c>
      <c r="GD45" t="str">
        <f>IF(HLOOKUP(GD$1,'Datenbank Aktoren'!$F$3:$IB$112,$B45,0)=GD$1,GD$3," - ")</f>
        <v xml:space="preserve"> - </v>
      </c>
      <c r="GE45" t="str">
        <f>IF(HLOOKUP(GE$1,'Datenbank Aktoren'!$F$3:$IB$112,$B45,0)=GE$1,GE$3," - ")</f>
        <v xml:space="preserve"> - </v>
      </c>
      <c r="GF45" t="str">
        <f>IF(HLOOKUP(GF$1,'Datenbank Aktoren'!$F$3:$IB$112,$B45,0)=GF$1,GF$3," - ")</f>
        <v>FTAF55D Raumregler F6-02-01</v>
      </c>
      <c r="GG45" t="str">
        <f>IF(HLOOKUP(GG$1,'Datenbank Aktoren'!$F$3:$IB$112,$B45,0)=GG$1,GG$3," - ")</f>
        <v>FTAF55ED Raumregler F6-02-01</v>
      </c>
      <c r="GH45" t="str">
        <f>IF(HLOOKUP(GH$1,'Datenbank Aktoren'!$F$3:$IB$112,$B45,0)=GH$1,GH$3," - ")</f>
        <v>FTAF65D Raumregler F6-02-01</v>
      </c>
      <c r="GI45" t="str">
        <f>IF(HLOOKUP(GI$1,'Datenbank Aktoren'!$F$3:$IB$112,$B45,0)=GI$1,GI$3," - ")</f>
        <v xml:space="preserve"> - </v>
      </c>
      <c r="GJ45" t="str">
        <f>IF(HLOOKUP(GJ$1,'Datenbank Aktoren'!$F$3:$IB$112,$B45,0)=GJ$1,GJ$3," - ")</f>
        <v xml:space="preserve"> - </v>
      </c>
      <c r="GK45" t="str">
        <f>IF(HLOOKUP(GK$1,'Datenbank Aktoren'!$F$3:$IB$112,$B45,0)=GK$1,GK$3," - ")</f>
        <v xml:space="preserve"> - </v>
      </c>
      <c r="GL45" t="str">
        <f>IF(HLOOKUP(GL$1,'Datenbank Aktoren'!$F$3:$IB$112,$B45,0)=GL$1,GL$3," - ")</f>
        <v xml:space="preserve"> - </v>
      </c>
      <c r="GM45" t="str">
        <f>IF(HLOOKUP(GM$1,'Datenbank Aktoren'!$F$3:$IB$112,$B45,0)=GM$1,GM$3," - ")</f>
        <v xml:space="preserve"> - </v>
      </c>
      <c r="GN45" t="str">
        <f>IF(HLOOKUP(GN$1,'Datenbank Aktoren'!$F$3:$IB$112,$B45,0)=GN$1,GN$3," - ")</f>
        <v>FTK Fensterkontakt D5-00-01</v>
      </c>
      <c r="GO45" t="str">
        <f>IF(HLOOKUP(GO$1,'Datenbank Aktoren'!$F$3:$IB$112,$B45,0)=GO$1,GO$3," - ")</f>
        <v>FTKB-GR Fensterkontakt D5-00-01</v>
      </c>
      <c r="GP45" t="str">
        <f>IF(HLOOKUP(GP$1,'Datenbank Aktoren'!$F$3:$IB$112,$B45,0)=GP$1,GP$3," - ")</f>
        <v>FTKB-hg FTKB Fenstergriff A5-14-0A</v>
      </c>
      <c r="GQ45" t="str">
        <f>IF(HLOOKUP(GQ$1,'Datenbank Aktoren'!$F$3:$IB$112,$B45,0)=GQ$1,GQ$3," - ")</f>
        <v>FTKB-wg Fensterkontakt D5-00-01</v>
      </c>
      <c r="GR45" t="str">
        <f>IF(HLOOKUP(GR$1,'Datenbank Aktoren'!$F$3:$IB$112,$B45,0)=GR$1,GR$3," - ")</f>
        <v>FTKE Fenstergriff F6-10-00 Griff</v>
      </c>
      <c r="GS45" t="str">
        <f>IF(HLOOKUP(GS$1,'Datenbank Aktoren'!$F$3:$IB$112,$B45,0)=GS$1,GS$3," - ")</f>
        <v xml:space="preserve"> - </v>
      </c>
      <c r="GT45" s="14" t="s">
        <v>692</v>
      </c>
      <c r="GU45" t="str">
        <f>IF(HLOOKUP(GU$1,'Datenbank Aktoren'!$F$3:$IB$112,$B45,0)=GU$1,GU$3," - ")</f>
        <v xml:space="preserve"> - </v>
      </c>
      <c r="GV45" s="14" t="s">
        <v>692</v>
      </c>
      <c r="GW45" t="str">
        <f>IF(HLOOKUP(GW$1,'Datenbank Aktoren'!$F$3:$IB$112,$B45,0)=GW$1,GW$3," - ")</f>
        <v xml:space="preserve"> - </v>
      </c>
      <c r="GX45" s="14" t="s">
        <v>692</v>
      </c>
      <c r="GY45" t="str">
        <f>IF(HLOOKUP(GY$1,'Datenbank Aktoren'!$F$3:$IB$112,$B45,0)=GY$1,GY$3," - ")</f>
        <v xml:space="preserve"> - </v>
      </c>
      <c r="GZ45" s="14" t="s">
        <v>692</v>
      </c>
      <c r="HA45" t="str">
        <f>IF(HLOOKUP(HA$1,'Datenbank Aktoren'!$F$3:$IB$112,$B45,0)=HA$1,HA$3," - ")</f>
        <v xml:space="preserve"> - </v>
      </c>
      <c r="HB45" s="14" t="s">
        <v>692</v>
      </c>
      <c r="HC45" t="str">
        <f>IF(HLOOKUP(HC$1,'Datenbank Aktoren'!$F$3:$IB$112,$B45,0)=HC$1,HC$3," - ")</f>
        <v xml:space="preserve"> - </v>
      </c>
      <c r="HD45" s="14" t="s">
        <v>692</v>
      </c>
      <c r="HE45" t="str">
        <f>IF(HLOOKUP(HE$1,'Datenbank Aktoren'!$F$3:$IB$112,$B45,0)=HE$1,HE$3," - ")</f>
        <v xml:space="preserve"> - </v>
      </c>
      <c r="HF45" s="14" t="s">
        <v>692</v>
      </c>
      <c r="HG45" t="str">
        <f>IF(HLOOKUP(HG$1,'Datenbank Aktoren'!$F$3:$IB$112,$B45,0)=HG$1,HG$3," - ")</f>
        <v xml:space="preserve"> - </v>
      </c>
      <c r="HH45" t="str">
        <f>IF(HLOOKUP(HH$1,'Datenbank Aktoren'!$F$3:$IB$112,$B45,0)=HH$1,HH$3," - ")</f>
        <v xml:space="preserve"> - </v>
      </c>
      <c r="HI45" t="str">
        <f>IF(HLOOKUP(HI$1,'Datenbank Aktoren'!$F$3:$IB$112,$B45,0)=HI$1,HI$3," - ")</f>
        <v xml:space="preserve"> - </v>
      </c>
      <c r="HJ45" s="14" t="s">
        <v>692</v>
      </c>
      <c r="HK45" t="str">
        <f>IF(HLOOKUP(HK$1,'Datenbank Aktoren'!$F$3:$IB$112,$B45,0)=HK$1,HK$3," - ")</f>
        <v xml:space="preserve"> - </v>
      </c>
      <c r="HL45" t="str">
        <f>IF(HLOOKUP(HL$1,'Datenbank Aktoren'!$F$3:$IB$112,$B45,0)=HL$1,HL$3," - ")</f>
        <v xml:space="preserve"> - </v>
      </c>
      <c r="HM45" t="str">
        <f>IF(HLOOKUP(HM$1,'Datenbank Aktoren'!$F$3:$IB$112,$B45,0)=HM$1,HM$3," - ")</f>
        <v xml:space="preserve"> - </v>
      </c>
      <c r="HN45" s="14" t="s">
        <v>692</v>
      </c>
      <c r="HO45" t="str">
        <f>IF(HLOOKUP(HO$1,'Datenbank Aktoren'!$F$3:$IB$112,$B45,0)=HO$1,HO$3," - ")</f>
        <v xml:space="preserve"> - </v>
      </c>
      <c r="HP45" s="14" t="s">
        <v>692</v>
      </c>
      <c r="HQ45" t="str">
        <f>IF(HLOOKUP(HQ$1,'Datenbank Aktoren'!$F$3:$IB$112,$B45,0)=HQ$1,HQ$3," - ")</f>
        <v xml:space="preserve"> - </v>
      </c>
      <c r="HR45" t="str">
        <f>IF(HLOOKUP(HR$1,'Datenbank Aktoren'!$F$3:$IB$112,$B45,0)=HR$1,HR$3," - ")</f>
        <v>FTS14EM Fensterkontakt D5-00-01</v>
      </c>
      <c r="HS45" t="str">
        <f>IF(HLOOKUP(HS$1,'Datenbank Aktoren'!$F$3:$IB$112,$B45,0)=HS$1,HS$3," - ")</f>
        <v>FTS14EM RPS 4-fach Taster F6-02-01</v>
      </c>
      <c r="HT45" t="str">
        <f>IF(HLOOKUP(HT$1,'Datenbank Aktoren'!$F$3:$IB$112,$B45,0)=HT$1,HT$3," - ")</f>
        <v xml:space="preserve"> - </v>
      </c>
      <c r="HU45" t="str">
        <f>IF(HLOOKUP(HU$1,'Datenbank Aktoren'!$F$3:$IB$112,$B45,0)=HU$1,HU$3," - ")</f>
        <v xml:space="preserve"> - </v>
      </c>
      <c r="HV45" t="str">
        <f>IF(HLOOKUP(HV$1,'Datenbank Aktoren'!$F$3:$IB$112,$B45,0)=HV$1,HV$3," - ")</f>
        <v xml:space="preserve"> - </v>
      </c>
      <c r="HW45" t="str">
        <f>IF(HLOOKUP(HW$1,'Datenbank Aktoren'!$F$3:$IB$112,$B45,0)=HW$1,HW$3," - ")</f>
        <v xml:space="preserve"> - </v>
      </c>
      <c r="HX45" t="str">
        <f>IF(HLOOKUP(HX$1,'Datenbank Aktoren'!$F$3:$IB$112,$B45,0)=HX$1,HX$3," - ")</f>
        <v xml:space="preserve"> - </v>
      </c>
      <c r="HY45" t="str">
        <f>IF(HLOOKUP(HY$1,'Datenbank Aktoren'!$F$3:$IB$112,$B45,0)=HY$1,HY$3," - ")</f>
        <v xml:space="preserve"> - </v>
      </c>
      <c r="HZ45" t="str">
        <f>IF(HLOOKUP(HZ$1,'Datenbank Aktoren'!$F$3:$IB$112,$B45,0)=HZ$1,HZ$3," - ")</f>
        <v xml:space="preserve"> - </v>
      </c>
      <c r="IA45" t="str">
        <f>IF(HLOOKUP(IA$1,'Datenbank Aktoren'!$F$3:$IB$112,$B45,0)=IA$1,IA$3," - ")</f>
        <v xml:space="preserve"> - </v>
      </c>
      <c r="IB45" t="str">
        <f>IF(HLOOKUP(IB$1,'Datenbank Aktoren'!$F$3:$IB$112,$B45,0)=IB$1,IB$3," - ")</f>
        <v xml:space="preserve"> - </v>
      </c>
      <c r="IC45" t="str">
        <f>IF(HLOOKUP(IC$1,'Datenbank Aktoren'!$F$3:$IB$112,$B45,0)=IC$1,IC$3," - ")</f>
        <v xml:space="preserve"> - </v>
      </c>
      <c r="ID45" t="str">
        <f>IF(HLOOKUP(ID$1,'Datenbank Aktoren'!$F$3:$IB$112,$B45,0)=ID$1,ID$3," - ")</f>
        <v>FWS81 Kartenschalter F6-02-01</v>
      </c>
      <c r="IE45" t="str">
        <f>IF(HLOOKUP(IE$1,'Datenbank Aktoren'!$F$3:$IB$112,$B45,0)=IE$1,IE$3," - ")</f>
        <v xml:space="preserve"> - </v>
      </c>
      <c r="IF45" t="str">
        <f>IF(HLOOKUP(IF$1,'Datenbank Aktoren'!$F$3:$IB$112,$B45,0)=IF$1,IF$3," - ")</f>
        <v xml:space="preserve"> - </v>
      </c>
      <c r="IG45" t="str">
        <f>IF(HLOOKUP(IG$1,'Datenbank Aktoren'!$F$3:$IB$112,$B45,0)=IG$1,IG$3," - ")</f>
        <v xml:space="preserve"> - </v>
      </c>
      <c r="IH45" t="str">
        <f>IF(HLOOKUP(IH$1,'Datenbank Aktoren'!$F$3:$IB$112,$B45,0)=IH$1,IH$3," - ")</f>
        <v>FZT55 RPS 4-fach Taster F6-02-01</v>
      </c>
      <c r="II45" t="str">
        <f>IF(HLOOKUP(II$1,'Datenbank Aktoren'!$F$3:$IB$112,$B45,0)=II$1,II$3," - ")</f>
        <v xml:space="preserve"> - </v>
      </c>
      <c r="IJ45" t="e">
        <f>IF(HLOOKUP(IJ$1,'Datenbank Aktoren'!$F$3:$IB$112,$B45,0)=IJ$1,IJ$3," - ")</f>
        <v>#N/A</v>
      </c>
      <c r="IK45" t="e">
        <f>IF(HLOOKUP(IK$1,'Datenbank Aktoren'!$F$3:$IB$112,$B45,0)=IK$1,IK$3," - ")</f>
        <v>#N/A</v>
      </c>
      <c r="IL45" t="e">
        <f>IF(HLOOKUP(IL$1,'Datenbank Aktoren'!$F$3:$IB$112,$B45,0)=IL$1,IL$3," - ")</f>
        <v>#N/A</v>
      </c>
      <c r="IM45" t="e">
        <f>IF(HLOOKUP(IM$1,'Datenbank Aktoren'!$F$3:$IB$112,$B45,0)=IM$1,IM$3," - ")</f>
        <v>#N/A</v>
      </c>
      <c r="IN45" t="e">
        <f>IF(HLOOKUP(IN$1,'Datenbank Aktoren'!$F$3:$IB$112,$B45,0)=IN$1,IN$3," - ")</f>
        <v>#N/A</v>
      </c>
      <c r="IO45" t="e">
        <f>IF(HLOOKUP(IO$1,'Datenbank Aktoren'!$F$3:$IB$112,$B45,0)=IO$1,IO$3," - ")</f>
        <v>#N/A</v>
      </c>
      <c r="IP45" t="e">
        <f>IF(HLOOKUP(IP$1,'Datenbank Aktoren'!$F$3:$IB$112,$B45,0)=IP$1,IP$3," - ")</f>
        <v>#N/A</v>
      </c>
      <c r="IQ45" t="e">
        <f>IF(HLOOKUP(IQ$1,'Datenbank Aktoren'!$F$3:$IB$112,$B45,0)=IQ$1,IQ$3," - ")</f>
        <v>#N/A</v>
      </c>
      <c r="IR45" t="e">
        <f>IF(HLOOKUP(IR$1,'Datenbank Aktoren'!$F$3:$IB$112,$B45,0)=IR$1,IR$3," - ")</f>
        <v>#N/A</v>
      </c>
      <c r="IS45" t="e">
        <f>IF(HLOOKUP(IS$1,'Datenbank Aktoren'!$F$3:$IB$112,$B45,0)=IS$1,IS$3," - ")</f>
        <v>#N/A</v>
      </c>
      <c r="IT45" t="e">
        <f>IF(HLOOKUP(IT$1,'Datenbank Aktoren'!$F$3:$IB$112,$B45,0)=IT$1,IT$3," - ")</f>
        <v>#N/A</v>
      </c>
      <c r="IU45" t="e">
        <f>IF(HLOOKUP(IU$1,'Datenbank Aktoren'!$F$3:$IB$112,$B45,0)=IU$1,IU$3," - ")</f>
        <v>#N/A</v>
      </c>
    </row>
    <row r="46" spans="1:255" x14ac:dyDescent="0.25">
      <c r="A46" t="s">
        <v>94</v>
      </c>
      <c r="B46">
        <v>44</v>
      </c>
      <c r="D46" t="s">
        <v>94</v>
      </c>
      <c r="E46" s="3" t="s">
        <v>447</v>
      </c>
      <c r="F46" t="str">
        <f>IF(HLOOKUP(F$1,'Datenbank Aktoren'!$F$3:$IB$112,$B46,0)=F$1,F$3," - ")</f>
        <v xml:space="preserve"> - </v>
      </c>
      <c r="G46" t="str">
        <f>IF(HLOOKUP(G$1,'Datenbank Aktoren'!$F$3:$IB$112,$B46,0)=G$1,G$3," - ")</f>
        <v xml:space="preserve"> - </v>
      </c>
      <c r="H46" t="str">
        <f>IF(HLOOKUP(H$1,'Datenbank Aktoren'!$F$3:$IB$112,$B46,0)=H$1,H$3," - ")</f>
        <v>F1FT65 RPS 1-fach Taster F6-01-01</v>
      </c>
      <c r="I46" t="str">
        <f>IF(HLOOKUP(I$1,'Datenbank Aktoren'!$F$3:$IB$112,$B46,0)=I$1,I$3," - ")</f>
        <v>F1ITAP RPS 1-fach Taster F6-01-01</v>
      </c>
      <c r="J46" t="str">
        <f>IF(HLOOKUP(J$1,'Datenbank Aktoren'!$F$3:$IB$112,$B46,0)=J$1,J$3," - ")</f>
        <v>F1T55E RPS 1-fach Taster F6-01-01</v>
      </c>
      <c r="K46" t="str">
        <f>IF(HLOOKUP(K$1,'Datenbank Aktoren'!$F$3:$IB$112,$B46,0)=K$1,K$3," - ")</f>
        <v>F1T65 RPS 1-fach Taster F6-01-01</v>
      </c>
      <c r="L46" t="str">
        <f>IF(HLOOKUP(L$1,'Datenbank Aktoren'!$F$3:$IB$112,$B46,0)=L$1,L$3," - ")</f>
        <v>F265B RPS 4-fach Taster F6-02-01</v>
      </c>
      <c r="M46" t="str">
        <f>IF(HLOOKUP(M$1,'Datenbank Aktoren'!$F$3:$IB$112,$B46,0)=M$1,M$3," - ")</f>
        <v>F2FT65 RPS 4-fach Taster F6-02-01</v>
      </c>
      <c r="N46" t="str">
        <f>IF(HLOOKUP(N$1,'Datenbank Aktoren'!$F$3:$IB$112,$B46,0)=N$1,N$3," - ")</f>
        <v>F2FT65B RPS 4-fach Taster F6-02-01</v>
      </c>
      <c r="O46" t="str">
        <f>IF(HLOOKUP(O$1,'Datenbank Aktoren'!$F$3:$IB$112,$B46,0)=O$1,O$3," - ")</f>
        <v>F2FZT65B RPS 4-fach Taster F6-02-01</v>
      </c>
      <c r="P46" t="str">
        <f>IF(HLOOKUP(P$1,'Datenbank Aktoren'!$F$3:$IB$112,$B46,0)=P$1,P$3," - ")</f>
        <v>F2T55E RPS 4-fach Taster F6-02-01</v>
      </c>
      <c r="Q46" t="str">
        <f>IF(HLOOKUP(Q$1,'Datenbank Aktoren'!$F$3:$IB$112,$B46,0)=Q$1,Q$3," - ")</f>
        <v>F2T55EB RPS 4-fach Taster F6-02-01</v>
      </c>
      <c r="R46" t="str">
        <f>IF(HLOOKUP(R$1,'Datenbank Aktoren'!$F$3:$IB$112,$B46,0)=R$1,R$3," - ")</f>
        <v>F2T65 RPS 4-fach Taster F6-02-01</v>
      </c>
      <c r="S46" t="str">
        <f>IF(HLOOKUP(S$1,'Datenbank Aktoren'!$F$3:$IB$112,$B46,0)=S$1,S$3," - ")</f>
        <v>F2ZT55E RPS 4-fach Taster F6-02-01</v>
      </c>
      <c r="T46" t="str">
        <f>IF(HLOOKUP(T$1,'Datenbank Aktoren'!$F$3:$IB$112,$B46,0)=T$1,T$3," - ")</f>
        <v>F2ZT65 RPS 4-fach Taster F6-02-01</v>
      </c>
      <c r="U46" t="str">
        <f>IF(HLOOKUP(U$1,'Datenbank Aktoren'!$F$3:$IB$112,$B46,0)=U$1,U$3," - ")</f>
        <v xml:space="preserve"> - </v>
      </c>
      <c r="V46" t="str">
        <f>IF(HLOOKUP(V$1,'Datenbank Aktoren'!$F$3:$IB$112,$B46,0)=V$1,V$3," - ")</f>
        <v xml:space="preserve"> - </v>
      </c>
      <c r="W46" t="str">
        <f>IF(HLOOKUP(W$1,'Datenbank Aktoren'!$F$3:$IB$112,$B46,0)=W$1,W$3," - ")</f>
        <v xml:space="preserve"> - </v>
      </c>
      <c r="X46" t="str">
        <f>IF(HLOOKUP(X$1,'Datenbank Aktoren'!$F$3:$IB$112,$B46,0)=X$1,X$3," - ")</f>
        <v>F4FT65 RPS 4-fach Taster F6-02-01</v>
      </c>
      <c r="Y46" t="str">
        <f>IF(HLOOKUP(Y$1,'Datenbank Aktoren'!$F$3:$IB$112,$B46,0)=Y$1,Y$3," - ")</f>
        <v>F4FT65B RPS 4-fach Taster F6-02-01</v>
      </c>
      <c r="Z46" t="str">
        <f>IF(HLOOKUP(Z$1,'Datenbank Aktoren'!$F$3:$IB$112,$B46,0)=Z$1,Z$3," - ")</f>
        <v>F4PT RPS 4-fach Taster F6-02-01</v>
      </c>
      <c r="AA46" t="str">
        <f>IF(HLOOKUP(AA$1,'Datenbank Aktoren'!$F$3:$IB$112,$B46,0)=AA$1,AA$3," - ")</f>
        <v>F4T55B RPS 4-fach Taster F6-02-01</v>
      </c>
      <c r="AB46" t="str">
        <f>IF(HLOOKUP(AB$1,'Datenbank Aktoren'!$F$3:$IB$112,$B46,0)=AB$1,AB$3," - ")</f>
        <v>F4T55E RPS 4-fach Taster F6-02-01</v>
      </c>
      <c r="AC46" t="str">
        <f>IF(HLOOKUP(AC$1,'Datenbank Aktoren'!$F$3:$IB$112,$B46,0)=AC$1,AC$3," - ")</f>
        <v>F4T55EB RPS 4-fach Taster F6-02-01</v>
      </c>
      <c r="AD46" t="str">
        <f>IF(HLOOKUP(AD$1,'Datenbank Aktoren'!$F$3:$IB$112,$B46,0)=AD$1,AD$3," - ")</f>
        <v>F4T65 RPS 4-fach Taster F6-02-01</v>
      </c>
      <c r="AE46" t="str">
        <f>IF(HLOOKUP(AE$1,'Datenbank Aktoren'!$F$3:$IB$112,$B46,0)=AE$1,AE$3," - ")</f>
        <v>F4T65B RPS 4-fach Taster F6-02-01</v>
      </c>
      <c r="AF46" t="str">
        <f>IF(HLOOKUP(AF$1,'Datenbank Aktoren'!$F$3:$IB$112,$B46,0)=AF$1,AF$3," - ")</f>
        <v xml:space="preserve"> - </v>
      </c>
      <c r="AG46" t="str">
        <f>IF(HLOOKUP(AG$1,'Datenbank Aktoren'!$F$3:$IB$112,$B46,0)=AG$1,AG$3," - ")</f>
        <v xml:space="preserve"> - </v>
      </c>
      <c r="AH46" t="str">
        <f>IF(HLOOKUP(AH$1,'Datenbank Aktoren'!$F$3:$IB$112,$B46,0)=AH$1,AH$3," - ")</f>
        <v>F4USM61B Software/Drehtaster A5-38-08</v>
      </c>
      <c r="AI46" t="str">
        <f>IF(HLOOKUP(AI$1,'Datenbank Aktoren'!$F$3:$IB$112,$B46,0)=AI$1,AI$3," - ")</f>
        <v>F4USM61B Fensterkontakt D5-00-01</v>
      </c>
      <c r="AJ46" t="str">
        <f>IF(HLOOKUP(AJ$1,'Datenbank Aktoren'!$F$3:$IB$112,$B46,0)=AJ$1,AJ$3," - ")</f>
        <v>F4USM61B RPS 4-fach Taster F6-02-01</v>
      </c>
      <c r="AK46" t="str">
        <f>IF(HLOOKUP(AK$1,'Datenbank Aktoren'!$F$3:$IB$112,$B46,0)=AK$1,AK$3," - ")</f>
        <v>F5PT55 RPS 4-fach Taster F6-02-01</v>
      </c>
      <c r="AL46" t="str">
        <f>IF(HLOOKUP(AL$1,'Datenbank Aktoren'!$F$3:$IB$112,$B46,0)=AL$1,AL$3," - ")</f>
        <v xml:space="preserve"> - </v>
      </c>
      <c r="AM46" t="str">
        <f>IF(HLOOKUP(AM$1,'Datenbank Aktoren'!$F$3:$IB$112,$B46,0)=AM$1,AM$3," - ")</f>
        <v>F6T55B RPS 4-fach Taster F6-02-01</v>
      </c>
      <c r="AN46" t="str">
        <f>IF(HLOOKUP(AN$1,'Datenbank Aktoren'!$F$3:$IB$112,$B46,0)=AN$1,AN$3," - ")</f>
        <v xml:space="preserve"> - </v>
      </c>
      <c r="AO46" t="str">
        <f>IF(HLOOKUP(AO$1,'Datenbank Aktoren'!$F$3:$IB$112,$B46,0)=AO$1,AO$3," - ")</f>
        <v>F6T65B RPS 4-fach Taster F6-02-01</v>
      </c>
      <c r="AP46" t="str">
        <f>IF(HLOOKUP(AP$1,'Datenbank Aktoren'!$F$3:$IB$112,$B46,0)=AP$1,AP$3," - ")</f>
        <v>FABH130 RPS 4-fach Taster F6-02-01</v>
      </c>
      <c r="AQ46" t="str">
        <f>IF(HLOOKUP(AQ$1,'Datenbank Aktoren'!$F$3:$IB$112,$B46,0)=AQ$1,AQ$3," - ")</f>
        <v xml:space="preserve"> - </v>
      </c>
      <c r="AR46" t="str">
        <f>IF(HLOOKUP(AR$1,'Datenbank Aktoren'!$F$3:$IB$112,$B46,0)=AR$1,AR$3," - ")</f>
        <v xml:space="preserve"> - </v>
      </c>
      <c r="AS46" t="str">
        <f>IF(HLOOKUP(AS$1,'Datenbank Aktoren'!$F$3:$IB$112,$B46,0)=AS$1,AS$3," - ")</f>
        <v xml:space="preserve"> - </v>
      </c>
      <c r="AT46" t="str">
        <f>IF(HLOOKUP(AT$1,'Datenbank Aktoren'!$F$3:$IB$112,$B46,0)=AT$1,AT$3," - ")</f>
        <v>FASM60 RPS 4-fach Taster F6-02-01</v>
      </c>
      <c r="AU46" t="str">
        <f>IF(HLOOKUP(AU$1,'Datenbank Aktoren'!$F$3:$IB$112,$B46,0)=AU$1,AU$3," - ")</f>
        <v xml:space="preserve"> - </v>
      </c>
      <c r="AV46" t="str">
        <f>IF(HLOOKUP(AV$1,'Datenbank Aktoren'!$F$3:$IB$112,$B46,0)=AV$1,AV$3," - ")</f>
        <v xml:space="preserve"> - </v>
      </c>
      <c r="AW46" t="str">
        <f>IF(HLOOKUP(AW$1,'Datenbank Aktoren'!$F$3:$IB$112,$B46,0)=AW$1,AW$3," - ")</f>
        <v xml:space="preserve"> - </v>
      </c>
      <c r="AX46" t="str">
        <f>IF(HLOOKUP(AX$1,'Datenbank Aktoren'!$F$3:$IB$112,$B46,0)=AX$1,AX$3," - ")</f>
        <v xml:space="preserve"> - </v>
      </c>
      <c r="AY46" t="str">
        <f>IF(HLOOKUP(AY$1,'Datenbank Aktoren'!$F$3:$IB$112,$B46,0)=AY$1,AY$3," - ")</f>
        <v xml:space="preserve"> - </v>
      </c>
      <c r="AZ46" t="str">
        <f>IF(HLOOKUP(AZ$1,'Datenbank Aktoren'!$F$3:$IB$112,$B46,0)=AZ$1,AZ$3," - ")</f>
        <v xml:space="preserve"> - </v>
      </c>
      <c r="BA46" t="str">
        <f>IF(HLOOKUP(BA$1,'Datenbank Aktoren'!$F$3:$IB$112,$B46,0)=BA$1,BA$3," - ")</f>
        <v xml:space="preserve"> - </v>
      </c>
      <c r="BB46" t="str">
        <f>IF(HLOOKUP(BB$1,'Datenbank Aktoren'!$F$3:$IB$112,$B46,0)=BB$1,BB$3," - ")</f>
        <v xml:space="preserve"> - </v>
      </c>
      <c r="BC46" t="str">
        <f>IF(HLOOKUP(BC$1,'Datenbank Aktoren'!$F$3:$IB$112,$B46,0)=BC$1,BC$3," - ")</f>
        <v xml:space="preserve"> - </v>
      </c>
      <c r="BD46" t="str">
        <f>IF(HLOOKUP(BD$1,'Datenbank Aktoren'!$F$3:$IB$112,$B46,0)=BD$1,BD$3," - ")</f>
        <v xml:space="preserve"> - </v>
      </c>
      <c r="BE46" t="str">
        <f>IF(HLOOKUP(BE$1,'Datenbank Aktoren'!$F$3:$IB$112,$B46,0)=BE$1,BE$3," - ")</f>
        <v xml:space="preserve"> - </v>
      </c>
      <c r="BF46" t="str">
        <f>IF(HLOOKUP(BF$1,'Datenbank Aktoren'!$F$3:$IB$112,$B46,0)=BF$1,BF$3," - ")</f>
        <v xml:space="preserve"> - </v>
      </c>
      <c r="BG46" t="str">
        <f>IF(HLOOKUP(BG$1,'Datenbank Aktoren'!$F$3:$IB$112,$B46,0)=BG$1,BG$3," - ")</f>
        <v xml:space="preserve"> - </v>
      </c>
      <c r="BH46" t="str">
        <f>IF(HLOOKUP(BH$1,'Datenbank Aktoren'!$F$3:$IB$112,$B46,0)=BH$1,BH$3," - ")</f>
        <v xml:space="preserve"> - </v>
      </c>
      <c r="BI46" t="str">
        <f>IF(HLOOKUP(BI$1,'Datenbank Aktoren'!$F$3:$IB$112,$B46,0)=BI$1,BI$3," - ")</f>
        <v xml:space="preserve"> - </v>
      </c>
      <c r="BJ46" t="str">
        <f>IF(HLOOKUP(BJ$1,'Datenbank Aktoren'!$F$3:$IB$112,$B46,0)=BJ$1,BJ$3," - ")</f>
        <v xml:space="preserve"> - </v>
      </c>
      <c r="BK46" t="str">
        <f>IF(HLOOKUP(BK$1,'Datenbank Aktoren'!$F$3:$IB$112,$B46,0)=BK$1,BK$3," - ")</f>
        <v xml:space="preserve"> - </v>
      </c>
      <c r="BL46" t="str">
        <f>IF(HLOOKUP(BL$1,'Datenbank Aktoren'!$F$3:$IB$112,$B46,0)=BL$1,BL$3," - ")</f>
        <v xml:space="preserve"> - </v>
      </c>
      <c r="BM46" t="str">
        <f>IF(HLOOKUP(BM$1,'Datenbank Aktoren'!$F$3:$IB$112,$B46,0)=BM$1,BM$3," - ")</f>
        <v xml:space="preserve"> - </v>
      </c>
      <c r="BN46" s="14" t="s">
        <v>692</v>
      </c>
      <c r="BO46" s="14" t="s">
        <v>692</v>
      </c>
      <c r="BP46" s="14" t="s">
        <v>692</v>
      </c>
      <c r="BQ46" s="14" t="s">
        <v>692</v>
      </c>
      <c r="BR46" t="str">
        <f>IF(HLOOKUP(BR$1,'Datenbank Aktoren'!$F$3:$IB$112,$B46,0)=BR$1,BR$3," - ")</f>
        <v>FET55E RPS 1-fach Taster F6-01-01</v>
      </c>
      <c r="BS46" t="str">
        <f>IF(HLOOKUP(BS$1,'Datenbank Aktoren'!$F$3:$IB$112,$B46,0)=BS$1,BS$3," - ")</f>
        <v>FF8 RPS 4-fach Taster F6-02-01</v>
      </c>
      <c r="BT46" t="str">
        <f>IF(HLOOKUP(BT$1,'Datenbank Aktoren'!$F$3:$IB$112,$B46,0)=BT$1,BT$3," - ")</f>
        <v>FFD Software/Drehtaster A5-38-08</v>
      </c>
      <c r="BU46" t="str">
        <f>IF(HLOOKUP(BU$1,'Datenbank Aktoren'!$F$3:$IB$112,$B46,0)=BU$1,BU$3," - ")</f>
        <v>FFD RPS 4-fach Taster F6-02-01</v>
      </c>
      <c r="BV46" t="str">
        <f>IF(HLOOKUP(BV$1,'Datenbank Aktoren'!$F$3:$IB$112,$B46,0)=BV$1,BV$3," - ")</f>
        <v>FFG7B Fenstergriff A5-14-09</v>
      </c>
      <c r="BW46" t="str">
        <f>IF(HLOOKUP(BW$1,'Datenbank Aktoren'!$F$3:$IB$112,$B46,0)=BW$1,BW$3," - ")</f>
        <v>FFG7B Fenstergriff F6-10-00</v>
      </c>
      <c r="BX46" t="str">
        <f>IF(HLOOKUP(BX$1,'Datenbank Aktoren'!$F$3:$IB$112,$B46,0)=BX$1,BX$3," - ")</f>
        <v xml:space="preserve"> - </v>
      </c>
      <c r="BY46" t="str">
        <f>IF(HLOOKUP(BY$1,'Datenbank Aktoren'!$F$3:$IB$112,$B46,0)=BY$1,BY$3," - ")</f>
        <v xml:space="preserve"> - </v>
      </c>
      <c r="BZ46" t="str">
        <f>IF(HLOOKUP(BZ$1,'Datenbank Aktoren'!$F$3:$IB$112,$B46,0)=BZ$1,BZ$3," - ")</f>
        <v xml:space="preserve"> - </v>
      </c>
      <c r="CA46" t="str">
        <f>IF(HLOOKUP(CA$1,'Datenbank Aktoren'!$F$3:$IB$112,$B46,0)=CA$1,CA$3," - ")</f>
        <v xml:space="preserve"> - </v>
      </c>
      <c r="CB46" t="str">
        <f>IF(HLOOKUP(CB$1,'Datenbank Aktoren'!$F$3:$IB$112,$B46,0)=CB$1,CB$3," - ")</f>
        <v>FFGB-hg Fenstergriff A5-14-09</v>
      </c>
      <c r="CC46" s="25" t="str">
        <f>IF(HLOOKUP(CC$1,'Datenbank Aktoren'!$F$3:$IB$112,$B46,0)=CC$1,CC$3," - ")</f>
        <v>FFGB-hg Fenstergriff A5-14-0A</v>
      </c>
      <c r="CD46" t="str">
        <f>IF(HLOOKUP(CD$1,'Datenbank Aktoren'!$F$3:$IB$112,$B46,0)=CD$1,CD$3," - ")</f>
        <v>FFGB-hg Fenstergriff F6-10-00</v>
      </c>
      <c r="CE46" t="str">
        <f>IF(HLOOKUP(CE$1,'Datenbank Aktoren'!$F$3:$IB$112,$B46,0)=CE$1,CE$3," - ")</f>
        <v>FFKB Fensterkontakt D5-00-01</v>
      </c>
      <c r="CF46" t="str">
        <f>IF(HLOOKUP(CF$1,'Datenbank Aktoren'!$F$3:$IB$112,$B46,0)=CF$1,CF$3," - ")</f>
        <v xml:space="preserve"> - </v>
      </c>
      <c r="CG46" t="str">
        <f>IF(HLOOKUP(CG$1,'Datenbank Aktoren'!$F$3:$IB$112,$B46,0)=CG$1,CG$3," - ")</f>
        <v xml:space="preserve"> - </v>
      </c>
      <c r="CH46" t="str">
        <f>IF(HLOOKUP(CH$1,'Datenbank Aktoren'!$F$3:$IB$112,$B46,0)=CH$1,CH$3," - ")</f>
        <v xml:space="preserve"> - </v>
      </c>
      <c r="CI46" t="str">
        <f>IF(HLOOKUP(CI$1,'Datenbank Aktoren'!$F$3:$IB$112,$B46,0)=CI$1,CI$3," - ")</f>
        <v xml:space="preserve"> - </v>
      </c>
      <c r="CJ46" t="str">
        <f>IF(HLOOKUP(CJ$1,'Datenbank Aktoren'!$F$3:$IB$112,$B46,0)=CJ$1,CJ$3," - ")</f>
        <v xml:space="preserve"> - </v>
      </c>
      <c r="CK46" t="str">
        <f>IF(HLOOKUP(CK$1,'Datenbank Aktoren'!$F$3:$IB$112,$B46,0)=CK$1,CK$3," - ")</f>
        <v xml:space="preserve"> - </v>
      </c>
      <c r="CL46" t="str">
        <f>IF(HLOOKUP(CL$1,'Datenbank Aktoren'!$F$3:$IB$112,$B46,0)=CL$1,CL$3," - ")</f>
        <v xml:space="preserve"> - </v>
      </c>
      <c r="CM46" t="str">
        <f>IF(HLOOKUP(CM$1,'Datenbank Aktoren'!$F$3:$IB$112,$B46,0)=CM$1,CM$3," - ")</f>
        <v xml:space="preserve"> - </v>
      </c>
      <c r="CN46" t="str">
        <f>IF(HLOOKUP(CN$1,'Datenbank Aktoren'!$F$3:$IB$112,$B46,0)=CN$1,CN$3," - ")</f>
        <v>FFTE Fenstergriff F6-10-00</v>
      </c>
      <c r="CO46" t="str">
        <f>IF(HLOOKUP(CO$1,'Datenbank Aktoren'!$F$3:$IB$112,$B46,0)=CO$1,CO$3," - ")</f>
        <v xml:space="preserve"> - </v>
      </c>
      <c r="CP46" t="str">
        <f>IF(HLOOKUP(CP$1,'Datenbank Aktoren'!$F$3:$IB$112,$B46,0)=CP$1,CP$3," - ")</f>
        <v xml:space="preserve"> - </v>
      </c>
      <c r="CQ46" t="str">
        <f>IF(HLOOKUP(CQ$1,'Datenbank Aktoren'!$F$3:$IB$112,$B46,0)=CQ$1,CQ$3," - ")</f>
        <v xml:space="preserve"> - </v>
      </c>
      <c r="CR46" t="str">
        <f>IF(HLOOKUP(CR$1,'Datenbank Aktoren'!$F$3:$IB$112,$B46,0)=CR$1,CR$3," - ")</f>
        <v>FHD60SB Software/Drehtaster A5-38-08</v>
      </c>
      <c r="CS46" t="str">
        <f>IF(HLOOKUP(CS$1,'Datenbank Aktoren'!$F$3:$IB$112,$B46,0)=CS$1,CS$3," - ")</f>
        <v xml:space="preserve"> - </v>
      </c>
      <c r="CT46" t="str">
        <f>IF(HLOOKUP(CT$1,'Datenbank Aktoren'!$F$3:$IB$112,$B46,0)=CT$1,CT$3," - ")</f>
        <v>FHM2 RPS 4-fach Taster F6-02-01</v>
      </c>
      <c r="CU46" t="str">
        <f>IF(HLOOKUP(CU$1,'Datenbank Aktoren'!$F$3:$IB$112,$B46,0)=CU$1,CU$3," - ")</f>
        <v xml:space="preserve"> - </v>
      </c>
      <c r="CV46" t="str">
        <f>IF(HLOOKUP(CV$1,'Datenbank Aktoren'!$F$3:$IB$112,$B46,0)=CV$1,CV$3," - ")</f>
        <v>FHS2 RPS 4-fach Taster F6-02-01</v>
      </c>
      <c r="CW46" t="str">
        <f>IF(HLOOKUP(CW$1,'Datenbank Aktoren'!$F$3:$IB$112,$B46,0)=CW$1,CW$3," - ")</f>
        <v>FHS4 RPS 4-fach Taster F6-02-01</v>
      </c>
      <c r="CX46" t="str">
        <f>IF(HLOOKUP(CX$1,'Datenbank Aktoren'!$F$3:$IB$112,$B46,0)=CX$1,CX$3," - ")</f>
        <v xml:space="preserve"> - </v>
      </c>
      <c r="CY46" t="str">
        <f>IF(HLOOKUP(CY$1,'Datenbank Aktoren'!$F$3:$IB$112,$B46,0)=CY$1,CY$3," - ")</f>
        <v xml:space="preserve"> - </v>
      </c>
      <c r="CZ46" t="str">
        <f>IF(HLOOKUP(CZ$1,'Datenbank Aktoren'!$F$3:$IB$112,$B46,0)=CZ$1,CZ$3," - ")</f>
        <v>FKD RPS 1-fach Taster F6-01-01</v>
      </c>
      <c r="DA46" t="str">
        <f>IF(HLOOKUP(DA$1,'Datenbank Aktoren'!$F$3:$IB$112,$B46,0)=DA$1,DA$3," - ")</f>
        <v>FKF65 Kartenschalter F6-02-01</v>
      </c>
      <c r="DB46" t="str">
        <f>IF(HLOOKUP(DB$1,'Datenbank Aktoren'!$F$3:$IB$112,$B46,0)=DB$1,DB$3," - ")</f>
        <v xml:space="preserve"> - </v>
      </c>
      <c r="DC46" t="str">
        <f>IF(HLOOKUP(DC$1,'Datenbank Aktoren'!$F$3:$IB$112,$B46,0)=DC$1,DC$3," - ")</f>
        <v xml:space="preserve"> - </v>
      </c>
      <c r="DD46" t="str">
        <f>IF(HLOOKUP(DD$1,'Datenbank Aktoren'!$F$3:$IB$112,$B46,0)=DD$1,DD$3," - ")</f>
        <v xml:space="preserve"> - </v>
      </c>
      <c r="DE46" t="str">
        <f>IF(HLOOKUP(DE$1,'Datenbank Aktoren'!$F$3:$IB$112,$B46,0)=DE$1,DE$3," - ")</f>
        <v xml:space="preserve"> - </v>
      </c>
      <c r="DF46" t="str">
        <f>IF(HLOOKUP(DF$1,'Datenbank Aktoren'!$F$3:$IB$112,$B46,0)=DF$1,DF$3," - ")</f>
        <v xml:space="preserve"> - </v>
      </c>
      <c r="DG46" t="str">
        <f>IF(HLOOKUP(DG$1,'Datenbank Aktoren'!$F$3:$IB$112,$B46,0)=DG$1,DG$3," - ")</f>
        <v xml:space="preserve"> - </v>
      </c>
      <c r="DH46" t="str">
        <f>IF(HLOOKUP(DH$1,'Datenbank Aktoren'!$F$3:$IB$112,$B46,0)=DH$1,DH$3," - ")</f>
        <v xml:space="preserve"> - </v>
      </c>
      <c r="DI46" t="str">
        <f>IF(HLOOKUP(DI$1,'Datenbank Aktoren'!$F$3:$IB$112,$B46,0)=DI$1,DI$3," - ")</f>
        <v xml:space="preserve"> - </v>
      </c>
      <c r="DJ46" t="str">
        <f>IF(HLOOKUP(DJ$1,'Datenbank Aktoren'!$F$3:$IB$112,$B46,0)=DJ$1,DJ$3," - ")</f>
        <v xml:space="preserve"> - </v>
      </c>
      <c r="DK46" t="str">
        <f>IF(HLOOKUP(DK$1,'Datenbank Aktoren'!$F$3:$IB$112,$B46,0)=DK$1,DK$3," - ")</f>
        <v xml:space="preserve"> - </v>
      </c>
      <c r="DL46" t="str">
        <f>IF(HLOOKUP(DL$1,'Datenbank Aktoren'!$F$3:$IB$112,$B46,0)=DL$1,DL$3," - ")</f>
        <v xml:space="preserve"> - </v>
      </c>
      <c r="DM46" t="str">
        <f>IF(HLOOKUP(DM$1,'Datenbank Aktoren'!$F$3:$IB$112,$B46,0)=DM$1,DM$3," - ")</f>
        <v>FMH1W RPS 1-fach Taster F6-01-01</v>
      </c>
      <c r="DN46" t="str">
        <f>IF(HLOOKUP(DN$1,'Datenbank Aktoren'!$F$3:$IB$112,$B46,0)=DN$1,DN$3," - ")</f>
        <v>FMH2S RPS 4-fach Taster F6-02-01</v>
      </c>
      <c r="DO46" t="str">
        <f>IF(HLOOKUP(DO$1,'Datenbank Aktoren'!$F$3:$IB$112,$B46,0)=DO$1,DO$3," - ")</f>
        <v>FMH4 RPS 4-fach Taster F6-02-01</v>
      </c>
      <c r="DP46" t="str">
        <f>IF(HLOOKUP(DP$1,'Datenbank Aktoren'!$F$3:$IB$112,$B46,0)=DP$1,DP$3," - ")</f>
        <v>FMH4S RPS 4-fach Taster F6-02-01</v>
      </c>
      <c r="DQ46" t="str">
        <f>IF(HLOOKUP(DQ$1,'Datenbank Aktoren'!$F$3:$IB$112,$B46,0)=DQ$1,DQ$3," - ")</f>
        <v>FMH8 RPS 4-fach Taster F6-02-01</v>
      </c>
      <c r="DR46" t="str">
        <f>IF(HLOOKUP(DR$1,'Datenbank Aktoren'!$F$3:$IB$112,$B46,0)=DR$1,DR$3," - ")</f>
        <v xml:space="preserve"> - </v>
      </c>
      <c r="DS46" t="str">
        <f>IF(HLOOKUP(DS$1,'Datenbank Aktoren'!$F$3:$IB$112,$B46,0)=DS$1,DS$3," - ")</f>
        <v xml:space="preserve"> - </v>
      </c>
      <c r="DT46" t="str">
        <f>IF(HLOOKUP(DT$1,'Datenbank Aktoren'!$F$3:$IB$112,$B46,0)=DT$1,DT$3," - ")</f>
        <v xml:space="preserve"> - </v>
      </c>
      <c r="DU46" t="str">
        <f>IF(HLOOKUP(DU$1,'Datenbank Aktoren'!$F$3:$IB$112,$B46,0)=DU$1,DU$3," - ")</f>
        <v xml:space="preserve"> - </v>
      </c>
      <c r="DV46" t="str">
        <f>IF(HLOOKUP(DV$1,'Datenbank Aktoren'!$F$3:$IB$112,$B46,0)=DV$1,DV$3," - ")</f>
        <v xml:space="preserve"> - </v>
      </c>
      <c r="DW46" t="str">
        <f>IF(HLOOKUP(DW$1,'Datenbank Aktoren'!$F$3:$IB$112,$B46,0)=DW$1,DW$3," - ")</f>
        <v xml:space="preserve"> - </v>
      </c>
      <c r="DX46" t="str">
        <f>IF(HLOOKUP(DX$1,'Datenbank Aktoren'!$F$3:$IB$112,$B46,0)=DX$1,DX$3," - ")</f>
        <v xml:space="preserve"> - </v>
      </c>
      <c r="DY46" t="str">
        <f>IF(HLOOKUP(DY$1,'Datenbank Aktoren'!$F$3:$IB$112,$B46,0)=DY$1,DY$3," - ")</f>
        <v xml:space="preserve"> - </v>
      </c>
      <c r="DZ46" t="str">
        <f>IF(HLOOKUP(DZ$1,'Datenbank Aktoren'!$F$3:$IB$112,$B46,0)=DZ$1,DZ$3," - ")</f>
        <v xml:space="preserve"> - </v>
      </c>
      <c r="EA46" t="str">
        <f>IF(HLOOKUP(EA$1,'Datenbank Aktoren'!$F$3:$IB$112,$B46,0)=EA$1,EA$3," - ")</f>
        <v>FMMS44SB Fensterkontakt D5-00-01</v>
      </c>
      <c r="EB46" t="str">
        <f>IF(HLOOKUP(EB$1,'Datenbank Aktoren'!$F$3:$IB$112,$B46,0)=EB$1,EB$3," - ")</f>
        <v xml:space="preserve"> - </v>
      </c>
      <c r="EC46" t="str">
        <f>IF(HLOOKUP(EC$1,'Datenbank Aktoren'!$F$3:$IB$112,$B46,0)=EC$1,EC$3," - ")</f>
        <v xml:space="preserve"> - </v>
      </c>
      <c r="ED46" t="str">
        <f>IF(HLOOKUP(ED$1,'Datenbank Aktoren'!$F$3:$IB$112,$B46,0)=ED$1,ED$3," - ")</f>
        <v xml:space="preserve"> - </v>
      </c>
      <c r="EE46" t="str">
        <f>IF(HLOOKUP(EE$1,'Datenbank Aktoren'!$F$3:$IB$112,$B46,0)=EE$1,EE$3," - ")</f>
        <v xml:space="preserve"> - </v>
      </c>
      <c r="EF46" t="str">
        <f>IF(HLOOKUP(EF$1,'Datenbank Aktoren'!$F$3:$IB$112,$B46,0)=EF$1,EF$3," - ")</f>
        <v xml:space="preserve"> - </v>
      </c>
      <c r="EG46" t="str">
        <f>IF(HLOOKUP(EG$1,'Datenbank Aktoren'!$F$3:$IB$112,$B46,0)=EG$1,EG$3," - ")</f>
        <v xml:space="preserve"> - </v>
      </c>
      <c r="EH46" t="str">
        <f>IF(HLOOKUP(EH$1,'Datenbank Aktoren'!$F$3:$IB$112,$B46,0)=EH$1,EH$3," - ")</f>
        <v xml:space="preserve"> - </v>
      </c>
      <c r="EI46" t="str">
        <f>IF(HLOOKUP(EI$1,'Datenbank Aktoren'!$F$3:$IB$112,$B46,0)=EI$1,EI$3," - ")</f>
        <v xml:space="preserve"> - </v>
      </c>
      <c r="EJ46" t="str">
        <f>IF(HLOOKUP(EJ$1,'Datenbank Aktoren'!$F$3:$IB$112,$B46,0)=EJ$1,EJ$3," - ")</f>
        <v xml:space="preserve"> - </v>
      </c>
      <c r="EK46" t="str">
        <f>IF(HLOOKUP(EK$1,'Datenbank Aktoren'!$F$3:$IB$112,$B46,0)=EK$1,EK$3," - ")</f>
        <v xml:space="preserve"> - </v>
      </c>
      <c r="EL46" t="str">
        <f>IF(HLOOKUP(EL$1,'Datenbank Aktoren'!$F$3:$IB$112,$B46,0)=EL$1,EL$3," - ")</f>
        <v xml:space="preserve"> - </v>
      </c>
      <c r="EM46" t="str">
        <f>IF(HLOOKUP(EM$1,'Datenbank Aktoren'!$F$3:$IB$112,$B46,0)=EM$1,EM$3," - ")</f>
        <v xml:space="preserve"> - </v>
      </c>
      <c r="EN46" t="str">
        <f>IF(HLOOKUP(EN$1,'Datenbank Aktoren'!$F$3:$IB$112,$B46,0)=EN$1,EN$3," - ")</f>
        <v xml:space="preserve"> - </v>
      </c>
      <c r="EO46" t="str">
        <f>IF(HLOOKUP(EO$1,'Datenbank Aktoren'!$F$3:$IB$112,$B46,0)=EO$1,EO$3," - ")</f>
        <v xml:space="preserve"> - </v>
      </c>
      <c r="EP46" t="str">
        <f>IF(HLOOKUP(EP$1,'Datenbank Aktoren'!$F$3:$IB$112,$B46,0)=EP$1,EP$3," - ")</f>
        <v xml:space="preserve"> - </v>
      </c>
      <c r="EQ46" t="str">
        <f>IF(HLOOKUP(EQ$1,'Datenbank Aktoren'!$F$3:$IB$112,$B46,0)=EQ$1,EQ$3," - ")</f>
        <v xml:space="preserve"> - </v>
      </c>
      <c r="ER46" t="str">
        <f>IF(HLOOKUP(ER$1,'Datenbank Aktoren'!$F$3:$IB$112,$B46,0)=ER$1,ER$3," - ")</f>
        <v xml:space="preserve"> - </v>
      </c>
      <c r="ES46" t="str">
        <f>IF(HLOOKUP(ES$1,'Datenbank Aktoren'!$F$3:$IB$112,$B46,0)=ES$1,ES$3," - ")</f>
        <v xml:space="preserve"> - </v>
      </c>
      <c r="ET46" t="str">
        <f>IF(HLOOKUP(ET$1,'Datenbank Aktoren'!$F$3:$IB$112,$B46,0)=ET$1,ET$3," - ")</f>
        <v xml:space="preserve"> - </v>
      </c>
      <c r="EU46" t="str">
        <f>IF(HLOOKUP(EU$1,'Datenbank Aktoren'!$F$3:$IB$112,$B46,0)=EU$1,EU$3," - ")</f>
        <v xml:space="preserve"> - </v>
      </c>
      <c r="EV46" t="str">
        <f>IF(HLOOKUP(EV$1,'Datenbank Aktoren'!$F$3:$IB$112,$B46,0)=EV$1,EV$3," - ")</f>
        <v xml:space="preserve"> - </v>
      </c>
      <c r="EW46" t="str">
        <f>IF(HLOOKUP(EW$1,'Datenbank Aktoren'!$F$3:$IB$112,$B46,0)=EW$1,EW$3," - ")</f>
        <v xml:space="preserve"> - </v>
      </c>
      <c r="EX46" t="str">
        <f>IF(HLOOKUP(EX$1,'Datenbank Aktoren'!$F$3:$IB$112,$B46,0)=EX$1,EX$3," - ")</f>
        <v xml:space="preserve"> - </v>
      </c>
      <c r="EY46" t="str">
        <f>IF(HLOOKUP(EY$1,'Datenbank Aktoren'!$F$3:$IB$112,$B46,0)=EY$1,EY$3," - ")</f>
        <v xml:space="preserve"> - </v>
      </c>
      <c r="EZ46" t="str">
        <f>IF(HLOOKUP(EZ$1,'Datenbank Aktoren'!$F$3:$IB$112,$B46,0)=EZ$1,EZ$3," - ")</f>
        <v xml:space="preserve"> - </v>
      </c>
      <c r="FA46" t="str">
        <f>IF(HLOOKUP(FA$1,'Datenbank Aktoren'!$F$3:$IB$112,$B46,0)=FA$1,FA$3," - ")</f>
        <v>FNS55B RPS 1-fach Taster F6-01-01</v>
      </c>
      <c r="FB46" t="str">
        <f>IF(HLOOKUP(FB$1,'Datenbank Aktoren'!$F$3:$IB$112,$B46,0)=FB$1,FB$3," - ")</f>
        <v>FNS55EB RPS 1-fach Taster F6-01-01</v>
      </c>
      <c r="FC46" t="str">
        <f>IF(HLOOKUP(FC$1,'Datenbank Aktoren'!$F$3:$IB$112,$B46,0)=FC$1,FC$3," - ")</f>
        <v>FNS65EB RPS 1-fach Taster F6-01-01</v>
      </c>
      <c r="FD46" t="str">
        <f>IF(HLOOKUP(FD$1,'Datenbank Aktoren'!$F$3:$IB$112,$B46,0)=FD$1,FD$3," - ")</f>
        <v>FPE-1 RPS 1-fach Taster F6-01-01</v>
      </c>
      <c r="FE46" t="str">
        <f>IF(HLOOKUP(FE$1,'Datenbank Aktoren'!$F$3:$IB$112,$B46,0)=FE$1,FE$3," - ")</f>
        <v xml:space="preserve"> - </v>
      </c>
      <c r="FF46" t="str">
        <f>IF(HLOOKUP(FF$1,'Datenbank Aktoren'!$F$3:$IB$112,$B46,0)=FF$1,FF$3," - ")</f>
        <v xml:space="preserve"> - </v>
      </c>
      <c r="FG46" t="str">
        <f>IF(HLOOKUP(FG$1,'Datenbank Aktoren'!$F$3:$IB$112,$B46,0)=FG$1,FG$3," - ")</f>
        <v xml:space="preserve"> - </v>
      </c>
      <c r="FH46" t="str">
        <f>IF(HLOOKUP(FH$1,'Datenbank Aktoren'!$F$3:$IB$112,$B46,0)=FH$1,FH$3," - ")</f>
        <v>FSM14 RPS 4-fach Taster F6-02-01</v>
      </c>
      <c r="FI46" t="str">
        <f>IF(HLOOKUP(FI$1,'Datenbank Aktoren'!$F$3:$IB$112,$B46,0)=FI$1,FI$3," - ")</f>
        <v xml:space="preserve"> - </v>
      </c>
      <c r="FJ46" t="str">
        <f>IF(HLOOKUP(FJ$1,'Datenbank Aktoren'!$F$3:$IB$112,$B46,0)=FJ$1,FJ$3," - ")</f>
        <v xml:space="preserve"> - </v>
      </c>
      <c r="FK46" t="str">
        <f>IF(HLOOKUP(FK$1,'Datenbank Aktoren'!$F$3:$IB$112,$B46,0)=FK$1,FK$3," - ")</f>
        <v>FSM60B RPS 4-fach Taster F6-02-01</v>
      </c>
      <c r="FL46" t="str">
        <f>IF(HLOOKUP(FL$1,'Datenbank Aktoren'!$F$3:$IB$112,$B46,0)=FL$1,FL$3," - ")</f>
        <v>FSM61 RPS 4-fach Taster F6-02-01</v>
      </c>
      <c r="FM46" t="str">
        <f>IF(HLOOKUP(FM$1,'Datenbank Aktoren'!$F$3:$IB$112,$B46,0)=FM$1,FM$3," - ")</f>
        <v>FSMTB RPS 4-fach Taster F6-02-01</v>
      </c>
      <c r="FN46" t="str">
        <f>IF(HLOOKUP(FN$1,'Datenbank Aktoren'!$F$3:$IB$112,$B46,0)=FN$1,FN$3," - ")</f>
        <v xml:space="preserve"> - </v>
      </c>
      <c r="FO46" t="str">
        <f>IF(HLOOKUP(FO$1,'Datenbank Aktoren'!$F$3:$IB$112,$B46,0)=FO$1,FO$3," - ")</f>
        <v>FSTAP RPS 4-fach Taster F6-02-01</v>
      </c>
      <c r="FP46" t="str">
        <f>IF(HLOOKUP(FP$1,'Datenbank Aktoren'!$F$3:$IB$112,$B46,0)=FP$1,FP$3," - ")</f>
        <v xml:space="preserve"> - </v>
      </c>
      <c r="FQ46" t="str">
        <f>IF(HLOOKUP(FQ$1,'Datenbank Aktoren'!$F$3:$IB$112,$B46,0)=FQ$1,FQ$3," - ")</f>
        <v>FSU55D Software/Drehtaster A5-38-08</v>
      </c>
      <c r="FR46" t="str">
        <f>IF(HLOOKUP(FR$1,'Datenbank Aktoren'!$F$3:$IB$112,$B46,0)=FR$1,FR$3," - ")</f>
        <v>FSU55D RPS 4-fach Taster F6-02-01</v>
      </c>
      <c r="FS46" t="str">
        <f>IF(HLOOKUP(FS$1,'Datenbank Aktoren'!$F$3:$IB$112,$B46,0)=FS$1,FS$3," - ")</f>
        <v xml:space="preserve"> - </v>
      </c>
      <c r="FT46" t="str">
        <f>IF(HLOOKUP(FT$1,'Datenbank Aktoren'!$F$3:$IB$112,$B46,0)=FT$1,FT$3," - ")</f>
        <v>FSU55ED Software/Drehtaster A5-38-08</v>
      </c>
      <c r="FU46" t="str">
        <f>IF(HLOOKUP(FU$1,'Datenbank Aktoren'!$F$3:$IB$112,$B46,0)=FU$1,FU$3," - ")</f>
        <v>FSU55ED RPS 4-fach Taster F6-02-01</v>
      </c>
      <c r="FV46" t="str">
        <f>IF(HLOOKUP(FV$1,'Datenbank Aktoren'!$F$3:$IB$112,$B46,0)=FV$1,FV$3," - ")</f>
        <v xml:space="preserve"> - </v>
      </c>
      <c r="FW46" t="str">
        <f>IF(HLOOKUP(FW$1,'Datenbank Aktoren'!$F$3:$IB$112,$B46,0)=FW$1,FW$3," - ")</f>
        <v>FSU65D Software/Drehtaster A5-38-08</v>
      </c>
      <c r="FX46" t="str">
        <f>IF(HLOOKUP(FX$1,'Datenbank Aktoren'!$F$3:$IB$112,$B46,0)=FX$1,FX$3," - ")</f>
        <v>FSU65D RPS 4-fach Taster F6-02-01</v>
      </c>
      <c r="FY46" t="str">
        <f>IF(HLOOKUP(FY$1,'Datenbank Aktoren'!$F$3:$IB$112,$B46,0)=FY$1,FY$3," - ")</f>
        <v xml:space="preserve"> - </v>
      </c>
      <c r="FZ46" t="str">
        <f>IF(HLOOKUP(FZ$1,'Datenbank Aktoren'!$F$3:$IB$112,$B46,0)=FZ$1,FZ$3," - ")</f>
        <v>FT4F RPS 4-fach Taster F6-02-01</v>
      </c>
      <c r="GA46" t="str">
        <f>IF(HLOOKUP(GA$1,'Datenbank Aktoren'!$F$3:$IB$112,$B46,0)=GA$1,GA$3," - ")</f>
        <v>FT55 RPS 4-fach Taster F6-02-01</v>
      </c>
      <c r="GB46" t="str">
        <f>IF(HLOOKUP(GB$1,'Datenbank Aktoren'!$F$3:$IB$112,$B46,0)=GB$1,GB$3," - ")</f>
        <v xml:space="preserve"> - </v>
      </c>
      <c r="GC46" t="str">
        <f>IF(HLOOKUP(GC$1,'Datenbank Aktoren'!$F$3:$IB$112,$B46,0)=GC$1,GC$3," - ")</f>
        <v xml:space="preserve"> - </v>
      </c>
      <c r="GD46" t="str">
        <f>IF(HLOOKUP(GD$1,'Datenbank Aktoren'!$F$3:$IB$112,$B46,0)=GD$1,GD$3," - ")</f>
        <v xml:space="preserve"> - </v>
      </c>
      <c r="GE46" t="str">
        <f>IF(HLOOKUP(GE$1,'Datenbank Aktoren'!$F$3:$IB$112,$B46,0)=GE$1,GE$3," - ")</f>
        <v xml:space="preserve"> - </v>
      </c>
      <c r="GF46" t="str">
        <f>IF(HLOOKUP(GF$1,'Datenbank Aktoren'!$F$3:$IB$112,$B46,0)=GF$1,GF$3," - ")</f>
        <v>FTAF55D Raumregler F6-02-01</v>
      </c>
      <c r="GG46" t="str">
        <f>IF(HLOOKUP(GG$1,'Datenbank Aktoren'!$F$3:$IB$112,$B46,0)=GG$1,GG$3," - ")</f>
        <v>FTAF55ED Raumregler F6-02-01</v>
      </c>
      <c r="GH46" t="str">
        <f>IF(HLOOKUP(GH$1,'Datenbank Aktoren'!$F$3:$IB$112,$B46,0)=GH$1,GH$3," - ")</f>
        <v>FTAF65D Raumregler F6-02-01</v>
      </c>
      <c r="GI46" t="str">
        <f>IF(HLOOKUP(GI$1,'Datenbank Aktoren'!$F$3:$IB$112,$B46,0)=GI$1,GI$3," - ")</f>
        <v xml:space="preserve"> - </v>
      </c>
      <c r="GJ46" t="str">
        <f>IF(HLOOKUP(GJ$1,'Datenbank Aktoren'!$F$3:$IB$112,$B46,0)=GJ$1,GJ$3," - ")</f>
        <v xml:space="preserve"> - </v>
      </c>
      <c r="GK46" t="str">
        <f>IF(HLOOKUP(GK$1,'Datenbank Aktoren'!$F$3:$IB$112,$B46,0)=GK$1,GK$3," - ")</f>
        <v xml:space="preserve"> - </v>
      </c>
      <c r="GL46" t="str">
        <f>IF(HLOOKUP(GL$1,'Datenbank Aktoren'!$F$3:$IB$112,$B46,0)=GL$1,GL$3," - ")</f>
        <v xml:space="preserve"> - </v>
      </c>
      <c r="GM46" t="str">
        <f>IF(HLOOKUP(GM$1,'Datenbank Aktoren'!$F$3:$IB$112,$B46,0)=GM$1,GM$3," - ")</f>
        <v xml:space="preserve"> - </v>
      </c>
      <c r="GN46" t="str">
        <f>IF(HLOOKUP(GN$1,'Datenbank Aktoren'!$F$3:$IB$112,$B46,0)=GN$1,GN$3," - ")</f>
        <v>FTK Fensterkontakt D5-00-01</v>
      </c>
      <c r="GO46" t="str">
        <f>IF(HLOOKUP(GO$1,'Datenbank Aktoren'!$F$3:$IB$112,$B46,0)=GO$1,GO$3," - ")</f>
        <v>FTKB-GR Fensterkontakt D5-00-01</v>
      </c>
      <c r="GP46" t="str">
        <f>IF(HLOOKUP(GP$1,'Datenbank Aktoren'!$F$3:$IB$112,$B46,0)=GP$1,GP$3," - ")</f>
        <v>FTKB-hg FTKB Fenstergriff A5-14-0A</v>
      </c>
      <c r="GQ46" t="str">
        <f>IF(HLOOKUP(GQ$1,'Datenbank Aktoren'!$F$3:$IB$112,$B46,0)=GQ$1,GQ$3," - ")</f>
        <v>FTKB-wg Fensterkontakt D5-00-01</v>
      </c>
      <c r="GR46" t="str">
        <f>IF(HLOOKUP(GR$1,'Datenbank Aktoren'!$F$3:$IB$112,$B46,0)=GR$1,GR$3," - ")</f>
        <v>FTKE Fenstergriff F6-10-00 Griff</v>
      </c>
      <c r="GS46" t="str">
        <f>IF(HLOOKUP(GS$1,'Datenbank Aktoren'!$F$3:$IB$112,$B46,0)=GS$1,GS$3," - ")</f>
        <v xml:space="preserve"> - </v>
      </c>
      <c r="GT46" s="14" t="s">
        <v>692</v>
      </c>
      <c r="GU46" t="str">
        <f>IF(HLOOKUP(GU$1,'Datenbank Aktoren'!$F$3:$IB$112,$B46,0)=GU$1,GU$3," - ")</f>
        <v xml:space="preserve"> - </v>
      </c>
      <c r="GV46" s="14" t="s">
        <v>692</v>
      </c>
      <c r="GW46" t="str">
        <f>IF(HLOOKUP(GW$1,'Datenbank Aktoren'!$F$3:$IB$112,$B46,0)=GW$1,GW$3," - ")</f>
        <v xml:space="preserve"> - </v>
      </c>
      <c r="GX46" s="14" t="s">
        <v>692</v>
      </c>
      <c r="GY46" t="str">
        <f>IF(HLOOKUP(GY$1,'Datenbank Aktoren'!$F$3:$IB$112,$B46,0)=GY$1,GY$3," - ")</f>
        <v xml:space="preserve"> - </v>
      </c>
      <c r="GZ46" s="14" t="s">
        <v>692</v>
      </c>
      <c r="HA46" t="str">
        <f>IF(HLOOKUP(HA$1,'Datenbank Aktoren'!$F$3:$IB$112,$B46,0)=HA$1,HA$3," - ")</f>
        <v xml:space="preserve"> - </v>
      </c>
      <c r="HB46" s="14" t="s">
        <v>692</v>
      </c>
      <c r="HC46" t="str">
        <f>IF(HLOOKUP(HC$1,'Datenbank Aktoren'!$F$3:$IB$112,$B46,0)=HC$1,HC$3," - ")</f>
        <v xml:space="preserve"> - </v>
      </c>
      <c r="HD46" s="14" t="s">
        <v>692</v>
      </c>
      <c r="HE46" t="str">
        <f>IF(HLOOKUP(HE$1,'Datenbank Aktoren'!$F$3:$IB$112,$B46,0)=HE$1,HE$3," - ")</f>
        <v xml:space="preserve"> - </v>
      </c>
      <c r="HF46" s="14" t="s">
        <v>692</v>
      </c>
      <c r="HG46" t="str">
        <f>IF(HLOOKUP(HG$1,'Datenbank Aktoren'!$F$3:$IB$112,$B46,0)=HG$1,HG$3," - ")</f>
        <v xml:space="preserve"> - </v>
      </c>
      <c r="HH46" t="str">
        <f>IF(HLOOKUP(HH$1,'Datenbank Aktoren'!$F$3:$IB$112,$B46,0)=HH$1,HH$3," - ")</f>
        <v xml:space="preserve"> - </v>
      </c>
      <c r="HI46" t="str">
        <f>IF(HLOOKUP(HI$1,'Datenbank Aktoren'!$F$3:$IB$112,$B46,0)=HI$1,HI$3," - ")</f>
        <v xml:space="preserve"> - </v>
      </c>
      <c r="HJ46" s="14" t="s">
        <v>692</v>
      </c>
      <c r="HK46" t="str">
        <f>IF(HLOOKUP(HK$1,'Datenbank Aktoren'!$F$3:$IB$112,$B46,0)=HK$1,HK$3," - ")</f>
        <v xml:space="preserve"> - </v>
      </c>
      <c r="HL46" t="str">
        <f>IF(HLOOKUP(HL$1,'Datenbank Aktoren'!$F$3:$IB$112,$B46,0)=HL$1,HL$3," - ")</f>
        <v xml:space="preserve"> - </v>
      </c>
      <c r="HM46" t="str">
        <f>IF(HLOOKUP(HM$1,'Datenbank Aktoren'!$F$3:$IB$112,$B46,0)=HM$1,HM$3," - ")</f>
        <v xml:space="preserve"> - </v>
      </c>
      <c r="HN46" s="14" t="s">
        <v>692</v>
      </c>
      <c r="HO46" t="str">
        <f>IF(HLOOKUP(HO$1,'Datenbank Aktoren'!$F$3:$IB$112,$B46,0)=HO$1,HO$3," - ")</f>
        <v xml:space="preserve"> - </v>
      </c>
      <c r="HP46" s="14" t="s">
        <v>692</v>
      </c>
      <c r="HQ46" t="str">
        <f>IF(HLOOKUP(HQ$1,'Datenbank Aktoren'!$F$3:$IB$112,$B46,0)=HQ$1,HQ$3," - ")</f>
        <v xml:space="preserve"> - </v>
      </c>
      <c r="HR46" t="str">
        <f>IF(HLOOKUP(HR$1,'Datenbank Aktoren'!$F$3:$IB$112,$B46,0)=HR$1,HR$3," - ")</f>
        <v>FTS14EM Fensterkontakt D5-00-01</v>
      </c>
      <c r="HS46" t="str">
        <f>IF(HLOOKUP(HS$1,'Datenbank Aktoren'!$F$3:$IB$112,$B46,0)=HS$1,HS$3," - ")</f>
        <v>FTS14EM RPS 4-fach Taster F6-02-01</v>
      </c>
      <c r="HT46" t="str">
        <f>IF(HLOOKUP(HT$1,'Datenbank Aktoren'!$F$3:$IB$112,$B46,0)=HT$1,HT$3," - ")</f>
        <v xml:space="preserve"> - </v>
      </c>
      <c r="HU46" t="str">
        <f>IF(HLOOKUP(HU$1,'Datenbank Aktoren'!$F$3:$IB$112,$B46,0)=HU$1,HU$3," - ")</f>
        <v xml:space="preserve"> - </v>
      </c>
      <c r="HV46" t="str">
        <f>IF(HLOOKUP(HV$1,'Datenbank Aktoren'!$F$3:$IB$112,$B46,0)=HV$1,HV$3," - ")</f>
        <v xml:space="preserve"> - </v>
      </c>
      <c r="HW46" t="str">
        <f>IF(HLOOKUP(HW$1,'Datenbank Aktoren'!$F$3:$IB$112,$B46,0)=HW$1,HW$3," - ")</f>
        <v xml:space="preserve"> - </v>
      </c>
      <c r="HX46" t="str">
        <f>IF(HLOOKUP(HX$1,'Datenbank Aktoren'!$F$3:$IB$112,$B46,0)=HX$1,HX$3," - ")</f>
        <v xml:space="preserve"> - </v>
      </c>
      <c r="HY46" t="str">
        <f>IF(HLOOKUP(HY$1,'Datenbank Aktoren'!$F$3:$IB$112,$B46,0)=HY$1,HY$3," - ")</f>
        <v xml:space="preserve"> - </v>
      </c>
      <c r="HZ46" t="str">
        <f>IF(HLOOKUP(HZ$1,'Datenbank Aktoren'!$F$3:$IB$112,$B46,0)=HZ$1,HZ$3," - ")</f>
        <v xml:space="preserve"> - </v>
      </c>
      <c r="IA46" t="str">
        <f>IF(HLOOKUP(IA$1,'Datenbank Aktoren'!$F$3:$IB$112,$B46,0)=IA$1,IA$3," - ")</f>
        <v xml:space="preserve"> - </v>
      </c>
      <c r="IB46" t="str">
        <f>IF(HLOOKUP(IB$1,'Datenbank Aktoren'!$F$3:$IB$112,$B46,0)=IB$1,IB$3," - ")</f>
        <v xml:space="preserve"> - </v>
      </c>
      <c r="IC46" t="str">
        <f>IF(HLOOKUP(IC$1,'Datenbank Aktoren'!$F$3:$IB$112,$B46,0)=IC$1,IC$3," - ")</f>
        <v xml:space="preserve"> - </v>
      </c>
      <c r="ID46" t="str">
        <f>IF(HLOOKUP(ID$1,'Datenbank Aktoren'!$F$3:$IB$112,$B46,0)=ID$1,ID$3," - ")</f>
        <v>FWS81 Kartenschalter F6-02-01</v>
      </c>
      <c r="IE46" t="str">
        <f>IF(HLOOKUP(IE$1,'Datenbank Aktoren'!$F$3:$IB$112,$B46,0)=IE$1,IE$3," - ")</f>
        <v xml:space="preserve"> - </v>
      </c>
      <c r="IF46" t="str">
        <f>IF(HLOOKUP(IF$1,'Datenbank Aktoren'!$F$3:$IB$112,$B46,0)=IF$1,IF$3," - ")</f>
        <v xml:space="preserve"> - </v>
      </c>
      <c r="IG46" t="str">
        <f>IF(HLOOKUP(IG$1,'Datenbank Aktoren'!$F$3:$IB$112,$B46,0)=IG$1,IG$3," - ")</f>
        <v xml:space="preserve"> - </v>
      </c>
      <c r="IH46" t="str">
        <f>IF(HLOOKUP(IH$1,'Datenbank Aktoren'!$F$3:$IB$112,$B46,0)=IH$1,IH$3," - ")</f>
        <v>FZT55 RPS 4-fach Taster F6-02-01</v>
      </c>
      <c r="II46" t="str">
        <f>IF(HLOOKUP(II$1,'Datenbank Aktoren'!$F$3:$IB$112,$B46,0)=II$1,II$3," - ")</f>
        <v xml:space="preserve"> - </v>
      </c>
      <c r="IJ46" t="e">
        <f>IF(HLOOKUP(IJ$1,'Datenbank Aktoren'!$F$3:$IB$112,$B46,0)=IJ$1,IJ$3," - ")</f>
        <v>#N/A</v>
      </c>
      <c r="IK46" t="e">
        <f>IF(HLOOKUP(IK$1,'Datenbank Aktoren'!$F$3:$IB$112,$B46,0)=IK$1,IK$3," - ")</f>
        <v>#N/A</v>
      </c>
      <c r="IL46" t="e">
        <f>IF(HLOOKUP(IL$1,'Datenbank Aktoren'!$F$3:$IB$112,$B46,0)=IL$1,IL$3," - ")</f>
        <v>#N/A</v>
      </c>
      <c r="IM46" t="e">
        <f>IF(HLOOKUP(IM$1,'Datenbank Aktoren'!$F$3:$IB$112,$B46,0)=IM$1,IM$3," - ")</f>
        <v>#N/A</v>
      </c>
      <c r="IN46" t="e">
        <f>IF(HLOOKUP(IN$1,'Datenbank Aktoren'!$F$3:$IB$112,$B46,0)=IN$1,IN$3," - ")</f>
        <v>#N/A</v>
      </c>
      <c r="IO46" t="e">
        <f>IF(HLOOKUP(IO$1,'Datenbank Aktoren'!$F$3:$IB$112,$B46,0)=IO$1,IO$3," - ")</f>
        <v>#N/A</v>
      </c>
      <c r="IP46" t="e">
        <f>IF(HLOOKUP(IP$1,'Datenbank Aktoren'!$F$3:$IB$112,$B46,0)=IP$1,IP$3," - ")</f>
        <v>#N/A</v>
      </c>
      <c r="IQ46" t="e">
        <f>IF(HLOOKUP(IQ$1,'Datenbank Aktoren'!$F$3:$IB$112,$B46,0)=IQ$1,IQ$3," - ")</f>
        <v>#N/A</v>
      </c>
      <c r="IR46" t="e">
        <f>IF(HLOOKUP(IR$1,'Datenbank Aktoren'!$F$3:$IB$112,$B46,0)=IR$1,IR$3," - ")</f>
        <v>#N/A</v>
      </c>
      <c r="IS46" t="e">
        <f>IF(HLOOKUP(IS$1,'Datenbank Aktoren'!$F$3:$IB$112,$B46,0)=IS$1,IS$3," - ")</f>
        <v>#N/A</v>
      </c>
      <c r="IT46" t="e">
        <f>IF(HLOOKUP(IT$1,'Datenbank Aktoren'!$F$3:$IB$112,$B46,0)=IT$1,IT$3," - ")</f>
        <v>#N/A</v>
      </c>
      <c r="IU46" t="e">
        <f>IF(HLOOKUP(IU$1,'Datenbank Aktoren'!$F$3:$IB$112,$B46,0)=IU$1,IU$3," - ")</f>
        <v>#N/A</v>
      </c>
    </row>
    <row r="47" spans="1:255" x14ac:dyDescent="0.25">
      <c r="A47" t="s">
        <v>1125</v>
      </c>
      <c r="B47">
        <v>45</v>
      </c>
      <c r="D47" t="s">
        <v>1125</v>
      </c>
      <c r="E47" s="3" t="s">
        <v>443</v>
      </c>
      <c r="F47" t="str">
        <f>IF(HLOOKUP(F$1,'Datenbank Aktoren'!$F$3:$IB$112,$B47,0)=F$1,F$3," - ")</f>
        <v xml:space="preserve"> - </v>
      </c>
      <c r="G47" t="str">
        <f>IF(HLOOKUP(G$1,'Datenbank Aktoren'!$F$3:$IB$112,$B47,0)=G$1,G$3," - ")</f>
        <v xml:space="preserve"> - </v>
      </c>
      <c r="H47" t="str">
        <f>IF(HLOOKUP(H$1,'Datenbank Aktoren'!$F$3:$IB$112,$B47,0)=H$1,H$3," - ")</f>
        <v>F1FT65 RPS 1-fach Taster F6-01-01</v>
      </c>
      <c r="I47" t="str">
        <f>IF(HLOOKUP(I$1,'Datenbank Aktoren'!$F$3:$IB$112,$B47,0)=I$1,I$3," - ")</f>
        <v>F1ITAP RPS 1-fach Taster F6-01-01</v>
      </c>
      <c r="J47" t="str">
        <f>IF(HLOOKUP(J$1,'Datenbank Aktoren'!$F$3:$IB$112,$B47,0)=J$1,J$3," - ")</f>
        <v>F1T55E RPS 1-fach Taster F6-01-01</v>
      </c>
      <c r="K47" t="str">
        <f>IF(HLOOKUP(K$1,'Datenbank Aktoren'!$F$3:$IB$112,$B47,0)=K$1,K$3," - ")</f>
        <v>F1T65 RPS 1-fach Taster F6-01-01</v>
      </c>
      <c r="L47" t="str">
        <f>IF(HLOOKUP(L$1,'Datenbank Aktoren'!$F$3:$IB$112,$B47,0)=L$1,L$3," - ")</f>
        <v>F265B RPS 4-fach Taster F6-02-01</v>
      </c>
      <c r="M47" t="str">
        <f>IF(HLOOKUP(M$1,'Datenbank Aktoren'!$F$3:$IB$112,$B47,0)=M$1,M$3," - ")</f>
        <v>F2FT65 RPS 4-fach Taster F6-02-01</v>
      </c>
      <c r="N47" t="str">
        <f>IF(HLOOKUP(N$1,'Datenbank Aktoren'!$F$3:$IB$112,$B47,0)=N$1,N$3," - ")</f>
        <v>F2FT65B RPS 4-fach Taster F6-02-01</v>
      </c>
      <c r="O47" t="str">
        <f>IF(HLOOKUP(O$1,'Datenbank Aktoren'!$F$3:$IB$112,$B47,0)=O$1,O$3," - ")</f>
        <v>F2FZT65B RPS 4-fach Taster F6-02-01</v>
      </c>
      <c r="P47" t="str">
        <f>IF(HLOOKUP(P$1,'Datenbank Aktoren'!$F$3:$IB$112,$B47,0)=P$1,P$3," - ")</f>
        <v>F2T55E RPS 4-fach Taster F6-02-01</v>
      </c>
      <c r="Q47" t="str">
        <f>IF(HLOOKUP(Q$1,'Datenbank Aktoren'!$F$3:$IB$112,$B47,0)=Q$1,Q$3," - ")</f>
        <v>F2T55EB RPS 4-fach Taster F6-02-01</v>
      </c>
      <c r="R47" t="str">
        <f>IF(HLOOKUP(R$1,'Datenbank Aktoren'!$F$3:$IB$112,$B47,0)=R$1,R$3," - ")</f>
        <v>F2T65 RPS 4-fach Taster F6-02-01</v>
      </c>
      <c r="S47" t="str">
        <f>IF(HLOOKUP(S$1,'Datenbank Aktoren'!$F$3:$IB$112,$B47,0)=S$1,S$3," - ")</f>
        <v>F2ZT55E RPS 4-fach Taster F6-02-01</v>
      </c>
      <c r="T47" t="str">
        <f>IF(HLOOKUP(T$1,'Datenbank Aktoren'!$F$3:$IB$112,$B47,0)=T$1,T$3," - ")</f>
        <v>F2ZT65 RPS 4-fach Taster F6-02-01</v>
      </c>
      <c r="U47" t="str">
        <f>IF(HLOOKUP(U$1,'Datenbank Aktoren'!$F$3:$IB$112,$B47,0)=U$1,U$3," - ")</f>
        <v xml:space="preserve"> - </v>
      </c>
      <c r="V47" t="str">
        <f>IF(HLOOKUP(V$1,'Datenbank Aktoren'!$F$3:$IB$112,$B47,0)=V$1,V$3," - ")</f>
        <v xml:space="preserve"> - </v>
      </c>
      <c r="W47" t="str">
        <f>IF(HLOOKUP(W$1,'Datenbank Aktoren'!$F$3:$IB$112,$B47,0)=W$1,W$3," - ")</f>
        <v xml:space="preserve"> - </v>
      </c>
      <c r="X47" t="str">
        <f>IF(HLOOKUP(X$1,'Datenbank Aktoren'!$F$3:$IB$112,$B47,0)=X$1,X$3," - ")</f>
        <v>F4FT65 RPS 4-fach Taster F6-02-01</v>
      </c>
      <c r="Y47" t="str">
        <f>IF(HLOOKUP(Y$1,'Datenbank Aktoren'!$F$3:$IB$112,$B47,0)=Y$1,Y$3," - ")</f>
        <v>F4FT65B RPS 4-fach Taster F6-02-01</v>
      </c>
      <c r="Z47" t="str">
        <f>IF(HLOOKUP(Z$1,'Datenbank Aktoren'!$F$3:$IB$112,$B47,0)=Z$1,Z$3," - ")</f>
        <v>F4PT RPS 4-fach Taster F6-02-01</v>
      </c>
      <c r="AA47" t="str">
        <f>IF(HLOOKUP(AA$1,'Datenbank Aktoren'!$F$3:$IB$112,$B47,0)=AA$1,AA$3," - ")</f>
        <v>F4T55B RPS 4-fach Taster F6-02-01</v>
      </c>
      <c r="AB47" t="str">
        <f>IF(HLOOKUP(AB$1,'Datenbank Aktoren'!$F$3:$IB$112,$B47,0)=AB$1,AB$3," - ")</f>
        <v>F4T55E RPS 4-fach Taster F6-02-01</v>
      </c>
      <c r="AC47" t="str">
        <f>IF(HLOOKUP(AC$1,'Datenbank Aktoren'!$F$3:$IB$112,$B47,0)=AC$1,AC$3," - ")</f>
        <v>F4T55EB RPS 4-fach Taster F6-02-01</v>
      </c>
      <c r="AD47" t="str">
        <f>IF(HLOOKUP(AD$1,'Datenbank Aktoren'!$F$3:$IB$112,$B47,0)=AD$1,AD$3," - ")</f>
        <v>F4T65 RPS 4-fach Taster F6-02-01</v>
      </c>
      <c r="AE47" t="str">
        <f>IF(HLOOKUP(AE$1,'Datenbank Aktoren'!$F$3:$IB$112,$B47,0)=AE$1,AE$3," - ")</f>
        <v>F4T65B RPS 4-fach Taster F6-02-01</v>
      </c>
      <c r="AF47" t="str">
        <f>IF(HLOOKUP(AF$1,'Datenbank Aktoren'!$F$3:$IB$112,$B47,0)=AF$1,AF$3," - ")</f>
        <v>F4USM61B Bewegungsm. A5-07-01</v>
      </c>
      <c r="AG47" t="str">
        <f>IF(HLOOKUP(AG$1,'Datenbank Aktoren'!$F$3:$IB$112,$B47,0)=AG$1,AG$3," - ")</f>
        <v>F4USM61B FBH A5-08-01</v>
      </c>
      <c r="AH47" t="str">
        <f>IF(HLOOKUP(AH$1,'Datenbank Aktoren'!$F$3:$IB$112,$B47,0)=AH$1,AH$3," - ")</f>
        <v>F4USM61B Software/Drehtaster A5-38-08</v>
      </c>
      <c r="AI47" t="str">
        <f>IF(HLOOKUP(AI$1,'Datenbank Aktoren'!$F$3:$IB$112,$B47,0)=AI$1,AI$3," - ")</f>
        <v xml:space="preserve"> - </v>
      </c>
      <c r="AJ47" t="str">
        <f>IF(HLOOKUP(AJ$1,'Datenbank Aktoren'!$F$3:$IB$112,$B47,0)=AJ$1,AJ$3," - ")</f>
        <v>F4USM61B RPS 4-fach Taster F6-02-01</v>
      </c>
      <c r="AK47" t="str">
        <f>IF(HLOOKUP(AK$1,'Datenbank Aktoren'!$F$3:$IB$112,$B47,0)=AK$1,AK$3," - ")</f>
        <v>F5PT55 RPS 4-fach Taster F6-02-01</v>
      </c>
      <c r="AL47" t="str">
        <f>IF(HLOOKUP(AL$1,'Datenbank Aktoren'!$F$3:$IB$112,$B47,0)=AL$1,AL$3," - ")</f>
        <v>F6T55B Bewegungsm. A5-07-01</v>
      </c>
      <c r="AM47" t="str">
        <f>IF(HLOOKUP(AM$1,'Datenbank Aktoren'!$F$3:$IB$112,$B47,0)=AM$1,AM$3," - ")</f>
        <v>F6T55B RPS 4-fach Taster F6-02-01</v>
      </c>
      <c r="AN47" t="str">
        <f>IF(HLOOKUP(AN$1,'Datenbank Aktoren'!$F$3:$IB$112,$B47,0)=AN$1,AN$3," - ")</f>
        <v>F6T65B Bewegungsm. A5-07-01</v>
      </c>
      <c r="AO47" t="str">
        <f>IF(HLOOKUP(AO$1,'Datenbank Aktoren'!$F$3:$IB$112,$B47,0)=AO$1,AO$3," - ")</f>
        <v>F6T65B RPS 4-fach Taster F6-02-01</v>
      </c>
      <c r="AP47" t="str">
        <f>IF(HLOOKUP(AP$1,'Datenbank Aktoren'!$F$3:$IB$112,$B47,0)=AP$1,AP$3," - ")</f>
        <v>FABH130 RPS 4-fach Taster F6-02-01</v>
      </c>
      <c r="AQ47" t="str">
        <f>IF(HLOOKUP(AQ$1,'Datenbank Aktoren'!$F$3:$IB$112,$B47,0)=AQ$1,AQ$3," - ")</f>
        <v>FABH65S FBH A5-08-01</v>
      </c>
      <c r="AR47" t="str">
        <f>IF(HLOOKUP(AR$1,'Datenbank Aktoren'!$F$3:$IB$112,$B47,0)=AR$1,AR$3," - ")</f>
        <v>FAH60 FAH60/FIH65S A5-06-01</v>
      </c>
      <c r="AS47" t="str">
        <f>IF(HLOOKUP(AS$1,'Datenbank Aktoren'!$F$3:$IB$112,$B47,0)=AS$1,AS$3," - ")</f>
        <v>FAH65S FAH60/FIH65S A5-06-01</v>
      </c>
      <c r="AT47" t="str">
        <f>IF(HLOOKUP(AT$1,'Datenbank Aktoren'!$F$3:$IB$112,$B47,0)=AT$1,AT$3," - ")</f>
        <v>FASM60 RPS 4-fach Taster F6-02-01</v>
      </c>
      <c r="AU47" t="str">
        <f>IF(HLOOKUP(AU$1,'Datenbank Aktoren'!$F$3:$IB$112,$B47,0)=AU$1,AU$3," - ")</f>
        <v xml:space="preserve"> - </v>
      </c>
      <c r="AV47" t="str">
        <f>IF(HLOOKUP(AV$1,'Datenbank Aktoren'!$F$3:$IB$112,$B47,0)=AV$1,AV$3," - ")</f>
        <v>FB55B Bewegungsm. A5-07-01</v>
      </c>
      <c r="AW47" t="str">
        <f>IF(HLOOKUP(AW$1,'Datenbank Aktoren'!$F$3:$IB$112,$B47,0)=AW$1,AW$3," - ")</f>
        <v>FB55EB Bewegungsm. A5-07-01</v>
      </c>
      <c r="AX47" t="str">
        <f>IF(HLOOKUP(AX$1,'Datenbank Aktoren'!$F$3:$IB$112,$B47,0)=AX$1,AX$3," - ")</f>
        <v>FB65B Bewegungsm. A5-07-01</v>
      </c>
      <c r="AY47" t="str">
        <f>IF(HLOOKUP(AY$1,'Datenbank Aktoren'!$F$3:$IB$112,$B47,0)=AY$1,AY$3," - ")</f>
        <v>FBH55ESB Bewegungsm. A5-07-01</v>
      </c>
      <c r="AZ47" t="str">
        <f>IF(HLOOKUP(AZ$1,'Datenbank Aktoren'!$F$3:$IB$112,$B47,0)=AZ$1,AZ$3," - ")</f>
        <v>FBH55ESB FBH A5-08-01</v>
      </c>
      <c r="BA47" t="str">
        <f>IF(HLOOKUP(BA$1,'Datenbank Aktoren'!$F$3:$IB$112,$B47,0)=BA$1,BA$3," - ")</f>
        <v>FBH55SB Bewegungsm. A5-07-01</v>
      </c>
      <c r="BB47" t="str">
        <f>IF(HLOOKUP(BB$1,'Datenbank Aktoren'!$F$3:$IB$112,$B47,0)=BB$1,BB$3," - ")</f>
        <v>FBH55SB FBH A5-08-01</v>
      </c>
      <c r="BC47" t="str">
        <f>IF(HLOOKUP(BC$1,'Datenbank Aktoren'!$F$3:$IB$112,$B47,0)=BC$1,BC$3," - ")</f>
        <v>FBH65 FBH A5-08-01</v>
      </c>
      <c r="BD47" t="str">
        <f>IF(HLOOKUP(BD$1,'Datenbank Aktoren'!$F$3:$IB$112,$B47,0)=BD$1,BD$3," - ")</f>
        <v>FBH65S FBH A5-08-01</v>
      </c>
      <c r="BE47" t="str">
        <f>IF(HLOOKUP(BE$1,'Datenbank Aktoren'!$F$3:$IB$112,$B47,0)=BE$1,BE$3," - ")</f>
        <v>FBH65SB Bewegungsm. A5-07-01</v>
      </c>
      <c r="BF47" t="str">
        <f>IF(HLOOKUP(BF$1,'Datenbank Aktoren'!$F$3:$IB$112,$B47,0)=BF$1,BF$3," - ")</f>
        <v>FBH65SB FBH A5-08-01</v>
      </c>
      <c r="BG47" t="str">
        <f>IF(HLOOKUP(BG$1,'Datenbank Aktoren'!$F$3:$IB$112,$B47,0)=BG$1,BG$3," - ")</f>
        <v xml:space="preserve"> - </v>
      </c>
      <c r="BH47" t="str">
        <f>IF(HLOOKUP(BH$1,'Datenbank Aktoren'!$F$3:$IB$112,$B47,0)=BH$1,BH$3," - ")</f>
        <v xml:space="preserve"> - </v>
      </c>
      <c r="BI47" t="str">
        <f>IF(HLOOKUP(BI$1,'Datenbank Aktoren'!$F$3:$IB$112,$B47,0)=BI$1,BI$3," - ")</f>
        <v>FBH65TF FBH A5-08-01</v>
      </c>
      <c r="BJ47" t="str">
        <f>IF(HLOOKUP(BJ$1,'Datenbank Aktoren'!$F$3:$IB$112,$B47,0)=BJ$1,BJ$3," - ")</f>
        <v>FBHF65SB Bewegungsm. A5-07-01</v>
      </c>
      <c r="BK47" t="str">
        <f>IF(HLOOKUP(BK$1,'Datenbank Aktoren'!$F$3:$IB$112,$B47,0)=BK$1,BK$3," - ")</f>
        <v>FBHF65SB FBH A5-08-01</v>
      </c>
      <c r="BL47" t="str">
        <f>IF(HLOOKUP(BL$1,'Datenbank Aktoren'!$F$3:$IB$112,$B47,0)=BL$1,BL$3," - ")</f>
        <v xml:space="preserve"> - </v>
      </c>
      <c r="BM47" t="str">
        <f>IF(HLOOKUP(BM$1,'Datenbank Aktoren'!$F$3:$IB$112,$B47,0)=BM$1,BM$3," - ")</f>
        <v xml:space="preserve"> - </v>
      </c>
      <c r="BN47" t="str">
        <f>IF(HLOOKUP(BN$1,'Datenbank Aktoren'!$F$3:$IB$112,$B47,0)=BN$1,BN$3," - ")</f>
        <v>FDT55B Software/Drehtaster A5-38-08</v>
      </c>
      <c r="BO47" t="str">
        <f>IF(HLOOKUP(BO$1,'Datenbank Aktoren'!$F$3:$IB$112,$B47,0)=BO$1,BO$3," - ")</f>
        <v>FDT55EB Software/Drehtaster A5-38-08</v>
      </c>
      <c r="BP47" t="str">
        <f>IF(HLOOKUP(BP$1,'Datenbank Aktoren'!$F$3:$IB$112,$B47,0)=BP$1,BP$3," - ")</f>
        <v>FDT65B Software/Drehtaster A5-38-08</v>
      </c>
      <c r="BQ47" t="str">
        <f>IF(HLOOKUP(BQ$1,'Datenbank Aktoren'!$F$3:$IB$112,$B47,0)=BQ$1,BQ$3," - ")</f>
        <v>FDTF65B Software/Drehtaster A5-38-08</v>
      </c>
      <c r="BR47" t="str">
        <f>IF(HLOOKUP(BR$1,'Datenbank Aktoren'!$F$3:$IB$112,$B47,0)=BR$1,BR$3," - ")</f>
        <v>FET55E RPS 1-fach Taster F6-01-01</v>
      </c>
      <c r="BS47" t="str">
        <f>IF(HLOOKUP(BS$1,'Datenbank Aktoren'!$F$3:$IB$112,$B47,0)=BS$1,BS$3," - ")</f>
        <v>FF8 RPS 4-fach Taster F6-02-01</v>
      </c>
      <c r="BT47" t="str">
        <f>IF(HLOOKUP(BT$1,'Datenbank Aktoren'!$F$3:$IB$112,$B47,0)=BT$1,BT$3," - ")</f>
        <v>FFD Software/Drehtaster A5-38-08</v>
      </c>
      <c r="BU47" t="str">
        <f>IF(HLOOKUP(BU$1,'Datenbank Aktoren'!$F$3:$IB$112,$B47,0)=BU$1,BU$3," - ")</f>
        <v>FFD RPS 4-fach Taster F6-02-01</v>
      </c>
      <c r="BV47" t="str">
        <f>IF(HLOOKUP(BV$1,'Datenbank Aktoren'!$F$3:$IB$112,$B47,0)=BV$1,BV$3," - ")</f>
        <v xml:space="preserve"> - </v>
      </c>
      <c r="BW47" t="str">
        <f>IF(HLOOKUP(BW$1,'Datenbank Aktoren'!$F$3:$IB$112,$B47,0)=BW$1,BW$3," - ")</f>
        <v xml:space="preserve"> - </v>
      </c>
      <c r="BX47" t="str">
        <f>IF(HLOOKUP(BX$1,'Datenbank Aktoren'!$F$3:$IB$112,$B47,0)=BX$1,BX$3," - ")</f>
        <v xml:space="preserve"> - </v>
      </c>
      <c r="BY47" t="str">
        <f>IF(HLOOKUP(BY$1,'Datenbank Aktoren'!$F$3:$IB$112,$B47,0)=BY$1,BY$3," - ")</f>
        <v xml:space="preserve"> - </v>
      </c>
      <c r="BZ47" t="str">
        <f>IF(HLOOKUP(BZ$1,'Datenbank Aktoren'!$F$3:$IB$112,$B47,0)=BZ$1,BZ$3," - ")</f>
        <v xml:space="preserve"> - </v>
      </c>
      <c r="CA47" t="str">
        <f>IF(HLOOKUP(CA$1,'Datenbank Aktoren'!$F$3:$IB$112,$B47,0)=CA$1,CA$3," - ")</f>
        <v xml:space="preserve"> - </v>
      </c>
      <c r="CB47" t="str">
        <f>IF(HLOOKUP(CB$1,'Datenbank Aktoren'!$F$3:$IB$112,$B47,0)=CB$1,CB$3," - ")</f>
        <v xml:space="preserve"> - </v>
      </c>
      <c r="CC47" s="25" t="str">
        <f>IF(HLOOKUP(CC$1,'Datenbank Aktoren'!$F$3:$IB$112,$B47,0)=CC$1,CC$3," - ")</f>
        <v xml:space="preserve"> - </v>
      </c>
      <c r="CD47" t="str">
        <f>IF(HLOOKUP(CD$1,'Datenbank Aktoren'!$F$3:$IB$112,$B47,0)=CD$1,CD$3," - ")</f>
        <v xml:space="preserve"> - </v>
      </c>
      <c r="CE47" t="str">
        <f>IF(HLOOKUP(CE$1,'Datenbank Aktoren'!$F$3:$IB$112,$B47,0)=CE$1,CE$3," - ")</f>
        <v xml:space="preserve"> - </v>
      </c>
      <c r="CF47" t="str">
        <f>IF(HLOOKUP(CF$1,'Datenbank Aktoren'!$F$3:$IB$112,$B47,0)=CF$1,CF$3," - ")</f>
        <v xml:space="preserve"> - </v>
      </c>
      <c r="CG47" t="str">
        <f>IF(HLOOKUP(CG$1,'Datenbank Aktoren'!$F$3:$IB$112,$B47,0)=CG$1,CG$3," - ")</f>
        <v xml:space="preserve"> - </v>
      </c>
      <c r="CH47" t="str">
        <f>IF(HLOOKUP(CH$1,'Datenbank Aktoren'!$F$3:$IB$112,$B47,0)=CH$1,CH$3," - ")</f>
        <v xml:space="preserve"> - </v>
      </c>
      <c r="CI47" t="str">
        <f>IF(HLOOKUP(CI$1,'Datenbank Aktoren'!$F$3:$IB$112,$B47,0)=CI$1,CI$3," - ")</f>
        <v xml:space="preserve"> - </v>
      </c>
      <c r="CJ47" t="str">
        <f>IF(HLOOKUP(CJ$1,'Datenbank Aktoren'!$F$3:$IB$112,$B47,0)=CJ$1,CJ$3," - ")</f>
        <v xml:space="preserve"> - </v>
      </c>
      <c r="CK47" t="str">
        <f>IF(HLOOKUP(CK$1,'Datenbank Aktoren'!$F$3:$IB$112,$B47,0)=CK$1,CK$3," - ")</f>
        <v xml:space="preserve"> - </v>
      </c>
      <c r="CL47" t="str">
        <f>IF(HLOOKUP(CL$1,'Datenbank Aktoren'!$F$3:$IB$112,$B47,0)=CL$1,CL$3," - ")</f>
        <v xml:space="preserve"> - </v>
      </c>
      <c r="CM47" t="str">
        <f>IF(HLOOKUP(CM$1,'Datenbank Aktoren'!$F$3:$IB$112,$B47,0)=CM$1,CM$3," - ")</f>
        <v xml:space="preserve"> - </v>
      </c>
      <c r="CN47" t="str">
        <f>IF(HLOOKUP(CN$1,'Datenbank Aktoren'!$F$3:$IB$112,$B47,0)=CN$1,CN$3," - ")</f>
        <v xml:space="preserve"> - </v>
      </c>
      <c r="CO47" t="str">
        <f>IF(HLOOKUP(CO$1,'Datenbank Aktoren'!$F$3:$IB$112,$B47,0)=CO$1,CO$3," - ")</f>
        <v xml:space="preserve"> - </v>
      </c>
      <c r="CP47" t="str">
        <f>IF(HLOOKUP(CP$1,'Datenbank Aktoren'!$F$3:$IB$112,$B47,0)=CP$1,CP$3," - ")</f>
        <v xml:space="preserve"> - </v>
      </c>
      <c r="CQ47" t="str">
        <f>IF(HLOOKUP(CQ$1,'Datenbank Aktoren'!$F$3:$IB$112,$B47,0)=CQ$1,CQ$3," - ")</f>
        <v>FHD60SB FAH60/FIH65S A5-06-01</v>
      </c>
      <c r="CR47" t="str">
        <f>IF(HLOOKUP(CR$1,'Datenbank Aktoren'!$F$3:$IB$112,$B47,0)=CR$1,CR$3," - ")</f>
        <v>FHD60SB Software/Drehtaster A5-38-08</v>
      </c>
      <c r="CS47" t="str">
        <f>IF(HLOOKUP(CS$1,'Datenbank Aktoren'!$F$3:$IB$112,$B47,0)=CS$1,CS$3," - ")</f>
        <v xml:space="preserve"> - </v>
      </c>
      <c r="CT47" t="str">
        <f>IF(HLOOKUP(CT$1,'Datenbank Aktoren'!$F$3:$IB$112,$B47,0)=CT$1,CT$3," - ")</f>
        <v>FHM2 RPS 4-fach Taster F6-02-01</v>
      </c>
      <c r="CU47" t="str">
        <f>IF(HLOOKUP(CU$1,'Datenbank Aktoren'!$F$3:$IB$112,$B47,0)=CU$1,CU$3," - ")</f>
        <v xml:space="preserve"> - </v>
      </c>
      <c r="CV47" t="str">
        <f>IF(HLOOKUP(CV$1,'Datenbank Aktoren'!$F$3:$IB$112,$B47,0)=CV$1,CV$3," - ")</f>
        <v>FHS2 RPS 4-fach Taster F6-02-01</v>
      </c>
      <c r="CW47" t="str">
        <f>IF(HLOOKUP(CW$1,'Datenbank Aktoren'!$F$3:$IB$112,$B47,0)=CW$1,CW$3," - ")</f>
        <v>FHS4 RPS 4-fach Taster F6-02-01</v>
      </c>
      <c r="CX47" t="str">
        <f>IF(HLOOKUP(CX$1,'Datenbank Aktoren'!$F$3:$IB$112,$B47,0)=CX$1,CX$3," - ")</f>
        <v xml:space="preserve"> - </v>
      </c>
      <c r="CY47" t="str">
        <f>IF(HLOOKUP(CY$1,'Datenbank Aktoren'!$F$3:$IB$112,$B47,0)=CY$1,CY$3," - ")</f>
        <v>FIH65S FAH60/FIH65S A5-06-01</v>
      </c>
      <c r="CZ47" t="str">
        <f>IF(HLOOKUP(CZ$1,'Datenbank Aktoren'!$F$3:$IB$112,$B47,0)=CZ$1,CZ$3," - ")</f>
        <v>FKD RPS 1-fach Taster F6-01-01</v>
      </c>
      <c r="DA47" t="str">
        <f>IF(HLOOKUP(DA$1,'Datenbank Aktoren'!$F$3:$IB$112,$B47,0)=DA$1,DA$3," - ")</f>
        <v>FKF65 Kartenschalter F6-02-01</v>
      </c>
      <c r="DB47" t="str">
        <f>IF(HLOOKUP(DB$1,'Datenbank Aktoren'!$F$3:$IB$112,$B47,0)=DB$1,DB$3," - ")</f>
        <v xml:space="preserve"> - </v>
      </c>
      <c r="DC47" t="str">
        <f>IF(HLOOKUP(DC$1,'Datenbank Aktoren'!$F$3:$IB$112,$B47,0)=DC$1,DC$3," - ")</f>
        <v xml:space="preserve"> - </v>
      </c>
      <c r="DD47" t="str">
        <f>IF(HLOOKUP(DD$1,'Datenbank Aktoren'!$F$3:$IB$112,$B47,0)=DD$1,DD$3," - ")</f>
        <v xml:space="preserve"> - </v>
      </c>
      <c r="DE47" t="str">
        <f>IF(HLOOKUP(DE$1,'Datenbank Aktoren'!$F$3:$IB$112,$B47,0)=DE$1,DE$3," - ")</f>
        <v xml:space="preserve"> - </v>
      </c>
      <c r="DF47" t="str">
        <f>IF(HLOOKUP(DF$1,'Datenbank Aktoren'!$F$3:$IB$112,$B47,0)=DF$1,DF$3," - ")</f>
        <v xml:space="preserve"> - </v>
      </c>
      <c r="DG47" t="str">
        <f>IF(HLOOKUP(DG$1,'Datenbank Aktoren'!$F$3:$IB$112,$B47,0)=DG$1,DG$3," - ")</f>
        <v xml:space="preserve"> - </v>
      </c>
      <c r="DH47" t="str">
        <f>IF(HLOOKUP(DH$1,'Datenbank Aktoren'!$F$3:$IB$112,$B47,0)=DH$1,DH$3," - ")</f>
        <v xml:space="preserve"> - </v>
      </c>
      <c r="DI47" t="str">
        <f>IF(HLOOKUP(DI$1,'Datenbank Aktoren'!$F$3:$IB$112,$B47,0)=DI$1,DI$3," - ")</f>
        <v xml:space="preserve"> - </v>
      </c>
      <c r="DJ47" t="str">
        <f>IF(HLOOKUP(DJ$1,'Datenbank Aktoren'!$F$3:$IB$112,$B47,0)=DJ$1,DJ$3," - ")</f>
        <v xml:space="preserve"> - </v>
      </c>
      <c r="DK47" t="str">
        <f>IF(HLOOKUP(DK$1,'Datenbank Aktoren'!$F$3:$IB$112,$B47,0)=DK$1,DK$3," - ")</f>
        <v xml:space="preserve"> - </v>
      </c>
      <c r="DL47" t="str">
        <f>IF(HLOOKUP(DL$1,'Datenbank Aktoren'!$F$3:$IB$112,$B47,0)=DL$1,DL$3," - ")</f>
        <v xml:space="preserve"> - </v>
      </c>
      <c r="DM47" t="str">
        <f>IF(HLOOKUP(DM$1,'Datenbank Aktoren'!$F$3:$IB$112,$B47,0)=DM$1,DM$3," - ")</f>
        <v>FMH1W RPS 1-fach Taster F6-01-01</v>
      </c>
      <c r="DN47" t="str">
        <f>IF(HLOOKUP(DN$1,'Datenbank Aktoren'!$F$3:$IB$112,$B47,0)=DN$1,DN$3," - ")</f>
        <v>FMH2S RPS 4-fach Taster F6-02-01</v>
      </c>
      <c r="DO47" t="str">
        <f>IF(HLOOKUP(DO$1,'Datenbank Aktoren'!$F$3:$IB$112,$B47,0)=DO$1,DO$3," - ")</f>
        <v>FMH4 RPS 4-fach Taster F6-02-01</v>
      </c>
      <c r="DP47" t="str">
        <f>IF(HLOOKUP(DP$1,'Datenbank Aktoren'!$F$3:$IB$112,$B47,0)=DP$1,DP$3," - ")</f>
        <v>FMH4S RPS 4-fach Taster F6-02-01</v>
      </c>
      <c r="DQ47" t="str">
        <f>IF(HLOOKUP(DQ$1,'Datenbank Aktoren'!$F$3:$IB$112,$B47,0)=DQ$1,DQ$3," - ")</f>
        <v>FMH8 RPS 4-fach Taster F6-02-01</v>
      </c>
      <c r="DR47" t="str">
        <f>IF(HLOOKUP(DR$1,'Datenbank Aktoren'!$F$3:$IB$112,$B47,0)=DR$1,DR$3," - ")</f>
        <v xml:space="preserve"> - </v>
      </c>
      <c r="DS47" t="str">
        <f>IF(HLOOKUP(DS$1,'Datenbank Aktoren'!$F$3:$IB$112,$B47,0)=DS$1,DS$3," - ")</f>
        <v xml:space="preserve"> - </v>
      </c>
      <c r="DT47" t="str">
        <f>IF(HLOOKUP(DT$1,'Datenbank Aktoren'!$F$3:$IB$112,$B47,0)=DT$1,DT$3," - ")</f>
        <v xml:space="preserve"> - </v>
      </c>
      <c r="DU47" t="str">
        <f>IF(HLOOKUP(DU$1,'Datenbank Aktoren'!$F$3:$IB$112,$B47,0)=DU$1,DU$3," - ")</f>
        <v xml:space="preserve"> - </v>
      </c>
      <c r="DV47" t="str">
        <f>IF(HLOOKUP(DV$1,'Datenbank Aktoren'!$F$3:$IB$112,$B47,0)=DV$1,DV$3," - ")</f>
        <v xml:space="preserve"> - </v>
      </c>
      <c r="DW47" t="str">
        <f>IF(HLOOKUP(DW$1,'Datenbank Aktoren'!$F$3:$IB$112,$B47,0)=DW$1,DW$3," - ")</f>
        <v xml:space="preserve"> - </v>
      </c>
      <c r="DX47" t="str">
        <f>IF(HLOOKUP(DX$1,'Datenbank Aktoren'!$F$3:$IB$112,$B47,0)=DX$1,DX$3," - ")</f>
        <v xml:space="preserve"> - </v>
      </c>
      <c r="DY47" t="str">
        <f>IF(HLOOKUP(DY$1,'Datenbank Aktoren'!$F$3:$IB$112,$B47,0)=DY$1,DY$3," - ")</f>
        <v xml:space="preserve"> - </v>
      </c>
      <c r="DZ47" t="str">
        <f>IF(HLOOKUP(DZ$1,'Datenbank Aktoren'!$F$3:$IB$112,$B47,0)=DZ$1,DZ$3," - ")</f>
        <v xml:space="preserve"> - </v>
      </c>
      <c r="EA47" t="str">
        <f>IF(HLOOKUP(EA$1,'Datenbank Aktoren'!$F$3:$IB$112,$B47,0)=EA$1,EA$3," - ")</f>
        <v xml:space="preserve"> - </v>
      </c>
      <c r="EB47" t="str">
        <f>IF(HLOOKUP(EB$1,'Datenbank Aktoren'!$F$3:$IB$112,$B47,0)=EB$1,EB$3," - ")</f>
        <v xml:space="preserve"> - </v>
      </c>
      <c r="EC47" t="str">
        <f>IF(HLOOKUP(EC$1,'Datenbank Aktoren'!$F$3:$IB$112,$B47,0)=EC$1,EC$3," - ")</f>
        <v xml:space="preserve"> - </v>
      </c>
      <c r="ED47" t="str">
        <f>IF(HLOOKUP(ED$1,'Datenbank Aktoren'!$F$3:$IB$112,$B47,0)=ED$1,ED$3," - ")</f>
        <v xml:space="preserve"> - </v>
      </c>
      <c r="EE47" t="str">
        <f>IF(HLOOKUP(EE$1,'Datenbank Aktoren'!$F$3:$IB$112,$B47,0)=EE$1,EE$3," - ")</f>
        <v xml:space="preserve"> - </v>
      </c>
      <c r="EF47" t="str">
        <f>IF(HLOOKUP(EF$1,'Datenbank Aktoren'!$F$3:$IB$112,$B47,0)=EF$1,EF$3," - ")</f>
        <v xml:space="preserve"> - </v>
      </c>
      <c r="EG47" t="str">
        <f>IF(HLOOKUP(EG$1,'Datenbank Aktoren'!$F$3:$IB$112,$B47,0)=EG$1,EG$3," - ")</f>
        <v xml:space="preserve"> - </v>
      </c>
      <c r="EH47" t="str">
        <f>IF(HLOOKUP(EH$1,'Datenbank Aktoren'!$F$3:$IB$112,$B47,0)=EH$1,EH$3," - ")</f>
        <v xml:space="preserve"> - </v>
      </c>
      <c r="EI47" t="str">
        <f>IF(HLOOKUP(EI$1,'Datenbank Aktoren'!$F$3:$IB$112,$B47,0)=EI$1,EI$3," - ")</f>
        <v xml:space="preserve"> - </v>
      </c>
      <c r="EJ47" t="str">
        <f>IF(HLOOKUP(EJ$1,'Datenbank Aktoren'!$F$3:$IB$112,$B47,0)=EJ$1,EJ$3," - ")</f>
        <v xml:space="preserve"> - </v>
      </c>
      <c r="EK47" t="str">
        <f>IF(HLOOKUP(EK$1,'Datenbank Aktoren'!$F$3:$IB$112,$B47,0)=EK$1,EK$3," - ")</f>
        <v xml:space="preserve"> - </v>
      </c>
      <c r="EL47" t="str">
        <f>IF(HLOOKUP(EL$1,'Datenbank Aktoren'!$F$3:$IB$112,$B47,0)=EL$1,EL$3," - ")</f>
        <v xml:space="preserve"> - </v>
      </c>
      <c r="EM47" t="str">
        <f>IF(HLOOKUP(EM$1,'Datenbank Aktoren'!$F$3:$IB$112,$B47,0)=EM$1,EM$3," - ")</f>
        <v xml:space="preserve"> - </v>
      </c>
      <c r="EN47" t="str">
        <f>IF(HLOOKUP(EN$1,'Datenbank Aktoren'!$F$3:$IB$112,$B47,0)=EN$1,EN$3," - ")</f>
        <v xml:space="preserve"> - </v>
      </c>
      <c r="EO47" t="str">
        <f>IF(HLOOKUP(EO$1,'Datenbank Aktoren'!$F$3:$IB$112,$B47,0)=EO$1,EO$3," - ")</f>
        <v xml:space="preserve"> - </v>
      </c>
      <c r="EP47" t="str">
        <f>IF(HLOOKUP(EP$1,'Datenbank Aktoren'!$F$3:$IB$112,$B47,0)=EP$1,EP$3," - ")</f>
        <v xml:space="preserve"> - </v>
      </c>
      <c r="EQ47" t="str">
        <f>IF(HLOOKUP(EQ$1,'Datenbank Aktoren'!$F$3:$IB$112,$B47,0)=EQ$1,EQ$3," - ")</f>
        <v xml:space="preserve"> - </v>
      </c>
      <c r="ER47" t="str">
        <f>IF(HLOOKUP(ER$1,'Datenbank Aktoren'!$F$3:$IB$112,$B47,0)=ER$1,ER$3," - ")</f>
        <v xml:space="preserve"> - </v>
      </c>
      <c r="ES47" t="str">
        <f>IF(HLOOKUP(ES$1,'Datenbank Aktoren'!$F$3:$IB$112,$B47,0)=ES$1,ES$3," - ")</f>
        <v xml:space="preserve"> - </v>
      </c>
      <c r="ET47" t="str">
        <f>IF(HLOOKUP(ET$1,'Datenbank Aktoren'!$F$3:$IB$112,$B47,0)=ET$1,ET$3," - ")</f>
        <v xml:space="preserve"> - </v>
      </c>
      <c r="EU47" t="str">
        <f>IF(HLOOKUP(EU$1,'Datenbank Aktoren'!$F$3:$IB$112,$B47,0)=EU$1,EU$3," - ")</f>
        <v xml:space="preserve"> - </v>
      </c>
      <c r="EV47" t="str">
        <f>IF(HLOOKUP(EV$1,'Datenbank Aktoren'!$F$3:$IB$112,$B47,0)=EV$1,EV$3," - ")</f>
        <v xml:space="preserve"> - </v>
      </c>
      <c r="EW47" t="str">
        <f>IF(HLOOKUP(EW$1,'Datenbank Aktoren'!$F$3:$IB$112,$B47,0)=EW$1,EW$3," - ")</f>
        <v xml:space="preserve"> - </v>
      </c>
      <c r="EX47" t="str">
        <f>IF(HLOOKUP(EX$1,'Datenbank Aktoren'!$F$3:$IB$112,$B47,0)=EX$1,EX$3," - ")</f>
        <v xml:space="preserve"> - </v>
      </c>
      <c r="EY47" t="str">
        <f>IF(HLOOKUP(EY$1,'Datenbank Aktoren'!$F$3:$IB$112,$B47,0)=EY$1,EY$3," - ")</f>
        <v xml:space="preserve"> - </v>
      </c>
      <c r="EZ47" t="str">
        <f>IF(HLOOKUP(EZ$1,'Datenbank Aktoren'!$F$3:$IB$112,$B47,0)=EZ$1,EZ$3," - ")</f>
        <v xml:space="preserve"> - </v>
      </c>
      <c r="FA47" t="str">
        <f>IF(HLOOKUP(FA$1,'Datenbank Aktoren'!$F$3:$IB$112,$B47,0)=FA$1,FA$3," - ")</f>
        <v>FNS55B RPS 1-fach Taster F6-01-01</v>
      </c>
      <c r="FB47" t="str">
        <f>IF(HLOOKUP(FB$1,'Datenbank Aktoren'!$F$3:$IB$112,$B47,0)=FB$1,FB$3," - ")</f>
        <v>FNS55EB RPS 1-fach Taster F6-01-01</v>
      </c>
      <c r="FC47" t="str">
        <f>IF(HLOOKUP(FC$1,'Datenbank Aktoren'!$F$3:$IB$112,$B47,0)=FC$1,FC$3," - ")</f>
        <v>FNS65EB RPS 1-fach Taster F6-01-01</v>
      </c>
      <c r="FD47" t="str">
        <f>IF(HLOOKUP(FD$1,'Datenbank Aktoren'!$F$3:$IB$112,$B47,0)=FD$1,FD$3," - ")</f>
        <v>FPE-1 RPS 1-fach Taster F6-01-01</v>
      </c>
      <c r="FE47" t="str">
        <f>IF(HLOOKUP(FE$1,'Datenbank Aktoren'!$F$3:$IB$112,$B47,0)=FE$1,FE$3," - ")</f>
        <v>FRW RPS Rauchmelder F6-02-01</v>
      </c>
      <c r="FF47" t="str">
        <f>IF(HLOOKUP(FF$1,'Datenbank Aktoren'!$F$3:$IB$112,$B47,0)=FF$1,FF$3," - ")</f>
        <v xml:space="preserve"> - </v>
      </c>
      <c r="FG47" t="str">
        <f>IF(HLOOKUP(FG$1,'Datenbank Aktoren'!$F$3:$IB$112,$B47,0)=FG$1,FG$3," - ")</f>
        <v xml:space="preserve"> - </v>
      </c>
      <c r="FH47" t="str">
        <f>IF(HLOOKUP(FH$1,'Datenbank Aktoren'!$F$3:$IB$112,$B47,0)=FH$1,FH$3," - ")</f>
        <v>FSM14 RPS 4-fach Taster F6-02-01</v>
      </c>
      <c r="FI47" t="str">
        <f>IF(HLOOKUP(FI$1,'Datenbank Aktoren'!$F$3:$IB$112,$B47,0)=FI$1,FI$3," - ")</f>
        <v xml:space="preserve"> - </v>
      </c>
      <c r="FJ47" t="str">
        <f>IF(HLOOKUP(FJ$1,'Datenbank Aktoren'!$F$3:$IB$112,$B47,0)=FJ$1,FJ$3," - ")</f>
        <v xml:space="preserve"> - </v>
      </c>
      <c r="FK47" t="str">
        <f>IF(HLOOKUP(FK$1,'Datenbank Aktoren'!$F$3:$IB$112,$B47,0)=FK$1,FK$3," - ")</f>
        <v>FSM60B RPS 4-fach Taster F6-02-01</v>
      </c>
      <c r="FL47" t="str">
        <f>IF(HLOOKUP(FL$1,'Datenbank Aktoren'!$F$3:$IB$112,$B47,0)=FL$1,FL$3," - ")</f>
        <v>FSM61 RPS 4-fach Taster F6-02-01</v>
      </c>
      <c r="FM47" t="str">
        <f>IF(HLOOKUP(FM$1,'Datenbank Aktoren'!$F$3:$IB$112,$B47,0)=FM$1,FM$3," - ")</f>
        <v>FSMTB RPS 4-fach Taster F6-02-01</v>
      </c>
      <c r="FN47" t="str">
        <f>IF(HLOOKUP(FN$1,'Datenbank Aktoren'!$F$3:$IB$112,$B47,0)=FN$1,FN$3," - ")</f>
        <v xml:space="preserve"> - </v>
      </c>
      <c r="FO47" t="str">
        <f>IF(HLOOKUP(FO$1,'Datenbank Aktoren'!$F$3:$IB$112,$B47,0)=FO$1,FO$3," - ")</f>
        <v>FSTAP RPS 4-fach Taster F6-02-01</v>
      </c>
      <c r="FP47" t="str">
        <f>IF(HLOOKUP(FP$1,'Datenbank Aktoren'!$F$3:$IB$112,$B47,0)=FP$1,FP$3," - ")</f>
        <v xml:space="preserve"> - </v>
      </c>
      <c r="FQ47" t="str">
        <f>IF(HLOOKUP(FQ$1,'Datenbank Aktoren'!$F$3:$IB$112,$B47,0)=FQ$1,FQ$3," - ")</f>
        <v>FSU55D Software/Drehtaster A5-38-08</v>
      </c>
      <c r="FR47" t="str">
        <f>IF(HLOOKUP(FR$1,'Datenbank Aktoren'!$F$3:$IB$112,$B47,0)=FR$1,FR$3," - ")</f>
        <v>FSU55D RPS 4-fach Taster F6-02-01</v>
      </c>
      <c r="FS47" t="str">
        <f>IF(HLOOKUP(FS$1,'Datenbank Aktoren'!$F$3:$IB$112,$B47,0)=FS$1,FS$3," - ")</f>
        <v xml:space="preserve"> - </v>
      </c>
      <c r="FT47" t="str">
        <f>IF(HLOOKUP(FT$1,'Datenbank Aktoren'!$F$3:$IB$112,$B47,0)=FT$1,FT$3," - ")</f>
        <v>FSU55ED Software/Drehtaster A5-38-08</v>
      </c>
      <c r="FU47" t="str">
        <f>IF(HLOOKUP(FU$1,'Datenbank Aktoren'!$F$3:$IB$112,$B47,0)=FU$1,FU$3," - ")</f>
        <v>FSU55ED RPS 4-fach Taster F6-02-01</v>
      </c>
      <c r="FV47" t="str">
        <f>IF(HLOOKUP(FV$1,'Datenbank Aktoren'!$F$3:$IB$112,$B47,0)=FV$1,FV$3," - ")</f>
        <v xml:space="preserve"> - </v>
      </c>
      <c r="FW47" t="str">
        <f>IF(HLOOKUP(FW$1,'Datenbank Aktoren'!$F$3:$IB$112,$B47,0)=FW$1,FW$3," - ")</f>
        <v>FSU65D Software/Drehtaster A5-38-08</v>
      </c>
      <c r="FX47" t="str">
        <f>IF(HLOOKUP(FX$1,'Datenbank Aktoren'!$F$3:$IB$112,$B47,0)=FX$1,FX$3," - ")</f>
        <v>FSU65D RPS 4-fach Taster F6-02-01</v>
      </c>
      <c r="FY47" t="str">
        <f>IF(HLOOKUP(FY$1,'Datenbank Aktoren'!$F$3:$IB$112,$B47,0)=FY$1,FY$3," - ")</f>
        <v xml:space="preserve"> - </v>
      </c>
      <c r="FZ47" t="str">
        <f>IF(HLOOKUP(FZ$1,'Datenbank Aktoren'!$F$3:$IB$112,$B47,0)=FZ$1,FZ$3," - ")</f>
        <v>FT4F RPS 4-fach Taster F6-02-01</v>
      </c>
      <c r="GA47" t="str">
        <f>IF(HLOOKUP(GA$1,'Datenbank Aktoren'!$F$3:$IB$112,$B47,0)=GA$1,GA$3," - ")</f>
        <v>FT55 RPS 4-fach Taster F6-02-01</v>
      </c>
      <c r="GB47" t="str">
        <f>IF(HLOOKUP(GB$1,'Datenbank Aktoren'!$F$3:$IB$112,$B47,0)=GB$1,GB$3," - ")</f>
        <v xml:space="preserve"> - </v>
      </c>
      <c r="GC47" t="str">
        <f>IF(HLOOKUP(GC$1,'Datenbank Aktoren'!$F$3:$IB$112,$B47,0)=GC$1,GC$3," - ")</f>
        <v xml:space="preserve"> - </v>
      </c>
      <c r="GD47" t="str">
        <f>IF(HLOOKUP(GD$1,'Datenbank Aktoren'!$F$3:$IB$112,$B47,0)=GD$1,GD$3," - ")</f>
        <v xml:space="preserve"> - </v>
      </c>
      <c r="GE47" t="str">
        <f>IF(HLOOKUP(GE$1,'Datenbank Aktoren'!$F$3:$IB$112,$B47,0)=GE$1,GE$3," - ")</f>
        <v xml:space="preserve"> - </v>
      </c>
      <c r="GF47" t="str">
        <f>IF(HLOOKUP(GF$1,'Datenbank Aktoren'!$F$3:$IB$112,$B47,0)=GF$1,GF$3," - ")</f>
        <v>FTAF55D Raumregler F6-02-01</v>
      </c>
      <c r="GG47" t="str">
        <f>IF(HLOOKUP(GG$1,'Datenbank Aktoren'!$F$3:$IB$112,$B47,0)=GG$1,GG$3," - ")</f>
        <v>FTAF55ED Raumregler F6-02-01</v>
      </c>
      <c r="GH47" t="str">
        <f>IF(HLOOKUP(GH$1,'Datenbank Aktoren'!$F$3:$IB$112,$B47,0)=GH$1,GH$3," - ")</f>
        <v>FTAF65D Raumregler F6-02-01</v>
      </c>
      <c r="GI47" t="str">
        <f>IF(HLOOKUP(GI$1,'Datenbank Aktoren'!$F$3:$IB$112,$B47,0)=GI$1,GI$3," - ")</f>
        <v xml:space="preserve"> - </v>
      </c>
      <c r="GJ47" t="str">
        <f>IF(HLOOKUP(GJ$1,'Datenbank Aktoren'!$F$3:$IB$112,$B47,0)=GJ$1,GJ$3," - ")</f>
        <v xml:space="preserve"> - </v>
      </c>
      <c r="GK47" t="str">
        <f>IF(HLOOKUP(GK$1,'Datenbank Aktoren'!$F$3:$IB$112,$B47,0)=GK$1,GK$3," - ")</f>
        <v xml:space="preserve"> - </v>
      </c>
      <c r="GL47" t="str">
        <f>IF(HLOOKUP(GL$1,'Datenbank Aktoren'!$F$3:$IB$112,$B47,0)=GL$1,GL$3," - ")</f>
        <v xml:space="preserve"> - </v>
      </c>
      <c r="GM47" t="str">
        <f>IF(HLOOKUP(GM$1,'Datenbank Aktoren'!$F$3:$IB$112,$B47,0)=GM$1,GM$3," - ")</f>
        <v xml:space="preserve"> - </v>
      </c>
      <c r="GN47" t="str">
        <f>IF(HLOOKUP(GN$1,'Datenbank Aktoren'!$F$3:$IB$112,$B47,0)=GN$1,GN$3," - ")</f>
        <v xml:space="preserve"> - </v>
      </c>
      <c r="GO47" t="str">
        <f>IF(HLOOKUP(GO$1,'Datenbank Aktoren'!$F$3:$IB$112,$B47,0)=GO$1,GO$3," - ")</f>
        <v xml:space="preserve"> - </v>
      </c>
      <c r="GP47" t="str">
        <f>IF(HLOOKUP(GP$1,'Datenbank Aktoren'!$F$3:$IB$112,$B47,0)=GP$1,GP$3," - ")</f>
        <v xml:space="preserve"> - </v>
      </c>
      <c r="GQ47" t="str">
        <f>IF(HLOOKUP(GQ$1,'Datenbank Aktoren'!$F$3:$IB$112,$B47,0)=GQ$1,GQ$3," - ")</f>
        <v xml:space="preserve"> - </v>
      </c>
      <c r="GR47" t="str">
        <f>IF(HLOOKUP(GR$1,'Datenbank Aktoren'!$F$3:$IB$112,$B47,0)=GR$1,GR$3," - ")</f>
        <v xml:space="preserve"> - </v>
      </c>
      <c r="GS47" t="str">
        <f>IF(HLOOKUP(GS$1,'Datenbank Aktoren'!$F$3:$IB$112,$B47,0)=GS$1,GS$3," - ")</f>
        <v xml:space="preserve"> - </v>
      </c>
      <c r="GT47" s="14" t="s">
        <v>692</v>
      </c>
      <c r="GU47" t="str">
        <f>IF(HLOOKUP(GU$1,'Datenbank Aktoren'!$F$3:$IB$112,$B47,0)=GU$1,GU$3," - ")</f>
        <v xml:space="preserve"> - </v>
      </c>
      <c r="GV47" s="14" t="s">
        <v>692</v>
      </c>
      <c r="GW47" t="str">
        <f>IF(HLOOKUP(GW$1,'Datenbank Aktoren'!$F$3:$IB$112,$B47,0)=GW$1,GW$3," - ")</f>
        <v xml:space="preserve"> - </v>
      </c>
      <c r="GX47" s="14" t="s">
        <v>692</v>
      </c>
      <c r="GY47" t="str">
        <f>IF(HLOOKUP(GY$1,'Datenbank Aktoren'!$F$3:$IB$112,$B47,0)=GY$1,GY$3," - ")</f>
        <v xml:space="preserve"> - </v>
      </c>
      <c r="GZ47" s="14" t="s">
        <v>692</v>
      </c>
      <c r="HA47" t="str">
        <f>IF(HLOOKUP(HA$1,'Datenbank Aktoren'!$F$3:$IB$112,$B47,0)=HA$1,HA$3," - ")</f>
        <v xml:space="preserve"> - </v>
      </c>
      <c r="HB47" s="14" t="s">
        <v>692</v>
      </c>
      <c r="HC47" t="str">
        <f>IF(HLOOKUP(HC$1,'Datenbank Aktoren'!$F$3:$IB$112,$B47,0)=HC$1,HC$3," - ")</f>
        <v xml:space="preserve"> - </v>
      </c>
      <c r="HD47" s="14" t="s">
        <v>692</v>
      </c>
      <c r="HE47" t="str">
        <f>IF(HLOOKUP(HE$1,'Datenbank Aktoren'!$F$3:$IB$112,$B47,0)=HE$1,HE$3," - ")</f>
        <v xml:space="preserve"> - </v>
      </c>
      <c r="HF47" s="14" t="s">
        <v>692</v>
      </c>
      <c r="HG47" t="str">
        <f>IF(HLOOKUP(HG$1,'Datenbank Aktoren'!$F$3:$IB$112,$B47,0)=HG$1,HG$3," - ")</f>
        <v xml:space="preserve"> - </v>
      </c>
      <c r="HH47" t="str">
        <f>IF(HLOOKUP(HH$1,'Datenbank Aktoren'!$F$3:$IB$112,$B47,0)=HH$1,HH$3," - ")</f>
        <v xml:space="preserve"> - </v>
      </c>
      <c r="HI47" t="str">
        <f>IF(HLOOKUP(HI$1,'Datenbank Aktoren'!$F$3:$IB$112,$B47,0)=HI$1,HI$3," - ")</f>
        <v xml:space="preserve"> - </v>
      </c>
      <c r="HJ47" s="14" t="s">
        <v>692</v>
      </c>
      <c r="HK47" t="str">
        <f>IF(HLOOKUP(HK$1,'Datenbank Aktoren'!$F$3:$IB$112,$B47,0)=HK$1,HK$3," - ")</f>
        <v xml:space="preserve"> - </v>
      </c>
      <c r="HL47" t="str">
        <f>IF(HLOOKUP(HL$1,'Datenbank Aktoren'!$F$3:$IB$112,$B47,0)=HL$1,HL$3," - ")</f>
        <v xml:space="preserve"> - </v>
      </c>
      <c r="HM47" t="str">
        <f>IF(HLOOKUP(HM$1,'Datenbank Aktoren'!$F$3:$IB$112,$B47,0)=HM$1,HM$3," - ")</f>
        <v xml:space="preserve"> - </v>
      </c>
      <c r="HN47" s="14" t="s">
        <v>692</v>
      </c>
      <c r="HO47" t="str">
        <f>IF(HLOOKUP(HO$1,'Datenbank Aktoren'!$F$3:$IB$112,$B47,0)=HO$1,HO$3," - ")</f>
        <v xml:space="preserve"> - </v>
      </c>
      <c r="HP47" s="14" t="s">
        <v>692</v>
      </c>
      <c r="HQ47" t="str">
        <f>IF(HLOOKUP(HQ$1,'Datenbank Aktoren'!$F$3:$IB$112,$B47,0)=HQ$1,HQ$3," - ")</f>
        <v>FTS14EM FBH A5-08-01</v>
      </c>
      <c r="HR47" t="str">
        <f>IF(HLOOKUP(HR$1,'Datenbank Aktoren'!$F$3:$IB$112,$B47,0)=HR$1,HR$3," - ")</f>
        <v xml:space="preserve"> - </v>
      </c>
      <c r="HS47" t="str">
        <f>IF(HLOOKUP(HS$1,'Datenbank Aktoren'!$F$3:$IB$112,$B47,0)=HS$1,HS$3," - ")</f>
        <v>FTS14EM RPS 4-fach Taster F6-02-01</v>
      </c>
      <c r="HT47" t="str">
        <f>IF(HLOOKUP(HT$1,'Datenbank Aktoren'!$F$3:$IB$112,$B47,0)=HT$1,HT$3," - ")</f>
        <v>FTTB Bewegungsm. A5-07-01</v>
      </c>
      <c r="HU47" t="str">
        <f>IF(HLOOKUP(HU$1,'Datenbank Aktoren'!$F$3:$IB$112,$B47,0)=HU$1,HU$3," - ")</f>
        <v xml:space="preserve"> - </v>
      </c>
      <c r="HV47" t="str">
        <f>IF(HLOOKUP(HV$1,'Datenbank Aktoren'!$F$3:$IB$112,$B47,0)=HV$1,HV$3," - ")</f>
        <v xml:space="preserve"> - </v>
      </c>
      <c r="HW47" t="str">
        <f>IF(HLOOKUP(HW$1,'Datenbank Aktoren'!$F$3:$IB$112,$B47,0)=HW$1,HW$3," - ")</f>
        <v xml:space="preserve"> - </v>
      </c>
      <c r="HX47" t="str">
        <f>IF(HLOOKUP(HX$1,'Datenbank Aktoren'!$F$3:$IB$112,$B47,0)=HX$1,HX$3," - ")</f>
        <v xml:space="preserve"> - </v>
      </c>
      <c r="HY47" t="str">
        <f>IF(HLOOKUP(HY$1,'Datenbank Aktoren'!$F$3:$IB$112,$B47,0)=HY$1,HY$3," - ")</f>
        <v xml:space="preserve"> - </v>
      </c>
      <c r="HZ47" t="str">
        <f>IF(HLOOKUP(HZ$1,'Datenbank Aktoren'!$F$3:$IB$112,$B47,0)=HZ$1,HZ$3," - ")</f>
        <v xml:space="preserve"> - </v>
      </c>
      <c r="IA47" t="str">
        <f>IF(HLOOKUP(IA$1,'Datenbank Aktoren'!$F$3:$IB$112,$B47,0)=IA$1,IA$3," - ")</f>
        <v xml:space="preserve"> - </v>
      </c>
      <c r="IB47" t="str">
        <f>IF(HLOOKUP(IB$1,'Datenbank Aktoren'!$F$3:$IB$112,$B47,0)=IB$1,IB$3," - ")</f>
        <v xml:space="preserve"> - </v>
      </c>
      <c r="IC47" t="str">
        <f>IF(HLOOKUP(IC$1,'Datenbank Aktoren'!$F$3:$IB$112,$B47,0)=IC$1,IC$3," - ")</f>
        <v xml:space="preserve"> - </v>
      </c>
      <c r="ID47" t="str">
        <f>IF(HLOOKUP(ID$1,'Datenbank Aktoren'!$F$3:$IB$112,$B47,0)=ID$1,ID$3," - ")</f>
        <v>FWS81 Kartenschalter F6-02-01</v>
      </c>
      <c r="IE47" t="str">
        <f>IF(HLOOKUP(IE$1,'Datenbank Aktoren'!$F$3:$IB$112,$B47,0)=IE$1,IE$3," - ")</f>
        <v xml:space="preserve"> - </v>
      </c>
      <c r="IF47" t="str">
        <f>IF(HLOOKUP(IF$1,'Datenbank Aktoren'!$F$3:$IB$112,$B47,0)=IF$1,IF$3," - ")</f>
        <v xml:space="preserve"> - </v>
      </c>
      <c r="IG47" t="str">
        <f>IF(HLOOKUP(IG$1,'Datenbank Aktoren'!$F$3:$IB$112,$B47,0)=IG$1,IG$3," - ")</f>
        <v>FZS65 RPS Rauchmelder F6-02-01</v>
      </c>
      <c r="IH47" t="str">
        <f>IF(HLOOKUP(IH$1,'Datenbank Aktoren'!$F$3:$IB$112,$B47,0)=IH$1,IH$3," - ")</f>
        <v>FZT55 RPS 4-fach Taster F6-02-01</v>
      </c>
      <c r="II47" t="str">
        <f>IF(HLOOKUP(II$1,'Datenbank Aktoren'!$F$3:$IB$112,$B47,0)=II$1,II$3," - ")</f>
        <v xml:space="preserve"> - </v>
      </c>
      <c r="IJ47" t="e">
        <f>IF(HLOOKUP(IJ$1,'Datenbank Aktoren'!$F$3:$IB$112,$B47,0)=IJ$1,IJ$3," - ")</f>
        <v>#N/A</v>
      </c>
      <c r="IK47" t="e">
        <f>IF(HLOOKUP(IK$1,'Datenbank Aktoren'!$F$3:$IB$112,$B47,0)=IK$1,IK$3," - ")</f>
        <v>#N/A</v>
      </c>
      <c r="IL47" t="e">
        <f>IF(HLOOKUP(IL$1,'Datenbank Aktoren'!$F$3:$IB$112,$B47,0)=IL$1,IL$3," - ")</f>
        <v>#N/A</v>
      </c>
      <c r="IM47" t="e">
        <f>IF(HLOOKUP(IM$1,'Datenbank Aktoren'!$F$3:$IB$112,$B47,0)=IM$1,IM$3," - ")</f>
        <v>#N/A</v>
      </c>
      <c r="IN47" t="e">
        <f>IF(HLOOKUP(IN$1,'Datenbank Aktoren'!$F$3:$IB$112,$B47,0)=IN$1,IN$3," - ")</f>
        <v>#N/A</v>
      </c>
      <c r="IO47" t="e">
        <f>IF(HLOOKUP(IO$1,'Datenbank Aktoren'!$F$3:$IB$112,$B47,0)=IO$1,IO$3," - ")</f>
        <v>#N/A</v>
      </c>
      <c r="IP47" t="e">
        <f>IF(HLOOKUP(IP$1,'Datenbank Aktoren'!$F$3:$IB$112,$B47,0)=IP$1,IP$3," - ")</f>
        <v>#N/A</v>
      </c>
      <c r="IQ47" t="e">
        <f>IF(HLOOKUP(IQ$1,'Datenbank Aktoren'!$F$3:$IB$112,$B47,0)=IQ$1,IQ$3," - ")</f>
        <v>#N/A</v>
      </c>
      <c r="IR47" t="e">
        <f>IF(HLOOKUP(IR$1,'Datenbank Aktoren'!$F$3:$IB$112,$B47,0)=IR$1,IR$3," - ")</f>
        <v>#N/A</v>
      </c>
      <c r="IS47" t="e">
        <f>IF(HLOOKUP(IS$1,'Datenbank Aktoren'!$F$3:$IB$112,$B47,0)=IS$1,IS$3," - ")</f>
        <v>#N/A</v>
      </c>
      <c r="IT47" t="e">
        <f>IF(HLOOKUP(IT$1,'Datenbank Aktoren'!$F$3:$IB$112,$B47,0)=IT$1,IT$3," - ")</f>
        <v>#N/A</v>
      </c>
      <c r="IU47" t="e">
        <f>IF(HLOOKUP(IU$1,'Datenbank Aktoren'!$F$3:$IB$112,$B47,0)=IU$1,IU$3," - ")</f>
        <v>#N/A</v>
      </c>
    </row>
    <row r="48" spans="1:255" x14ac:dyDescent="0.25">
      <c r="A48" t="s">
        <v>96</v>
      </c>
      <c r="B48">
        <v>46</v>
      </c>
      <c r="D48" t="s">
        <v>96</v>
      </c>
      <c r="E48" s="3" t="s">
        <v>440</v>
      </c>
      <c r="F48" t="str">
        <f>IF(HLOOKUP(F$1,'Datenbank Aktoren'!$F$3:$IB$112,$B48,0)=F$1,F$3," - ")</f>
        <v xml:space="preserve"> - </v>
      </c>
      <c r="G48" t="str">
        <f>IF(HLOOKUP(G$1,'Datenbank Aktoren'!$F$3:$IB$112,$B48,0)=G$1,G$3," - ")</f>
        <v xml:space="preserve"> - </v>
      </c>
      <c r="H48" t="str">
        <f>IF(HLOOKUP(H$1,'Datenbank Aktoren'!$F$3:$IB$112,$B48,0)=H$1,H$3," - ")</f>
        <v>F1FT65 RPS 1-fach Taster F6-01-01</v>
      </c>
      <c r="I48" t="str">
        <f>IF(HLOOKUP(I$1,'Datenbank Aktoren'!$F$3:$IB$112,$B48,0)=I$1,I$3," - ")</f>
        <v>F1ITAP RPS 1-fach Taster F6-01-01</v>
      </c>
      <c r="J48" t="str">
        <f>IF(HLOOKUP(J$1,'Datenbank Aktoren'!$F$3:$IB$112,$B48,0)=J$1,J$3," - ")</f>
        <v>F1T55E RPS 1-fach Taster F6-01-01</v>
      </c>
      <c r="K48" t="str">
        <f>IF(HLOOKUP(K$1,'Datenbank Aktoren'!$F$3:$IB$112,$B48,0)=K$1,K$3," - ")</f>
        <v>F1T65 RPS 1-fach Taster F6-01-01</v>
      </c>
      <c r="L48" t="str">
        <f>IF(HLOOKUP(L$1,'Datenbank Aktoren'!$F$3:$IB$112,$B48,0)=L$1,L$3," - ")</f>
        <v>F265B RPS 4-fach Taster F6-02-01</v>
      </c>
      <c r="M48" t="str">
        <f>IF(HLOOKUP(M$1,'Datenbank Aktoren'!$F$3:$IB$112,$B48,0)=M$1,M$3," - ")</f>
        <v>F2FT65 RPS 4-fach Taster F6-02-01</v>
      </c>
      <c r="N48" t="str">
        <f>IF(HLOOKUP(N$1,'Datenbank Aktoren'!$F$3:$IB$112,$B48,0)=N$1,N$3," - ")</f>
        <v>F2FT65B RPS 4-fach Taster F6-02-01</v>
      </c>
      <c r="O48" t="str">
        <f>IF(HLOOKUP(O$1,'Datenbank Aktoren'!$F$3:$IB$112,$B48,0)=O$1,O$3," - ")</f>
        <v>F2FZT65B RPS 4-fach Taster F6-02-01</v>
      </c>
      <c r="P48" t="str">
        <f>IF(HLOOKUP(P$1,'Datenbank Aktoren'!$F$3:$IB$112,$B48,0)=P$1,P$3," - ")</f>
        <v>F2T55E RPS 4-fach Taster F6-02-01</v>
      </c>
      <c r="Q48" t="str">
        <f>IF(HLOOKUP(Q$1,'Datenbank Aktoren'!$F$3:$IB$112,$B48,0)=Q$1,Q$3," - ")</f>
        <v>F2T55EB RPS 4-fach Taster F6-02-01</v>
      </c>
      <c r="R48" t="str">
        <f>IF(HLOOKUP(R$1,'Datenbank Aktoren'!$F$3:$IB$112,$B48,0)=R$1,R$3," - ")</f>
        <v>F2T65 RPS 4-fach Taster F6-02-01</v>
      </c>
      <c r="S48" t="str">
        <f>IF(HLOOKUP(S$1,'Datenbank Aktoren'!$F$3:$IB$112,$B48,0)=S$1,S$3," - ")</f>
        <v>F2ZT55E RPS 4-fach Taster F6-02-01</v>
      </c>
      <c r="T48" t="str">
        <f>IF(HLOOKUP(T$1,'Datenbank Aktoren'!$F$3:$IB$112,$B48,0)=T$1,T$3," - ")</f>
        <v>F2ZT65 RPS 4-fach Taster F6-02-01</v>
      </c>
      <c r="U48" t="str">
        <f>IF(HLOOKUP(U$1,'Datenbank Aktoren'!$F$3:$IB$112,$B48,0)=U$1,U$3," - ")</f>
        <v xml:space="preserve"> - </v>
      </c>
      <c r="V48" t="str">
        <f>IF(HLOOKUP(V$1,'Datenbank Aktoren'!$F$3:$IB$112,$B48,0)=V$1,V$3," - ")</f>
        <v xml:space="preserve"> - </v>
      </c>
      <c r="W48" t="str">
        <f>IF(HLOOKUP(W$1,'Datenbank Aktoren'!$F$3:$IB$112,$B48,0)=W$1,W$3," - ")</f>
        <v xml:space="preserve"> - </v>
      </c>
      <c r="X48" t="str">
        <f>IF(HLOOKUP(X$1,'Datenbank Aktoren'!$F$3:$IB$112,$B48,0)=X$1,X$3," - ")</f>
        <v>F4FT65 RPS 4-fach Taster F6-02-01</v>
      </c>
      <c r="Y48" t="str">
        <f>IF(HLOOKUP(Y$1,'Datenbank Aktoren'!$F$3:$IB$112,$B48,0)=Y$1,Y$3," - ")</f>
        <v>F4FT65B RPS 4-fach Taster F6-02-01</v>
      </c>
      <c r="Z48" t="str">
        <f>IF(HLOOKUP(Z$1,'Datenbank Aktoren'!$F$3:$IB$112,$B48,0)=Z$1,Z$3," - ")</f>
        <v>F4PT RPS 4-fach Taster F6-02-01</v>
      </c>
      <c r="AA48" t="str">
        <f>IF(HLOOKUP(AA$1,'Datenbank Aktoren'!$F$3:$IB$112,$B48,0)=AA$1,AA$3," - ")</f>
        <v>F4T55B RPS 4-fach Taster F6-02-01</v>
      </c>
      <c r="AB48" t="str">
        <f>IF(HLOOKUP(AB$1,'Datenbank Aktoren'!$F$3:$IB$112,$B48,0)=AB$1,AB$3," - ")</f>
        <v>F4T55E RPS 4-fach Taster F6-02-01</v>
      </c>
      <c r="AC48" t="str">
        <f>IF(HLOOKUP(AC$1,'Datenbank Aktoren'!$F$3:$IB$112,$B48,0)=AC$1,AC$3," - ")</f>
        <v>F4T55EB RPS 4-fach Taster F6-02-01</v>
      </c>
      <c r="AD48" t="str">
        <f>IF(HLOOKUP(AD$1,'Datenbank Aktoren'!$F$3:$IB$112,$B48,0)=AD$1,AD$3," - ")</f>
        <v>F4T65 RPS 4-fach Taster F6-02-01</v>
      </c>
      <c r="AE48" t="str">
        <f>IF(HLOOKUP(AE$1,'Datenbank Aktoren'!$F$3:$IB$112,$B48,0)=AE$1,AE$3," - ")</f>
        <v>F4T65B RPS 4-fach Taster F6-02-01</v>
      </c>
      <c r="AF48" t="str">
        <f>IF(HLOOKUP(AF$1,'Datenbank Aktoren'!$F$3:$IB$112,$B48,0)=AF$1,AF$3," - ")</f>
        <v>F4USM61B Bewegungsm. A5-07-01</v>
      </c>
      <c r="AG48" t="str">
        <f>IF(HLOOKUP(AG$1,'Datenbank Aktoren'!$F$3:$IB$112,$B48,0)=AG$1,AG$3," - ")</f>
        <v>F4USM61B FBH A5-08-01</v>
      </c>
      <c r="AH48" t="str">
        <f>IF(HLOOKUP(AH$1,'Datenbank Aktoren'!$F$3:$IB$112,$B48,0)=AH$1,AH$3," - ")</f>
        <v>F4USM61B Software/Drehtaster A5-38-08</v>
      </c>
      <c r="AI48" t="str">
        <f>IF(HLOOKUP(AI$1,'Datenbank Aktoren'!$F$3:$IB$112,$B48,0)=AI$1,AI$3," - ")</f>
        <v xml:space="preserve"> - </v>
      </c>
      <c r="AJ48" t="str">
        <f>IF(HLOOKUP(AJ$1,'Datenbank Aktoren'!$F$3:$IB$112,$B48,0)=AJ$1,AJ$3," - ")</f>
        <v>F4USM61B RPS 4-fach Taster F6-02-01</v>
      </c>
      <c r="AK48" t="str">
        <f>IF(HLOOKUP(AK$1,'Datenbank Aktoren'!$F$3:$IB$112,$B48,0)=AK$1,AK$3," - ")</f>
        <v>F5PT55 RPS 4-fach Taster F6-02-01</v>
      </c>
      <c r="AL48" t="str">
        <f>IF(HLOOKUP(AL$1,'Datenbank Aktoren'!$F$3:$IB$112,$B48,0)=AL$1,AL$3," - ")</f>
        <v>F6T55B Bewegungsm. A5-07-01</v>
      </c>
      <c r="AM48" t="str">
        <f>IF(HLOOKUP(AM$1,'Datenbank Aktoren'!$F$3:$IB$112,$B48,0)=AM$1,AM$3," - ")</f>
        <v>F6T55B RPS 4-fach Taster F6-02-01</v>
      </c>
      <c r="AN48" t="str">
        <f>IF(HLOOKUP(AN$1,'Datenbank Aktoren'!$F$3:$IB$112,$B48,0)=AN$1,AN$3," - ")</f>
        <v>F6T65B Bewegungsm. A5-07-01</v>
      </c>
      <c r="AO48" t="str">
        <f>IF(HLOOKUP(AO$1,'Datenbank Aktoren'!$F$3:$IB$112,$B48,0)=AO$1,AO$3," - ")</f>
        <v>F6T65B RPS 4-fach Taster F6-02-01</v>
      </c>
      <c r="AP48" t="str">
        <f>IF(HLOOKUP(AP$1,'Datenbank Aktoren'!$F$3:$IB$112,$B48,0)=AP$1,AP$3," - ")</f>
        <v>FABH130 RPS 4-fach Taster F6-02-01</v>
      </c>
      <c r="AQ48" t="str">
        <f>IF(HLOOKUP(AQ$1,'Datenbank Aktoren'!$F$3:$IB$112,$B48,0)=AQ$1,AQ$3," - ")</f>
        <v>FABH65S FBH A5-08-01</v>
      </c>
      <c r="AR48" t="str">
        <f>IF(HLOOKUP(AR$1,'Datenbank Aktoren'!$F$3:$IB$112,$B48,0)=AR$1,AR$3," - ")</f>
        <v>FAH60 FAH60/FIH65S A5-06-01</v>
      </c>
      <c r="AS48" t="str">
        <f>IF(HLOOKUP(AS$1,'Datenbank Aktoren'!$F$3:$IB$112,$B48,0)=AS$1,AS$3," - ")</f>
        <v>FAH65S FAH60/FIH65S A5-06-01</v>
      </c>
      <c r="AT48" t="str">
        <f>IF(HLOOKUP(AT$1,'Datenbank Aktoren'!$F$3:$IB$112,$B48,0)=AT$1,AT$3," - ")</f>
        <v>FASM60 RPS 4-fach Taster F6-02-01</v>
      </c>
      <c r="AU48" t="str">
        <f>IF(HLOOKUP(AU$1,'Datenbank Aktoren'!$F$3:$IB$112,$B48,0)=AU$1,AU$3," - ")</f>
        <v xml:space="preserve"> - </v>
      </c>
      <c r="AV48" t="str">
        <f>IF(HLOOKUP(AV$1,'Datenbank Aktoren'!$F$3:$IB$112,$B48,0)=AV$1,AV$3," - ")</f>
        <v>FB55B Bewegungsm. A5-07-01</v>
      </c>
      <c r="AW48" t="str">
        <f>IF(HLOOKUP(AW$1,'Datenbank Aktoren'!$F$3:$IB$112,$B48,0)=AW$1,AW$3," - ")</f>
        <v>FB55EB Bewegungsm. A5-07-01</v>
      </c>
      <c r="AX48" t="str">
        <f>IF(HLOOKUP(AX$1,'Datenbank Aktoren'!$F$3:$IB$112,$B48,0)=AX$1,AX$3," - ")</f>
        <v>FB65B Bewegungsm. A5-07-01</v>
      </c>
      <c r="AY48" t="str">
        <f>IF(HLOOKUP(AY$1,'Datenbank Aktoren'!$F$3:$IB$112,$B48,0)=AY$1,AY$3," - ")</f>
        <v>FBH55ESB Bewegungsm. A5-07-01</v>
      </c>
      <c r="AZ48" t="str">
        <f>IF(HLOOKUP(AZ$1,'Datenbank Aktoren'!$F$3:$IB$112,$B48,0)=AZ$1,AZ$3," - ")</f>
        <v>FBH55ESB FBH A5-08-01</v>
      </c>
      <c r="BA48" t="str">
        <f>IF(HLOOKUP(BA$1,'Datenbank Aktoren'!$F$3:$IB$112,$B48,0)=BA$1,BA$3," - ")</f>
        <v>FBH55SB Bewegungsm. A5-07-01</v>
      </c>
      <c r="BB48" t="str">
        <f>IF(HLOOKUP(BB$1,'Datenbank Aktoren'!$F$3:$IB$112,$B48,0)=BB$1,BB$3," - ")</f>
        <v>FBH55SB FBH A5-08-01</v>
      </c>
      <c r="BC48" t="str">
        <f>IF(HLOOKUP(BC$1,'Datenbank Aktoren'!$F$3:$IB$112,$B48,0)=BC$1,BC$3," - ")</f>
        <v>FBH65 FBH A5-08-01</v>
      </c>
      <c r="BD48" t="str">
        <f>IF(HLOOKUP(BD$1,'Datenbank Aktoren'!$F$3:$IB$112,$B48,0)=BD$1,BD$3," - ")</f>
        <v>FBH65S FBH A5-08-01</v>
      </c>
      <c r="BE48" t="str">
        <f>IF(HLOOKUP(BE$1,'Datenbank Aktoren'!$F$3:$IB$112,$B48,0)=BE$1,BE$3," - ")</f>
        <v>FBH65SB Bewegungsm. A5-07-01</v>
      </c>
      <c r="BF48" t="str">
        <f>IF(HLOOKUP(BF$1,'Datenbank Aktoren'!$F$3:$IB$112,$B48,0)=BF$1,BF$3," - ")</f>
        <v>FBH65SB FBH A5-08-01</v>
      </c>
      <c r="BG48" t="str">
        <f>IF(HLOOKUP(BG$1,'Datenbank Aktoren'!$F$3:$IB$112,$B48,0)=BG$1,BG$3," - ")</f>
        <v xml:space="preserve"> - </v>
      </c>
      <c r="BH48" t="str">
        <f>IF(HLOOKUP(BH$1,'Datenbank Aktoren'!$F$3:$IB$112,$B48,0)=BH$1,BH$3," - ")</f>
        <v xml:space="preserve"> - </v>
      </c>
      <c r="BI48" t="str">
        <f>IF(HLOOKUP(BI$1,'Datenbank Aktoren'!$F$3:$IB$112,$B48,0)=BI$1,BI$3," - ")</f>
        <v>FBH65TF FBH A5-08-01</v>
      </c>
      <c r="BJ48" t="str">
        <f>IF(HLOOKUP(BJ$1,'Datenbank Aktoren'!$F$3:$IB$112,$B48,0)=BJ$1,BJ$3," - ")</f>
        <v>FBHF65SB Bewegungsm. A5-07-01</v>
      </c>
      <c r="BK48" t="str">
        <f>IF(HLOOKUP(BK$1,'Datenbank Aktoren'!$F$3:$IB$112,$B48,0)=BK$1,BK$3," - ")</f>
        <v>FBHF65SB FBH A5-08-01</v>
      </c>
      <c r="BL48" t="str">
        <f>IF(HLOOKUP(BL$1,'Datenbank Aktoren'!$F$3:$IB$112,$B48,0)=BL$1,BL$3," - ")</f>
        <v xml:space="preserve"> - </v>
      </c>
      <c r="BM48" t="str">
        <f>IF(HLOOKUP(BM$1,'Datenbank Aktoren'!$F$3:$IB$112,$B48,0)=BM$1,BM$3," - ")</f>
        <v xml:space="preserve"> - </v>
      </c>
      <c r="BN48" t="str">
        <f>IF(HLOOKUP(BN$1,'Datenbank Aktoren'!$F$3:$IB$112,$B48,0)=BN$1,BN$3," - ")</f>
        <v>FDT55B Software/Drehtaster A5-38-08</v>
      </c>
      <c r="BO48" t="str">
        <f>IF(HLOOKUP(BO$1,'Datenbank Aktoren'!$F$3:$IB$112,$B48,0)=BO$1,BO$3," - ")</f>
        <v>FDT55EB Software/Drehtaster A5-38-08</v>
      </c>
      <c r="BP48" t="str">
        <f>IF(HLOOKUP(BP$1,'Datenbank Aktoren'!$F$3:$IB$112,$B48,0)=BP$1,BP$3," - ")</f>
        <v>FDT65B Software/Drehtaster A5-38-08</v>
      </c>
      <c r="BQ48" t="str">
        <f>IF(HLOOKUP(BQ$1,'Datenbank Aktoren'!$F$3:$IB$112,$B48,0)=BQ$1,BQ$3," - ")</f>
        <v>FDTF65B Software/Drehtaster A5-38-08</v>
      </c>
      <c r="BR48" t="str">
        <f>IF(HLOOKUP(BR$1,'Datenbank Aktoren'!$F$3:$IB$112,$B48,0)=BR$1,BR$3," - ")</f>
        <v>FET55E RPS 1-fach Taster F6-01-01</v>
      </c>
      <c r="BS48" t="str">
        <f>IF(HLOOKUP(BS$1,'Datenbank Aktoren'!$F$3:$IB$112,$B48,0)=BS$1,BS$3," - ")</f>
        <v>FF8 RPS 4-fach Taster F6-02-01</v>
      </c>
      <c r="BT48" t="str">
        <f>IF(HLOOKUP(BT$1,'Datenbank Aktoren'!$F$3:$IB$112,$B48,0)=BT$1,BT$3," - ")</f>
        <v>FFD Software/Drehtaster A5-38-08</v>
      </c>
      <c r="BU48" t="str">
        <f>IF(HLOOKUP(BU$1,'Datenbank Aktoren'!$F$3:$IB$112,$B48,0)=BU$1,BU$3," - ")</f>
        <v>FFD RPS 4-fach Taster F6-02-01</v>
      </c>
      <c r="BV48" t="str">
        <f>IF(HLOOKUP(BV$1,'Datenbank Aktoren'!$F$3:$IB$112,$B48,0)=BV$1,BV$3," - ")</f>
        <v xml:space="preserve"> - </v>
      </c>
      <c r="BW48" t="str">
        <f>IF(HLOOKUP(BW$1,'Datenbank Aktoren'!$F$3:$IB$112,$B48,0)=BW$1,BW$3," - ")</f>
        <v xml:space="preserve"> - </v>
      </c>
      <c r="BX48" t="str">
        <f>IF(HLOOKUP(BX$1,'Datenbank Aktoren'!$F$3:$IB$112,$B48,0)=BX$1,BX$3," - ")</f>
        <v xml:space="preserve"> - </v>
      </c>
      <c r="BY48" t="str">
        <f>IF(HLOOKUP(BY$1,'Datenbank Aktoren'!$F$3:$IB$112,$B48,0)=BY$1,BY$3," - ")</f>
        <v xml:space="preserve"> - </v>
      </c>
      <c r="BZ48" t="str">
        <f>IF(HLOOKUP(BZ$1,'Datenbank Aktoren'!$F$3:$IB$112,$B48,0)=BZ$1,BZ$3," - ")</f>
        <v xml:space="preserve"> - </v>
      </c>
      <c r="CA48" t="str">
        <f>IF(HLOOKUP(CA$1,'Datenbank Aktoren'!$F$3:$IB$112,$B48,0)=CA$1,CA$3," - ")</f>
        <v xml:space="preserve"> - </v>
      </c>
      <c r="CB48" t="str">
        <f>IF(HLOOKUP(CB$1,'Datenbank Aktoren'!$F$3:$IB$112,$B48,0)=CB$1,CB$3," - ")</f>
        <v xml:space="preserve"> - </v>
      </c>
      <c r="CC48" s="25" t="str">
        <f>IF(HLOOKUP(CC$1,'Datenbank Aktoren'!$F$3:$IB$112,$B48,0)=CC$1,CC$3," - ")</f>
        <v xml:space="preserve"> - </v>
      </c>
      <c r="CD48" t="str">
        <f>IF(HLOOKUP(CD$1,'Datenbank Aktoren'!$F$3:$IB$112,$B48,0)=CD$1,CD$3," - ")</f>
        <v xml:space="preserve"> - </v>
      </c>
      <c r="CE48" t="str">
        <f>IF(HLOOKUP(CE$1,'Datenbank Aktoren'!$F$3:$IB$112,$B48,0)=CE$1,CE$3," - ")</f>
        <v xml:space="preserve"> - </v>
      </c>
      <c r="CF48" t="str">
        <f>IF(HLOOKUP(CF$1,'Datenbank Aktoren'!$F$3:$IB$112,$B48,0)=CF$1,CF$3," - ")</f>
        <v xml:space="preserve"> - </v>
      </c>
      <c r="CG48" t="str">
        <f>IF(HLOOKUP(CG$1,'Datenbank Aktoren'!$F$3:$IB$112,$B48,0)=CG$1,CG$3," - ")</f>
        <v xml:space="preserve"> - </v>
      </c>
      <c r="CH48" t="str">
        <f>IF(HLOOKUP(CH$1,'Datenbank Aktoren'!$F$3:$IB$112,$B48,0)=CH$1,CH$3," - ")</f>
        <v xml:space="preserve"> - </v>
      </c>
      <c r="CI48" t="str">
        <f>IF(HLOOKUP(CI$1,'Datenbank Aktoren'!$F$3:$IB$112,$B48,0)=CI$1,CI$3," - ")</f>
        <v xml:space="preserve"> - </v>
      </c>
      <c r="CJ48" t="str">
        <f>IF(HLOOKUP(CJ$1,'Datenbank Aktoren'!$F$3:$IB$112,$B48,0)=CJ$1,CJ$3," - ")</f>
        <v xml:space="preserve"> - </v>
      </c>
      <c r="CK48" t="str">
        <f>IF(HLOOKUP(CK$1,'Datenbank Aktoren'!$F$3:$IB$112,$B48,0)=CK$1,CK$3," - ")</f>
        <v xml:space="preserve"> - </v>
      </c>
      <c r="CL48" t="str">
        <f>IF(HLOOKUP(CL$1,'Datenbank Aktoren'!$F$3:$IB$112,$B48,0)=CL$1,CL$3," - ")</f>
        <v xml:space="preserve"> - </v>
      </c>
      <c r="CM48" t="str">
        <f>IF(HLOOKUP(CM$1,'Datenbank Aktoren'!$F$3:$IB$112,$B48,0)=CM$1,CM$3," - ")</f>
        <v xml:space="preserve"> - </v>
      </c>
      <c r="CN48" t="str">
        <f>IF(HLOOKUP(CN$1,'Datenbank Aktoren'!$F$3:$IB$112,$B48,0)=CN$1,CN$3," - ")</f>
        <v xml:space="preserve"> - </v>
      </c>
      <c r="CO48" t="str">
        <f>IF(HLOOKUP(CO$1,'Datenbank Aktoren'!$F$3:$IB$112,$B48,0)=CO$1,CO$3," - ")</f>
        <v xml:space="preserve"> - </v>
      </c>
      <c r="CP48" t="str">
        <f>IF(HLOOKUP(CP$1,'Datenbank Aktoren'!$F$3:$IB$112,$B48,0)=CP$1,CP$3," - ")</f>
        <v xml:space="preserve"> - </v>
      </c>
      <c r="CQ48" t="str">
        <f>IF(HLOOKUP(CQ$1,'Datenbank Aktoren'!$F$3:$IB$112,$B48,0)=CQ$1,CQ$3," - ")</f>
        <v>FHD60SB FAH60/FIH65S A5-06-01</v>
      </c>
      <c r="CR48" t="str">
        <f>IF(HLOOKUP(CR$1,'Datenbank Aktoren'!$F$3:$IB$112,$B48,0)=CR$1,CR$3," - ")</f>
        <v>FHD60SB Software/Drehtaster A5-38-08</v>
      </c>
      <c r="CS48" t="str">
        <f>IF(HLOOKUP(CS$1,'Datenbank Aktoren'!$F$3:$IB$112,$B48,0)=CS$1,CS$3," - ")</f>
        <v xml:space="preserve"> - </v>
      </c>
      <c r="CT48" t="str">
        <f>IF(HLOOKUP(CT$1,'Datenbank Aktoren'!$F$3:$IB$112,$B48,0)=CT$1,CT$3," - ")</f>
        <v>FHM2 RPS 4-fach Taster F6-02-01</v>
      </c>
      <c r="CU48" t="str">
        <f>IF(HLOOKUP(CU$1,'Datenbank Aktoren'!$F$3:$IB$112,$B48,0)=CU$1,CU$3," - ")</f>
        <v xml:space="preserve"> - </v>
      </c>
      <c r="CV48" t="str">
        <f>IF(HLOOKUP(CV$1,'Datenbank Aktoren'!$F$3:$IB$112,$B48,0)=CV$1,CV$3," - ")</f>
        <v>FHS2 RPS 4-fach Taster F6-02-01</v>
      </c>
      <c r="CW48" t="str">
        <f>IF(HLOOKUP(CW$1,'Datenbank Aktoren'!$F$3:$IB$112,$B48,0)=CW$1,CW$3," - ")</f>
        <v>FHS4 RPS 4-fach Taster F6-02-01</v>
      </c>
      <c r="CX48" t="str">
        <f>IF(HLOOKUP(CX$1,'Datenbank Aktoren'!$F$3:$IB$112,$B48,0)=CX$1,CX$3," - ")</f>
        <v xml:space="preserve"> - </v>
      </c>
      <c r="CY48" t="str">
        <f>IF(HLOOKUP(CY$1,'Datenbank Aktoren'!$F$3:$IB$112,$B48,0)=CY$1,CY$3," - ")</f>
        <v>FIH65S FAH60/FIH65S A5-06-01</v>
      </c>
      <c r="CZ48" t="str">
        <f>IF(HLOOKUP(CZ$1,'Datenbank Aktoren'!$F$3:$IB$112,$B48,0)=CZ$1,CZ$3," - ")</f>
        <v>FKD RPS 1-fach Taster F6-01-01</v>
      </c>
      <c r="DA48" t="str">
        <f>IF(HLOOKUP(DA$1,'Datenbank Aktoren'!$F$3:$IB$112,$B48,0)=DA$1,DA$3," - ")</f>
        <v>FKF65 Kartenschalter F6-02-01</v>
      </c>
      <c r="DB48" t="str">
        <f>IF(HLOOKUP(DB$1,'Datenbank Aktoren'!$F$3:$IB$112,$B48,0)=DB$1,DB$3," - ")</f>
        <v xml:space="preserve"> - </v>
      </c>
      <c r="DC48" t="str">
        <f>IF(HLOOKUP(DC$1,'Datenbank Aktoren'!$F$3:$IB$112,$B48,0)=DC$1,DC$3," - ")</f>
        <v xml:space="preserve"> - </v>
      </c>
      <c r="DD48" t="str">
        <f>IF(HLOOKUP(DD$1,'Datenbank Aktoren'!$F$3:$IB$112,$B48,0)=DD$1,DD$3," - ")</f>
        <v xml:space="preserve"> - </v>
      </c>
      <c r="DE48" t="str">
        <f>IF(HLOOKUP(DE$1,'Datenbank Aktoren'!$F$3:$IB$112,$B48,0)=DE$1,DE$3," - ")</f>
        <v xml:space="preserve"> - </v>
      </c>
      <c r="DF48" t="str">
        <f>IF(HLOOKUP(DF$1,'Datenbank Aktoren'!$F$3:$IB$112,$B48,0)=DF$1,DF$3," - ")</f>
        <v xml:space="preserve"> - </v>
      </c>
      <c r="DG48" t="str">
        <f>IF(HLOOKUP(DG$1,'Datenbank Aktoren'!$F$3:$IB$112,$B48,0)=DG$1,DG$3," - ")</f>
        <v xml:space="preserve"> - </v>
      </c>
      <c r="DH48" t="str">
        <f>IF(HLOOKUP(DH$1,'Datenbank Aktoren'!$F$3:$IB$112,$B48,0)=DH$1,DH$3," - ")</f>
        <v xml:space="preserve"> - </v>
      </c>
      <c r="DI48" t="str">
        <f>IF(HLOOKUP(DI$1,'Datenbank Aktoren'!$F$3:$IB$112,$B48,0)=DI$1,DI$3," - ")</f>
        <v xml:space="preserve"> - </v>
      </c>
      <c r="DJ48" t="str">
        <f>IF(HLOOKUP(DJ$1,'Datenbank Aktoren'!$F$3:$IB$112,$B48,0)=DJ$1,DJ$3," - ")</f>
        <v xml:space="preserve"> - </v>
      </c>
      <c r="DK48" t="str">
        <f>IF(HLOOKUP(DK$1,'Datenbank Aktoren'!$F$3:$IB$112,$B48,0)=DK$1,DK$3," - ")</f>
        <v xml:space="preserve"> - </v>
      </c>
      <c r="DL48" t="str">
        <f>IF(HLOOKUP(DL$1,'Datenbank Aktoren'!$F$3:$IB$112,$B48,0)=DL$1,DL$3," - ")</f>
        <v xml:space="preserve"> - </v>
      </c>
      <c r="DM48" t="str">
        <f>IF(HLOOKUP(DM$1,'Datenbank Aktoren'!$F$3:$IB$112,$B48,0)=DM$1,DM$3," - ")</f>
        <v>FMH1W RPS 1-fach Taster F6-01-01</v>
      </c>
      <c r="DN48" t="str">
        <f>IF(HLOOKUP(DN$1,'Datenbank Aktoren'!$F$3:$IB$112,$B48,0)=DN$1,DN$3," - ")</f>
        <v>FMH2S RPS 4-fach Taster F6-02-01</v>
      </c>
      <c r="DO48" t="str">
        <f>IF(HLOOKUP(DO$1,'Datenbank Aktoren'!$F$3:$IB$112,$B48,0)=DO$1,DO$3," - ")</f>
        <v>FMH4 RPS 4-fach Taster F6-02-01</v>
      </c>
      <c r="DP48" t="str">
        <f>IF(HLOOKUP(DP$1,'Datenbank Aktoren'!$F$3:$IB$112,$B48,0)=DP$1,DP$3," - ")</f>
        <v>FMH4S RPS 4-fach Taster F6-02-01</v>
      </c>
      <c r="DQ48" t="str">
        <f>IF(HLOOKUP(DQ$1,'Datenbank Aktoren'!$F$3:$IB$112,$B48,0)=DQ$1,DQ$3," - ")</f>
        <v>FMH8 RPS 4-fach Taster F6-02-01</v>
      </c>
      <c r="DR48" t="str">
        <f>IF(HLOOKUP(DR$1,'Datenbank Aktoren'!$F$3:$IB$112,$B48,0)=DR$1,DR$3," - ")</f>
        <v xml:space="preserve"> - </v>
      </c>
      <c r="DS48" t="str">
        <f>IF(HLOOKUP(DS$1,'Datenbank Aktoren'!$F$3:$IB$112,$B48,0)=DS$1,DS$3," - ")</f>
        <v xml:space="preserve"> - </v>
      </c>
      <c r="DT48" t="str">
        <f>IF(HLOOKUP(DT$1,'Datenbank Aktoren'!$F$3:$IB$112,$B48,0)=DT$1,DT$3," - ")</f>
        <v xml:space="preserve"> - </v>
      </c>
      <c r="DU48" t="str">
        <f>IF(HLOOKUP(DU$1,'Datenbank Aktoren'!$F$3:$IB$112,$B48,0)=DU$1,DU$3," - ")</f>
        <v xml:space="preserve"> - </v>
      </c>
      <c r="DV48" t="str">
        <f>IF(HLOOKUP(DV$1,'Datenbank Aktoren'!$F$3:$IB$112,$B48,0)=DV$1,DV$3," - ")</f>
        <v xml:space="preserve"> - </v>
      </c>
      <c r="DW48" t="str">
        <f>IF(HLOOKUP(DW$1,'Datenbank Aktoren'!$F$3:$IB$112,$B48,0)=DW$1,DW$3," - ")</f>
        <v xml:space="preserve"> - </v>
      </c>
      <c r="DX48" t="str">
        <f>IF(HLOOKUP(DX$1,'Datenbank Aktoren'!$F$3:$IB$112,$B48,0)=DX$1,DX$3," - ")</f>
        <v xml:space="preserve"> - </v>
      </c>
      <c r="DY48" t="str">
        <f>IF(HLOOKUP(DY$1,'Datenbank Aktoren'!$F$3:$IB$112,$B48,0)=DY$1,DY$3," - ")</f>
        <v xml:space="preserve"> - </v>
      </c>
      <c r="DZ48" t="str">
        <f>IF(HLOOKUP(DZ$1,'Datenbank Aktoren'!$F$3:$IB$112,$B48,0)=DZ$1,DZ$3," - ")</f>
        <v xml:space="preserve"> - </v>
      </c>
      <c r="EA48" t="str">
        <f>IF(HLOOKUP(EA$1,'Datenbank Aktoren'!$F$3:$IB$112,$B48,0)=EA$1,EA$3," - ")</f>
        <v xml:space="preserve"> - </v>
      </c>
      <c r="EB48" t="str">
        <f>IF(HLOOKUP(EB$1,'Datenbank Aktoren'!$F$3:$IB$112,$B48,0)=EB$1,EB$3," - ")</f>
        <v xml:space="preserve"> - </v>
      </c>
      <c r="EC48" t="str">
        <f>IF(HLOOKUP(EC$1,'Datenbank Aktoren'!$F$3:$IB$112,$B48,0)=EC$1,EC$3," - ")</f>
        <v xml:space="preserve"> - </v>
      </c>
      <c r="ED48" t="str">
        <f>IF(HLOOKUP(ED$1,'Datenbank Aktoren'!$F$3:$IB$112,$B48,0)=ED$1,ED$3," - ")</f>
        <v xml:space="preserve"> - </v>
      </c>
      <c r="EE48" t="str">
        <f>IF(HLOOKUP(EE$1,'Datenbank Aktoren'!$F$3:$IB$112,$B48,0)=EE$1,EE$3," - ")</f>
        <v xml:space="preserve"> - </v>
      </c>
      <c r="EF48" t="str">
        <f>IF(HLOOKUP(EF$1,'Datenbank Aktoren'!$F$3:$IB$112,$B48,0)=EF$1,EF$3," - ")</f>
        <v xml:space="preserve"> - </v>
      </c>
      <c r="EG48" t="str">
        <f>IF(HLOOKUP(EG$1,'Datenbank Aktoren'!$F$3:$IB$112,$B48,0)=EG$1,EG$3," - ")</f>
        <v xml:space="preserve"> - </v>
      </c>
      <c r="EH48" t="str">
        <f>IF(HLOOKUP(EH$1,'Datenbank Aktoren'!$F$3:$IB$112,$B48,0)=EH$1,EH$3," - ")</f>
        <v xml:space="preserve"> - </v>
      </c>
      <c r="EI48" t="str">
        <f>IF(HLOOKUP(EI$1,'Datenbank Aktoren'!$F$3:$IB$112,$B48,0)=EI$1,EI$3," - ")</f>
        <v xml:space="preserve"> - </v>
      </c>
      <c r="EJ48" t="str">
        <f>IF(HLOOKUP(EJ$1,'Datenbank Aktoren'!$F$3:$IB$112,$B48,0)=EJ$1,EJ$3," - ")</f>
        <v xml:space="preserve"> - </v>
      </c>
      <c r="EK48" t="str">
        <f>IF(HLOOKUP(EK$1,'Datenbank Aktoren'!$F$3:$IB$112,$B48,0)=EK$1,EK$3," - ")</f>
        <v xml:space="preserve"> - </v>
      </c>
      <c r="EL48" t="str">
        <f>IF(HLOOKUP(EL$1,'Datenbank Aktoren'!$F$3:$IB$112,$B48,0)=EL$1,EL$3," - ")</f>
        <v xml:space="preserve"> - </v>
      </c>
      <c r="EM48" t="str">
        <f>IF(HLOOKUP(EM$1,'Datenbank Aktoren'!$F$3:$IB$112,$B48,0)=EM$1,EM$3," - ")</f>
        <v xml:space="preserve"> - </v>
      </c>
      <c r="EN48" t="str">
        <f>IF(HLOOKUP(EN$1,'Datenbank Aktoren'!$F$3:$IB$112,$B48,0)=EN$1,EN$3," - ")</f>
        <v xml:space="preserve"> - </v>
      </c>
      <c r="EO48" t="str">
        <f>IF(HLOOKUP(EO$1,'Datenbank Aktoren'!$F$3:$IB$112,$B48,0)=EO$1,EO$3," - ")</f>
        <v xml:space="preserve"> - </v>
      </c>
      <c r="EP48" t="str">
        <f>IF(HLOOKUP(EP$1,'Datenbank Aktoren'!$F$3:$IB$112,$B48,0)=EP$1,EP$3," - ")</f>
        <v xml:space="preserve"> - </v>
      </c>
      <c r="EQ48" t="str">
        <f>IF(HLOOKUP(EQ$1,'Datenbank Aktoren'!$F$3:$IB$112,$B48,0)=EQ$1,EQ$3," - ")</f>
        <v xml:space="preserve"> - </v>
      </c>
      <c r="ER48" t="str">
        <f>IF(HLOOKUP(ER$1,'Datenbank Aktoren'!$F$3:$IB$112,$B48,0)=ER$1,ER$3," - ")</f>
        <v xml:space="preserve"> - </v>
      </c>
      <c r="ES48" t="str">
        <f>IF(HLOOKUP(ES$1,'Datenbank Aktoren'!$F$3:$IB$112,$B48,0)=ES$1,ES$3," - ")</f>
        <v xml:space="preserve"> - </v>
      </c>
      <c r="ET48" t="str">
        <f>IF(HLOOKUP(ET$1,'Datenbank Aktoren'!$F$3:$IB$112,$B48,0)=ET$1,ET$3," - ")</f>
        <v xml:space="preserve"> - </v>
      </c>
      <c r="EU48" t="str">
        <f>IF(HLOOKUP(EU$1,'Datenbank Aktoren'!$F$3:$IB$112,$B48,0)=EU$1,EU$3," - ")</f>
        <v xml:space="preserve"> - </v>
      </c>
      <c r="EV48" t="str">
        <f>IF(HLOOKUP(EV$1,'Datenbank Aktoren'!$F$3:$IB$112,$B48,0)=EV$1,EV$3," - ")</f>
        <v xml:space="preserve"> - </v>
      </c>
      <c r="EW48" t="str">
        <f>IF(HLOOKUP(EW$1,'Datenbank Aktoren'!$F$3:$IB$112,$B48,0)=EW$1,EW$3," - ")</f>
        <v xml:space="preserve"> - </v>
      </c>
      <c r="EX48" t="str">
        <f>IF(HLOOKUP(EX$1,'Datenbank Aktoren'!$F$3:$IB$112,$B48,0)=EX$1,EX$3," - ")</f>
        <v xml:space="preserve"> - </v>
      </c>
      <c r="EY48" t="str">
        <f>IF(HLOOKUP(EY$1,'Datenbank Aktoren'!$F$3:$IB$112,$B48,0)=EY$1,EY$3," - ")</f>
        <v xml:space="preserve"> - </v>
      </c>
      <c r="EZ48" t="str">
        <f>IF(HLOOKUP(EZ$1,'Datenbank Aktoren'!$F$3:$IB$112,$B48,0)=EZ$1,EZ$3," - ")</f>
        <v xml:space="preserve"> - </v>
      </c>
      <c r="FA48" t="str">
        <f>IF(HLOOKUP(FA$1,'Datenbank Aktoren'!$F$3:$IB$112,$B48,0)=FA$1,FA$3," - ")</f>
        <v>FNS55B RPS 1-fach Taster F6-01-01</v>
      </c>
      <c r="FB48" t="str">
        <f>IF(HLOOKUP(FB$1,'Datenbank Aktoren'!$F$3:$IB$112,$B48,0)=FB$1,FB$3," - ")</f>
        <v>FNS55EB RPS 1-fach Taster F6-01-01</v>
      </c>
      <c r="FC48" t="str">
        <f>IF(HLOOKUP(FC$1,'Datenbank Aktoren'!$F$3:$IB$112,$B48,0)=FC$1,FC$3," - ")</f>
        <v>FNS65EB RPS 1-fach Taster F6-01-01</v>
      </c>
      <c r="FD48" t="str">
        <f>IF(HLOOKUP(FD$1,'Datenbank Aktoren'!$F$3:$IB$112,$B48,0)=FD$1,FD$3," - ")</f>
        <v>FPE-1 RPS 1-fach Taster F6-01-01</v>
      </c>
      <c r="FE48" t="str">
        <f>IF(HLOOKUP(FE$1,'Datenbank Aktoren'!$F$3:$IB$112,$B48,0)=FE$1,FE$3," - ")</f>
        <v>FRW RPS Rauchmelder F6-02-01</v>
      </c>
      <c r="FF48" t="str">
        <f>IF(HLOOKUP(FF$1,'Datenbank Aktoren'!$F$3:$IB$112,$B48,0)=FF$1,FF$3," - ")</f>
        <v xml:space="preserve"> - </v>
      </c>
      <c r="FG48" t="str">
        <f>IF(HLOOKUP(FG$1,'Datenbank Aktoren'!$F$3:$IB$112,$B48,0)=FG$1,FG$3," - ")</f>
        <v xml:space="preserve"> - </v>
      </c>
      <c r="FH48" t="str">
        <f>IF(HLOOKUP(FH$1,'Datenbank Aktoren'!$F$3:$IB$112,$B48,0)=FH$1,FH$3," - ")</f>
        <v>FSM14 RPS 4-fach Taster F6-02-01</v>
      </c>
      <c r="FI48" t="str">
        <f>IF(HLOOKUP(FI$1,'Datenbank Aktoren'!$F$3:$IB$112,$B48,0)=FI$1,FI$3," - ")</f>
        <v xml:space="preserve"> - </v>
      </c>
      <c r="FJ48" t="str">
        <f>IF(HLOOKUP(FJ$1,'Datenbank Aktoren'!$F$3:$IB$112,$B48,0)=FJ$1,FJ$3," - ")</f>
        <v xml:space="preserve"> - </v>
      </c>
      <c r="FK48" t="str">
        <f>IF(HLOOKUP(FK$1,'Datenbank Aktoren'!$F$3:$IB$112,$B48,0)=FK$1,FK$3," - ")</f>
        <v>FSM60B RPS 4-fach Taster F6-02-01</v>
      </c>
      <c r="FL48" t="str">
        <f>IF(HLOOKUP(FL$1,'Datenbank Aktoren'!$F$3:$IB$112,$B48,0)=FL$1,FL$3," - ")</f>
        <v>FSM61 RPS 4-fach Taster F6-02-01</v>
      </c>
      <c r="FM48" t="str">
        <f>IF(HLOOKUP(FM$1,'Datenbank Aktoren'!$F$3:$IB$112,$B48,0)=FM$1,FM$3," - ")</f>
        <v>FSMTB RPS 4-fach Taster F6-02-01</v>
      </c>
      <c r="FN48" t="str">
        <f>IF(HLOOKUP(FN$1,'Datenbank Aktoren'!$F$3:$IB$112,$B48,0)=FN$1,FN$3," - ")</f>
        <v xml:space="preserve"> - </v>
      </c>
      <c r="FO48" t="str">
        <f>IF(HLOOKUP(FO$1,'Datenbank Aktoren'!$F$3:$IB$112,$B48,0)=FO$1,FO$3," - ")</f>
        <v>FSTAP RPS 4-fach Taster F6-02-01</v>
      </c>
      <c r="FP48" t="str">
        <f>IF(HLOOKUP(FP$1,'Datenbank Aktoren'!$F$3:$IB$112,$B48,0)=FP$1,FP$3," - ")</f>
        <v xml:space="preserve"> - </v>
      </c>
      <c r="FQ48" t="str">
        <f>IF(HLOOKUP(FQ$1,'Datenbank Aktoren'!$F$3:$IB$112,$B48,0)=FQ$1,FQ$3," - ")</f>
        <v>FSU55D Software/Drehtaster A5-38-08</v>
      </c>
      <c r="FR48" t="str">
        <f>IF(HLOOKUP(FR$1,'Datenbank Aktoren'!$F$3:$IB$112,$B48,0)=FR$1,FR$3," - ")</f>
        <v>FSU55D RPS 4-fach Taster F6-02-01</v>
      </c>
      <c r="FS48" t="str">
        <f>IF(HLOOKUP(FS$1,'Datenbank Aktoren'!$F$3:$IB$112,$B48,0)=FS$1,FS$3," - ")</f>
        <v xml:space="preserve"> - </v>
      </c>
      <c r="FT48" t="str">
        <f>IF(HLOOKUP(FT$1,'Datenbank Aktoren'!$F$3:$IB$112,$B48,0)=FT$1,FT$3," - ")</f>
        <v>FSU55ED Software/Drehtaster A5-38-08</v>
      </c>
      <c r="FU48" t="str">
        <f>IF(HLOOKUP(FU$1,'Datenbank Aktoren'!$F$3:$IB$112,$B48,0)=FU$1,FU$3," - ")</f>
        <v>FSU55ED RPS 4-fach Taster F6-02-01</v>
      </c>
      <c r="FV48" t="str">
        <f>IF(HLOOKUP(FV$1,'Datenbank Aktoren'!$F$3:$IB$112,$B48,0)=FV$1,FV$3," - ")</f>
        <v xml:space="preserve"> - </v>
      </c>
      <c r="FW48" t="str">
        <f>IF(HLOOKUP(FW$1,'Datenbank Aktoren'!$F$3:$IB$112,$B48,0)=FW$1,FW$3," - ")</f>
        <v>FSU65D Software/Drehtaster A5-38-08</v>
      </c>
      <c r="FX48" t="str">
        <f>IF(HLOOKUP(FX$1,'Datenbank Aktoren'!$F$3:$IB$112,$B48,0)=FX$1,FX$3," - ")</f>
        <v>FSU65D RPS 4-fach Taster F6-02-01</v>
      </c>
      <c r="FY48" t="str">
        <f>IF(HLOOKUP(FY$1,'Datenbank Aktoren'!$F$3:$IB$112,$B48,0)=FY$1,FY$3," - ")</f>
        <v xml:space="preserve"> - </v>
      </c>
      <c r="FZ48" t="str">
        <f>IF(HLOOKUP(FZ$1,'Datenbank Aktoren'!$F$3:$IB$112,$B48,0)=FZ$1,FZ$3," - ")</f>
        <v>FT4F RPS 4-fach Taster F6-02-01</v>
      </c>
      <c r="GA48" t="str">
        <f>IF(HLOOKUP(GA$1,'Datenbank Aktoren'!$F$3:$IB$112,$B48,0)=GA$1,GA$3," - ")</f>
        <v>FT55 RPS 4-fach Taster F6-02-01</v>
      </c>
      <c r="GB48" t="str">
        <f>IF(HLOOKUP(GB$1,'Datenbank Aktoren'!$F$3:$IB$112,$B48,0)=GB$1,GB$3," - ")</f>
        <v xml:space="preserve"> - </v>
      </c>
      <c r="GC48" t="str">
        <f>IF(HLOOKUP(GC$1,'Datenbank Aktoren'!$F$3:$IB$112,$B48,0)=GC$1,GC$3," - ")</f>
        <v xml:space="preserve"> - </v>
      </c>
      <c r="GD48" t="str">
        <f>IF(HLOOKUP(GD$1,'Datenbank Aktoren'!$F$3:$IB$112,$B48,0)=GD$1,GD$3," - ")</f>
        <v xml:space="preserve"> - </v>
      </c>
      <c r="GE48" t="str">
        <f>IF(HLOOKUP(GE$1,'Datenbank Aktoren'!$F$3:$IB$112,$B48,0)=GE$1,GE$3," - ")</f>
        <v xml:space="preserve"> - </v>
      </c>
      <c r="GF48" t="str">
        <f>IF(HLOOKUP(GF$1,'Datenbank Aktoren'!$F$3:$IB$112,$B48,0)=GF$1,GF$3," - ")</f>
        <v>FTAF55D Raumregler F6-02-01</v>
      </c>
      <c r="GG48" t="str">
        <f>IF(HLOOKUP(GG$1,'Datenbank Aktoren'!$F$3:$IB$112,$B48,0)=GG$1,GG$3," - ")</f>
        <v>FTAF55ED Raumregler F6-02-01</v>
      </c>
      <c r="GH48" t="str">
        <f>IF(HLOOKUP(GH$1,'Datenbank Aktoren'!$F$3:$IB$112,$B48,0)=GH$1,GH$3," - ")</f>
        <v>FTAF65D Raumregler F6-02-01</v>
      </c>
      <c r="GI48" t="str">
        <f>IF(HLOOKUP(GI$1,'Datenbank Aktoren'!$F$3:$IB$112,$B48,0)=GI$1,GI$3," - ")</f>
        <v xml:space="preserve"> - </v>
      </c>
      <c r="GJ48" t="str">
        <f>IF(HLOOKUP(GJ$1,'Datenbank Aktoren'!$F$3:$IB$112,$B48,0)=GJ$1,GJ$3," - ")</f>
        <v xml:space="preserve"> - </v>
      </c>
      <c r="GK48" t="str">
        <f>IF(HLOOKUP(GK$1,'Datenbank Aktoren'!$F$3:$IB$112,$B48,0)=GK$1,GK$3," - ")</f>
        <v xml:space="preserve"> - </v>
      </c>
      <c r="GL48" t="str">
        <f>IF(HLOOKUP(GL$1,'Datenbank Aktoren'!$F$3:$IB$112,$B48,0)=GL$1,GL$3," - ")</f>
        <v xml:space="preserve"> - </v>
      </c>
      <c r="GM48" t="str">
        <f>IF(HLOOKUP(GM$1,'Datenbank Aktoren'!$F$3:$IB$112,$B48,0)=GM$1,GM$3," - ")</f>
        <v xml:space="preserve"> - </v>
      </c>
      <c r="GN48" t="str">
        <f>IF(HLOOKUP(GN$1,'Datenbank Aktoren'!$F$3:$IB$112,$B48,0)=GN$1,GN$3," - ")</f>
        <v xml:space="preserve"> - </v>
      </c>
      <c r="GO48" t="str">
        <f>IF(HLOOKUP(GO$1,'Datenbank Aktoren'!$F$3:$IB$112,$B48,0)=GO$1,GO$3," - ")</f>
        <v xml:space="preserve"> - </v>
      </c>
      <c r="GP48" t="str">
        <f>IF(HLOOKUP(GP$1,'Datenbank Aktoren'!$F$3:$IB$112,$B48,0)=GP$1,GP$3," - ")</f>
        <v xml:space="preserve"> - </v>
      </c>
      <c r="GQ48" t="str">
        <f>IF(HLOOKUP(GQ$1,'Datenbank Aktoren'!$F$3:$IB$112,$B48,0)=GQ$1,GQ$3," - ")</f>
        <v xml:space="preserve"> - </v>
      </c>
      <c r="GR48" t="str">
        <f>IF(HLOOKUP(GR$1,'Datenbank Aktoren'!$F$3:$IB$112,$B48,0)=GR$1,GR$3," - ")</f>
        <v xml:space="preserve"> - </v>
      </c>
      <c r="GS48" t="str">
        <f>IF(HLOOKUP(GS$1,'Datenbank Aktoren'!$F$3:$IB$112,$B48,0)=GS$1,GS$3," - ")</f>
        <v xml:space="preserve"> - </v>
      </c>
      <c r="GT48" s="14" t="s">
        <v>692</v>
      </c>
      <c r="GU48" t="str">
        <f>IF(HLOOKUP(GU$1,'Datenbank Aktoren'!$F$3:$IB$112,$B48,0)=GU$1,GU$3," - ")</f>
        <v xml:space="preserve"> - </v>
      </c>
      <c r="GV48" s="14" t="s">
        <v>692</v>
      </c>
      <c r="GW48" t="str">
        <f>IF(HLOOKUP(GW$1,'Datenbank Aktoren'!$F$3:$IB$112,$B48,0)=GW$1,GW$3," - ")</f>
        <v xml:space="preserve"> - </v>
      </c>
      <c r="GX48" s="14" t="s">
        <v>692</v>
      </c>
      <c r="GY48" t="str">
        <f>IF(HLOOKUP(GY$1,'Datenbank Aktoren'!$F$3:$IB$112,$B48,0)=GY$1,GY$3," - ")</f>
        <v xml:space="preserve"> - </v>
      </c>
      <c r="GZ48" s="14" t="s">
        <v>692</v>
      </c>
      <c r="HA48" t="str">
        <f>IF(HLOOKUP(HA$1,'Datenbank Aktoren'!$F$3:$IB$112,$B48,0)=HA$1,HA$3," - ")</f>
        <v xml:space="preserve"> - </v>
      </c>
      <c r="HB48" s="14" t="s">
        <v>692</v>
      </c>
      <c r="HC48" t="str">
        <f>IF(HLOOKUP(HC$1,'Datenbank Aktoren'!$F$3:$IB$112,$B48,0)=HC$1,HC$3," - ")</f>
        <v xml:space="preserve"> - </v>
      </c>
      <c r="HD48" s="14" t="s">
        <v>692</v>
      </c>
      <c r="HE48" t="str">
        <f>IF(HLOOKUP(HE$1,'Datenbank Aktoren'!$F$3:$IB$112,$B48,0)=HE$1,HE$3," - ")</f>
        <v xml:space="preserve"> - </v>
      </c>
      <c r="HF48" s="14" t="s">
        <v>692</v>
      </c>
      <c r="HG48" t="str">
        <f>IF(HLOOKUP(HG$1,'Datenbank Aktoren'!$F$3:$IB$112,$B48,0)=HG$1,HG$3," - ")</f>
        <v xml:space="preserve"> - </v>
      </c>
      <c r="HH48" t="str">
        <f>IF(HLOOKUP(HH$1,'Datenbank Aktoren'!$F$3:$IB$112,$B48,0)=HH$1,HH$3," - ")</f>
        <v xml:space="preserve"> - </v>
      </c>
      <c r="HI48" t="str">
        <f>IF(HLOOKUP(HI$1,'Datenbank Aktoren'!$F$3:$IB$112,$B48,0)=HI$1,HI$3," - ")</f>
        <v xml:space="preserve"> - </v>
      </c>
      <c r="HJ48" s="14" t="s">
        <v>692</v>
      </c>
      <c r="HK48" t="str">
        <f>IF(HLOOKUP(HK$1,'Datenbank Aktoren'!$F$3:$IB$112,$B48,0)=HK$1,HK$3," - ")</f>
        <v xml:space="preserve"> - </v>
      </c>
      <c r="HL48" t="str">
        <f>IF(HLOOKUP(HL$1,'Datenbank Aktoren'!$F$3:$IB$112,$B48,0)=HL$1,HL$3," - ")</f>
        <v xml:space="preserve"> - </v>
      </c>
      <c r="HM48" t="str">
        <f>IF(HLOOKUP(HM$1,'Datenbank Aktoren'!$F$3:$IB$112,$B48,0)=HM$1,HM$3," - ")</f>
        <v xml:space="preserve"> - </v>
      </c>
      <c r="HN48" s="14" t="s">
        <v>692</v>
      </c>
      <c r="HO48" t="str">
        <f>IF(HLOOKUP(HO$1,'Datenbank Aktoren'!$F$3:$IB$112,$B48,0)=HO$1,HO$3," - ")</f>
        <v xml:space="preserve"> - </v>
      </c>
      <c r="HP48" s="14" t="s">
        <v>692</v>
      </c>
      <c r="HQ48" t="str">
        <f>IF(HLOOKUP(HQ$1,'Datenbank Aktoren'!$F$3:$IB$112,$B48,0)=HQ$1,HQ$3," - ")</f>
        <v>FTS14EM FBH A5-08-01</v>
      </c>
      <c r="HR48" t="str">
        <f>IF(HLOOKUP(HR$1,'Datenbank Aktoren'!$F$3:$IB$112,$B48,0)=HR$1,HR$3," - ")</f>
        <v xml:space="preserve"> - </v>
      </c>
      <c r="HS48" t="str">
        <f>IF(HLOOKUP(HS$1,'Datenbank Aktoren'!$F$3:$IB$112,$B48,0)=HS$1,HS$3," - ")</f>
        <v>FTS14EM RPS 4-fach Taster F6-02-01</v>
      </c>
      <c r="HT48" t="str">
        <f>IF(HLOOKUP(HT$1,'Datenbank Aktoren'!$F$3:$IB$112,$B48,0)=HT$1,HT$3," - ")</f>
        <v>FTTB Bewegungsm. A5-07-01</v>
      </c>
      <c r="HU48" t="str">
        <f>IF(HLOOKUP(HU$1,'Datenbank Aktoren'!$F$3:$IB$112,$B48,0)=HU$1,HU$3," - ")</f>
        <v xml:space="preserve"> - </v>
      </c>
      <c r="HV48" t="str">
        <f>IF(HLOOKUP(HV$1,'Datenbank Aktoren'!$F$3:$IB$112,$B48,0)=HV$1,HV$3," - ")</f>
        <v xml:space="preserve"> - </v>
      </c>
      <c r="HW48" t="str">
        <f>IF(HLOOKUP(HW$1,'Datenbank Aktoren'!$F$3:$IB$112,$B48,0)=HW$1,HW$3," - ")</f>
        <v xml:space="preserve"> - </v>
      </c>
      <c r="HX48" t="str">
        <f>IF(HLOOKUP(HX$1,'Datenbank Aktoren'!$F$3:$IB$112,$B48,0)=HX$1,HX$3," - ")</f>
        <v xml:space="preserve"> - </v>
      </c>
      <c r="HY48" t="str">
        <f>IF(HLOOKUP(HY$1,'Datenbank Aktoren'!$F$3:$IB$112,$B48,0)=HY$1,HY$3," - ")</f>
        <v xml:space="preserve"> - </v>
      </c>
      <c r="HZ48" t="str">
        <f>IF(HLOOKUP(HZ$1,'Datenbank Aktoren'!$F$3:$IB$112,$B48,0)=HZ$1,HZ$3," - ")</f>
        <v xml:space="preserve"> - </v>
      </c>
      <c r="IA48" t="str">
        <f>IF(HLOOKUP(IA$1,'Datenbank Aktoren'!$F$3:$IB$112,$B48,0)=IA$1,IA$3," - ")</f>
        <v xml:space="preserve"> - </v>
      </c>
      <c r="IB48" t="str">
        <f>IF(HLOOKUP(IB$1,'Datenbank Aktoren'!$F$3:$IB$112,$B48,0)=IB$1,IB$3," - ")</f>
        <v xml:space="preserve"> - </v>
      </c>
      <c r="IC48" t="str">
        <f>IF(HLOOKUP(IC$1,'Datenbank Aktoren'!$F$3:$IB$112,$B48,0)=IC$1,IC$3," - ")</f>
        <v xml:space="preserve"> - </v>
      </c>
      <c r="ID48" t="str">
        <f>IF(HLOOKUP(ID$1,'Datenbank Aktoren'!$F$3:$IB$112,$B48,0)=ID$1,ID$3," - ")</f>
        <v>FWS81 Kartenschalter F6-02-01</v>
      </c>
      <c r="IE48" t="str">
        <f>IF(HLOOKUP(IE$1,'Datenbank Aktoren'!$F$3:$IB$112,$B48,0)=IE$1,IE$3," - ")</f>
        <v xml:space="preserve"> - </v>
      </c>
      <c r="IF48" t="str">
        <f>IF(HLOOKUP(IF$1,'Datenbank Aktoren'!$F$3:$IB$112,$B48,0)=IF$1,IF$3," - ")</f>
        <v xml:space="preserve"> - </v>
      </c>
      <c r="IG48" t="str">
        <f>IF(HLOOKUP(IG$1,'Datenbank Aktoren'!$F$3:$IB$112,$B48,0)=IG$1,IG$3," - ")</f>
        <v>FZS65 RPS Rauchmelder F6-02-01</v>
      </c>
      <c r="IH48" t="str">
        <f>IF(HLOOKUP(IH$1,'Datenbank Aktoren'!$F$3:$IB$112,$B48,0)=IH$1,IH$3," - ")</f>
        <v>FZT55 RPS 4-fach Taster F6-02-01</v>
      </c>
      <c r="II48" t="str">
        <f>IF(HLOOKUP(II$1,'Datenbank Aktoren'!$F$3:$IB$112,$B48,0)=II$1,II$3," - ")</f>
        <v xml:space="preserve"> - </v>
      </c>
      <c r="IJ48" t="e">
        <f>IF(HLOOKUP(IJ$1,'Datenbank Aktoren'!$F$3:$IB$112,$B48,0)=IJ$1,IJ$3," - ")</f>
        <v>#N/A</v>
      </c>
      <c r="IK48" t="e">
        <f>IF(HLOOKUP(IK$1,'Datenbank Aktoren'!$F$3:$IB$112,$B48,0)=IK$1,IK$3," - ")</f>
        <v>#N/A</v>
      </c>
      <c r="IL48" t="e">
        <f>IF(HLOOKUP(IL$1,'Datenbank Aktoren'!$F$3:$IB$112,$B48,0)=IL$1,IL$3," - ")</f>
        <v>#N/A</v>
      </c>
      <c r="IM48" t="e">
        <f>IF(HLOOKUP(IM$1,'Datenbank Aktoren'!$F$3:$IB$112,$B48,0)=IM$1,IM$3," - ")</f>
        <v>#N/A</v>
      </c>
      <c r="IN48" t="e">
        <f>IF(HLOOKUP(IN$1,'Datenbank Aktoren'!$F$3:$IB$112,$B48,0)=IN$1,IN$3," - ")</f>
        <v>#N/A</v>
      </c>
      <c r="IO48" t="e">
        <f>IF(HLOOKUP(IO$1,'Datenbank Aktoren'!$F$3:$IB$112,$B48,0)=IO$1,IO$3," - ")</f>
        <v>#N/A</v>
      </c>
      <c r="IP48" t="e">
        <f>IF(HLOOKUP(IP$1,'Datenbank Aktoren'!$F$3:$IB$112,$B48,0)=IP$1,IP$3," - ")</f>
        <v>#N/A</v>
      </c>
      <c r="IQ48" t="e">
        <f>IF(HLOOKUP(IQ$1,'Datenbank Aktoren'!$F$3:$IB$112,$B48,0)=IQ$1,IQ$3," - ")</f>
        <v>#N/A</v>
      </c>
      <c r="IR48" t="e">
        <f>IF(HLOOKUP(IR$1,'Datenbank Aktoren'!$F$3:$IB$112,$B48,0)=IR$1,IR$3," - ")</f>
        <v>#N/A</v>
      </c>
      <c r="IS48" t="e">
        <f>IF(HLOOKUP(IS$1,'Datenbank Aktoren'!$F$3:$IB$112,$B48,0)=IS$1,IS$3," - ")</f>
        <v>#N/A</v>
      </c>
      <c r="IT48" t="e">
        <f>IF(HLOOKUP(IT$1,'Datenbank Aktoren'!$F$3:$IB$112,$B48,0)=IT$1,IT$3," - ")</f>
        <v>#N/A</v>
      </c>
      <c r="IU48" t="e">
        <f>IF(HLOOKUP(IU$1,'Datenbank Aktoren'!$F$3:$IB$112,$B48,0)=IU$1,IU$3," - ")</f>
        <v>#N/A</v>
      </c>
    </row>
    <row r="49" spans="1:255" x14ac:dyDescent="0.25">
      <c r="A49" t="s">
        <v>1209</v>
      </c>
      <c r="B49">
        <v>47</v>
      </c>
      <c r="D49" t="s">
        <v>1209</v>
      </c>
      <c r="E49" s="3" t="s">
        <v>1158</v>
      </c>
      <c r="F49" t="str">
        <f>IF(HLOOKUP(F$1,'Datenbank Aktoren'!$F$3:$IB$112,$B49,0)=F$1,F$3," - ")</f>
        <v xml:space="preserve"> - </v>
      </c>
      <c r="G49" t="str">
        <f>IF(HLOOKUP(G$1,'Datenbank Aktoren'!$F$3:$IB$112,$B49,0)=G$1,G$3," - ")</f>
        <v xml:space="preserve"> - </v>
      </c>
      <c r="H49" t="str">
        <f>IF(HLOOKUP(H$1,'Datenbank Aktoren'!$F$3:$IB$112,$B49,0)=H$1,H$3," - ")</f>
        <v>F1FT65 RPS 1-fach Taster F6-01-01</v>
      </c>
      <c r="I49" t="str">
        <f>IF(HLOOKUP(I$1,'Datenbank Aktoren'!$F$3:$IB$112,$B49,0)=I$1,I$3," - ")</f>
        <v>F1ITAP RPS 1-fach Taster F6-01-01</v>
      </c>
      <c r="J49" t="str">
        <f>IF(HLOOKUP(J$1,'Datenbank Aktoren'!$F$3:$IB$112,$B49,0)=J$1,J$3," - ")</f>
        <v>F1T55E RPS 1-fach Taster F6-01-01</v>
      </c>
      <c r="K49" t="str">
        <f>IF(HLOOKUP(K$1,'Datenbank Aktoren'!$F$3:$IB$112,$B49,0)=K$1,K$3," - ")</f>
        <v>F1T65 RPS 1-fach Taster F6-01-01</v>
      </c>
      <c r="L49" t="str">
        <f>IF(HLOOKUP(L$1,'Datenbank Aktoren'!$F$3:$IB$112,$B49,0)=L$1,L$3," - ")</f>
        <v>F265B RPS 4-fach Taster F6-02-01</v>
      </c>
      <c r="M49" t="str">
        <f>IF(HLOOKUP(M$1,'Datenbank Aktoren'!$F$3:$IB$112,$B49,0)=M$1,M$3," - ")</f>
        <v>F2FT65 RPS 4-fach Taster F6-02-01</v>
      </c>
      <c r="N49" t="str">
        <f>IF(HLOOKUP(N$1,'Datenbank Aktoren'!$F$3:$IB$112,$B49,0)=N$1,N$3," - ")</f>
        <v>F2FT65B RPS 4-fach Taster F6-02-01</v>
      </c>
      <c r="O49" t="str">
        <f>IF(HLOOKUP(O$1,'Datenbank Aktoren'!$F$3:$IB$112,$B49,0)=O$1,O$3," - ")</f>
        <v>F2FZT65B RPS 4-fach Taster F6-02-01</v>
      </c>
      <c r="P49" t="str">
        <f>IF(HLOOKUP(P$1,'Datenbank Aktoren'!$F$3:$IB$112,$B49,0)=P$1,P$3," - ")</f>
        <v>F2T55E RPS 4-fach Taster F6-02-01</v>
      </c>
      <c r="Q49" t="str">
        <f>IF(HLOOKUP(Q$1,'Datenbank Aktoren'!$F$3:$IB$112,$B49,0)=Q$1,Q$3," - ")</f>
        <v>F2T55EB RPS 4-fach Taster F6-02-01</v>
      </c>
      <c r="R49" t="str">
        <f>IF(HLOOKUP(R$1,'Datenbank Aktoren'!$F$3:$IB$112,$B49,0)=R$1,R$3," - ")</f>
        <v>F2T65 RPS 4-fach Taster F6-02-01</v>
      </c>
      <c r="S49" t="str">
        <f>IF(HLOOKUP(S$1,'Datenbank Aktoren'!$F$3:$IB$112,$B49,0)=S$1,S$3," - ")</f>
        <v>F2ZT55E RPS 4-fach Taster F6-02-01</v>
      </c>
      <c r="T49" t="str">
        <f>IF(HLOOKUP(T$1,'Datenbank Aktoren'!$F$3:$IB$112,$B49,0)=T$1,T$3," - ")</f>
        <v>F2ZT65 RPS 4-fach Taster F6-02-01</v>
      </c>
      <c r="U49" t="str">
        <f>IF(HLOOKUP(U$1,'Datenbank Aktoren'!$F$3:$IB$112,$B49,0)=U$1,U$3," - ")</f>
        <v xml:space="preserve"> - </v>
      </c>
      <c r="V49" t="str">
        <f>IF(HLOOKUP(V$1,'Datenbank Aktoren'!$F$3:$IB$112,$B49,0)=V$1,V$3," - ")</f>
        <v xml:space="preserve"> - </v>
      </c>
      <c r="W49" t="str">
        <f>IF(HLOOKUP(W$1,'Datenbank Aktoren'!$F$3:$IB$112,$B49,0)=W$1,W$3," - ")</f>
        <v xml:space="preserve"> - </v>
      </c>
      <c r="X49" t="str">
        <f>IF(HLOOKUP(X$1,'Datenbank Aktoren'!$F$3:$IB$112,$B49,0)=X$1,X$3," - ")</f>
        <v>F4FT65 RPS 4-fach Taster F6-02-01</v>
      </c>
      <c r="Y49" t="str">
        <f>IF(HLOOKUP(Y$1,'Datenbank Aktoren'!$F$3:$IB$112,$B49,0)=Y$1,Y$3," - ")</f>
        <v>F4FT65B RPS 4-fach Taster F6-02-01</v>
      </c>
      <c r="Z49" t="str">
        <f>IF(HLOOKUP(Z$1,'Datenbank Aktoren'!$F$3:$IB$112,$B49,0)=Z$1,Z$3," - ")</f>
        <v>F4PT RPS 4-fach Taster F6-02-01</v>
      </c>
      <c r="AA49" t="str">
        <f>IF(HLOOKUP(AA$1,'Datenbank Aktoren'!$F$3:$IB$112,$B49,0)=AA$1,AA$3," - ")</f>
        <v>F4T55B RPS 4-fach Taster F6-02-01</v>
      </c>
      <c r="AB49" t="str">
        <f>IF(HLOOKUP(AB$1,'Datenbank Aktoren'!$F$3:$IB$112,$B49,0)=AB$1,AB$3," - ")</f>
        <v>F4T55E RPS 4-fach Taster F6-02-01</v>
      </c>
      <c r="AC49" t="str">
        <f>IF(HLOOKUP(AC$1,'Datenbank Aktoren'!$F$3:$IB$112,$B49,0)=AC$1,AC$3," - ")</f>
        <v>F4T55EB RPS 4-fach Taster F6-02-01</v>
      </c>
      <c r="AD49" t="str">
        <f>IF(HLOOKUP(AD$1,'Datenbank Aktoren'!$F$3:$IB$112,$B49,0)=AD$1,AD$3," - ")</f>
        <v>F4T65 RPS 4-fach Taster F6-02-01</v>
      </c>
      <c r="AE49" t="str">
        <f>IF(HLOOKUP(AE$1,'Datenbank Aktoren'!$F$3:$IB$112,$B49,0)=AE$1,AE$3," - ")</f>
        <v>F4T65B RPS 4-fach Taster F6-02-01</v>
      </c>
      <c r="AF49" t="str">
        <f>IF(HLOOKUP(AF$1,'Datenbank Aktoren'!$F$3:$IB$112,$B49,0)=AF$1,AF$3," - ")</f>
        <v xml:space="preserve"> - </v>
      </c>
      <c r="AG49" t="str">
        <f>IF(HLOOKUP(AG$1,'Datenbank Aktoren'!$F$3:$IB$112,$B49,0)=AG$1,AG$3," - ")</f>
        <v xml:space="preserve"> - </v>
      </c>
      <c r="AH49" t="str">
        <f>IF(HLOOKUP(AH$1,'Datenbank Aktoren'!$F$3:$IB$112,$B49,0)=AH$1,AH$3," - ")</f>
        <v xml:space="preserve"> - </v>
      </c>
      <c r="AI49" t="str">
        <f>IF(HLOOKUP(AI$1,'Datenbank Aktoren'!$F$3:$IB$112,$B49,0)=AI$1,AI$3," - ")</f>
        <v>F4USM61B Fensterkontakt D5-00-01</v>
      </c>
      <c r="AJ49" t="str">
        <f>IF(HLOOKUP(AJ$1,'Datenbank Aktoren'!$F$3:$IB$112,$B49,0)=AJ$1,AJ$3," - ")</f>
        <v>F4USM61B RPS 4-fach Taster F6-02-01</v>
      </c>
      <c r="AK49" t="str">
        <f>IF(HLOOKUP(AK$1,'Datenbank Aktoren'!$F$3:$IB$112,$B49,0)=AK$1,AK$3," - ")</f>
        <v>F5PT55 RPS 4-fach Taster F6-02-01</v>
      </c>
      <c r="AL49" t="str">
        <f>IF(HLOOKUP(AL$1,'Datenbank Aktoren'!$F$3:$IB$112,$B49,0)=AL$1,AL$3," - ")</f>
        <v xml:space="preserve"> - </v>
      </c>
      <c r="AM49" t="str">
        <f>IF(HLOOKUP(AM$1,'Datenbank Aktoren'!$F$3:$IB$112,$B49,0)=AM$1,AM$3," - ")</f>
        <v>F6T55B RPS 4-fach Taster F6-02-01</v>
      </c>
      <c r="AN49" t="str">
        <f>IF(HLOOKUP(AN$1,'Datenbank Aktoren'!$F$3:$IB$112,$B49,0)=AN$1,AN$3," - ")</f>
        <v xml:space="preserve"> - </v>
      </c>
      <c r="AO49" t="str">
        <f>IF(HLOOKUP(AO$1,'Datenbank Aktoren'!$F$3:$IB$112,$B49,0)=AO$1,AO$3," - ")</f>
        <v>F6T65B RPS 4-fach Taster F6-02-01</v>
      </c>
      <c r="AP49" t="str">
        <f>IF(HLOOKUP(AP$1,'Datenbank Aktoren'!$F$3:$IB$112,$B49,0)=AP$1,AP$3," - ")</f>
        <v>FABH130 RPS 4-fach Taster F6-02-01</v>
      </c>
      <c r="AQ49" t="str">
        <f>IF(HLOOKUP(AQ$1,'Datenbank Aktoren'!$F$3:$IB$112,$B49,0)=AQ$1,AQ$3," - ")</f>
        <v xml:space="preserve"> - </v>
      </c>
      <c r="AR49" t="str">
        <f>IF(HLOOKUP(AR$1,'Datenbank Aktoren'!$F$3:$IB$112,$B49,0)=AR$1,AR$3," - ")</f>
        <v xml:space="preserve"> - </v>
      </c>
      <c r="AS49" t="str">
        <f>IF(HLOOKUP(AS$1,'Datenbank Aktoren'!$F$3:$IB$112,$B49,0)=AS$1,AS$3," - ")</f>
        <v xml:space="preserve"> - </v>
      </c>
      <c r="AT49" t="str">
        <f>IF(HLOOKUP(AT$1,'Datenbank Aktoren'!$F$3:$IB$112,$B49,0)=AT$1,AT$3," - ")</f>
        <v>FASM60 RPS 4-fach Taster F6-02-01</v>
      </c>
      <c r="AU49" t="str">
        <f>IF(HLOOKUP(AU$1,'Datenbank Aktoren'!$F$3:$IB$112,$B49,0)=AU$1,AU$3," - ")</f>
        <v xml:space="preserve"> - </v>
      </c>
      <c r="AV49" t="str">
        <f>IF(HLOOKUP(AV$1,'Datenbank Aktoren'!$F$3:$IB$112,$B49,0)=AV$1,AV$3," - ")</f>
        <v xml:space="preserve"> - </v>
      </c>
      <c r="AW49" t="str">
        <f>IF(HLOOKUP(AW$1,'Datenbank Aktoren'!$F$3:$IB$112,$B49,0)=AW$1,AW$3," - ")</f>
        <v xml:space="preserve"> - </v>
      </c>
      <c r="AX49" t="str">
        <f>IF(HLOOKUP(AX$1,'Datenbank Aktoren'!$F$3:$IB$112,$B49,0)=AX$1,AX$3," - ")</f>
        <v xml:space="preserve"> - </v>
      </c>
      <c r="AY49" t="str">
        <f>IF(HLOOKUP(AY$1,'Datenbank Aktoren'!$F$3:$IB$112,$B49,0)=AY$1,AY$3," - ")</f>
        <v xml:space="preserve"> - </v>
      </c>
      <c r="AZ49" t="str">
        <f>IF(HLOOKUP(AZ$1,'Datenbank Aktoren'!$F$3:$IB$112,$B49,0)=AZ$1,AZ$3," - ")</f>
        <v xml:space="preserve"> - </v>
      </c>
      <c r="BA49" t="str">
        <f>IF(HLOOKUP(BA$1,'Datenbank Aktoren'!$F$3:$IB$112,$B49,0)=BA$1,BA$3," - ")</f>
        <v xml:space="preserve"> - </v>
      </c>
      <c r="BB49" t="str">
        <f>IF(HLOOKUP(BB$1,'Datenbank Aktoren'!$F$3:$IB$112,$B49,0)=BB$1,BB$3," - ")</f>
        <v xml:space="preserve"> - </v>
      </c>
      <c r="BC49" t="str">
        <f>IF(HLOOKUP(BC$1,'Datenbank Aktoren'!$F$3:$IB$112,$B49,0)=BC$1,BC$3," - ")</f>
        <v xml:space="preserve"> - </v>
      </c>
      <c r="BD49" t="str">
        <f>IF(HLOOKUP(BD$1,'Datenbank Aktoren'!$F$3:$IB$112,$B49,0)=BD$1,BD$3," - ")</f>
        <v xml:space="preserve"> - </v>
      </c>
      <c r="BE49" t="str">
        <f>IF(HLOOKUP(BE$1,'Datenbank Aktoren'!$F$3:$IB$112,$B49,0)=BE$1,BE$3," - ")</f>
        <v xml:space="preserve"> - </v>
      </c>
      <c r="BF49" t="str">
        <f>IF(HLOOKUP(BF$1,'Datenbank Aktoren'!$F$3:$IB$112,$B49,0)=BF$1,BF$3," - ")</f>
        <v xml:space="preserve"> - </v>
      </c>
      <c r="BG49" t="str">
        <f>IF(HLOOKUP(BG$1,'Datenbank Aktoren'!$F$3:$IB$112,$B49,0)=BG$1,BG$3," - ")</f>
        <v xml:space="preserve"> - </v>
      </c>
      <c r="BH49" t="str">
        <f>IF(HLOOKUP(BH$1,'Datenbank Aktoren'!$F$3:$IB$112,$B49,0)=BH$1,BH$3," - ")</f>
        <v xml:space="preserve"> - </v>
      </c>
      <c r="BI49" t="str">
        <f>IF(HLOOKUP(BI$1,'Datenbank Aktoren'!$F$3:$IB$112,$B49,0)=BI$1,BI$3," - ")</f>
        <v xml:space="preserve"> - </v>
      </c>
      <c r="BJ49" t="str">
        <f>IF(HLOOKUP(BJ$1,'Datenbank Aktoren'!$F$3:$IB$112,$B49,0)=BJ$1,BJ$3," - ")</f>
        <v xml:space="preserve"> - </v>
      </c>
      <c r="BK49" t="str">
        <f>IF(HLOOKUP(BK$1,'Datenbank Aktoren'!$F$3:$IB$112,$B49,0)=BK$1,BK$3," - ")</f>
        <v xml:space="preserve"> - </v>
      </c>
      <c r="BL49" t="str">
        <f>IF(HLOOKUP(BL$1,'Datenbank Aktoren'!$F$3:$IB$112,$B49,0)=BL$1,BL$3," - ")</f>
        <v xml:space="preserve"> - </v>
      </c>
      <c r="BM49" t="str">
        <f>IF(HLOOKUP(BM$1,'Datenbank Aktoren'!$F$3:$IB$112,$B49,0)=BM$1,BM$3," - ")</f>
        <v xml:space="preserve"> - </v>
      </c>
      <c r="BN49" t="str">
        <f>IF(HLOOKUP(BN$1,'Datenbank Aktoren'!$F$3:$IB$112,$B49,0)=BN$1,BN$3," - ")</f>
        <v xml:space="preserve"> - </v>
      </c>
      <c r="BO49" t="str">
        <f>IF(HLOOKUP(BO$1,'Datenbank Aktoren'!$F$3:$IB$112,$B49,0)=BO$1,BO$3," - ")</f>
        <v xml:space="preserve"> - </v>
      </c>
      <c r="BP49" t="str">
        <f>IF(HLOOKUP(BP$1,'Datenbank Aktoren'!$F$3:$IB$112,$B49,0)=BP$1,BP$3," - ")</f>
        <v xml:space="preserve"> - </v>
      </c>
      <c r="BQ49" t="str">
        <f>IF(HLOOKUP(BQ$1,'Datenbank Aktoren'!$F$3:$IB$112,$B49,0)=BQ$1,BQ$3," - ")</f>
        <v xml:space="preserve"> - </v>
      </c>
      <c r="BR49" t="str">
        <f>IF(HLOOKUP(BR$1,'Datenbank Aktoren'!$F$3:$IB$112,$B49,0)=BR$1,BR$3," - ")</f>
        <v>FET55E RPS 1-fach Taster F6-01-01</v>
      </c>
      <c r="BS49" t="str">
        <f>IF(HLOOKUP(BS$1,'Datenbank Aktoren'!$F$3:$IB$112,$B49,0)=BS$1,BS$3," - ")</f>
        <v>FF8 RPS 4-fach Taster F6-02-01</v>
      </c>
      <c r="BT49" t="str">
        <f>IF(HLOOKUP(BT$1,'Datenbank Aktoren'!$F$3:$IB$112,$B49,0)=BT$1,BT$3," - ")</f>
        <v xml:space="preserve"> - </v>
      </c>
      <c r="BU49" t="str">
        <f>IF(HLOOKUP(BU$1,'Datenbank Aktoren'!$F$3:$IB$112,$B49,0)=BU$1,BU$3," - ")</f>
        <v>FFD RPS 4-fach Taster F6-02-01</v>
      </c>
      <c r="BV49" t="str">
        <f>IF(HLOOKUP(BV$1,'Datenbank Aktoren'!$F$3:$IB$112,$B49,0)=BV$1,BV$3," - ")</f>
        <v>FFG7B Fenstergriff A5-14-09</v>
      </c>
      <c r="BW49" t="str">
        <f>IF(HLOOKUP(BW$1,'Datenbank Aktoren'!$F$3:$IB$112,$B49,0)=BW$1,BW$3," - ")</f>
        <v>FFG7B Fenstergriff F6-10-00</v>
      </c>
      <c r="BX49" t="str">
        <f>IF(HLOOKUP(BX$1,'Datenbank Aktoren'!$F$3:$IB$112,$B49,0)=BX$1,BX$3," - ")</f>
        <v xml:space="preserve"> - </v>
      </c>
      <c r="BY49" t="str">
        <f>IF(HLOOKUP(BY$1,'Datenbank Aktoren'!$F$3:$IB$112,$B49,0)=BY$1,BY$3," - ")</f>
        <v xml:space="preserve"> - </v>
      </c>
      <c r="BZ49" t="str">
        <f>IF(HLOOKUP(BZ$1,'Datenbank Aktoren'!$F$3:$IB$112,$B49,0)=BZ$1,BZ$3," - ")</f>
        <v xml:space="preserve"> - </v>
      </c>
      <c r="CA49" t="str">
        <f>IF(HLOOKUP(CA$1,'Datenbank Aktoren'!$F$3:$IB$112,$B49,0)=CA$1,CA$3," - ")</f>
        <v xml:space="preserve"> - </v>
      </c>
      <c r="CB49" t="str">
        <f>IF(HLOOKUP(CB$1,'Datenbank Aktoren'!$F$3:$IB$112,$B49,0)=CB$1,CB$3," - ")</f>
        <v>FFGB-hg Fenstergriff A5-14-09</v>
      </c>
      <c r="CC49" s="25" t="str">
        <f>IF(HLOOKUP(CC$1,'Datenbank Aktoren'!$F$3:$IB$112,$B49,0)=CC$1,CC$3," - ")</f>
        <v>FFGB-hg Fenstergriff A5-14-0A</v>
      </c>
      <c r="CD49" t="str">
        <f>IF(HLOOKUP(CD$1,'Datenbank Aktoren'!$F$3:$IB$112,$B49,0)=CD$1,CD$3," - ")</f>
        <v>FFGB-hg Fenstergriff F6-10-00</v>
      </c>
      <c r="CE49" t="str">
        <f>IF(HLOOKUP(CE$1,'Datenbank Aktoren'!$F$3:$IB$112,$B49,0)=CE$1,CE$3," - ")</f>
        <v>FFKB Fensterkontakt D5-00-01</v>
      </c>
      <c r="CF49" t="str">
        <f>IF(HLOOKUP(CF$1,'Datenbank Aktoren'!$F$3:$IB$112,$B49,0)=CF$1,CF$3," - ")</f>
        <v xml:space="preserve"> - </v>
      </c>
      <c r="CG49" t="str">
        <f>IF(HLOOKUP(CG$1,'Datenbank Aktoren'!$F$3:$IB$112,$B49,0)=CG$1,CG$3," - ")</f>
        <v xml:space="preserve"> - </v>
      </c>
      <c r="CH49" t="str">
        <f>IF(HLOOKUP(CH$1,'Datenbank Aktoren'!$F$3:$IB$112,$B49,0)=CH$1,CH$3," - ")</f>
        <v xml:space="preserve"> - </v>
      </c>
      <c r="CI49" t="str">
        <f>IF(HLOOKUP(CI$1,'Datenbank Aktoren'!$F$3:$IB$112,$B49,0)=CI$1,CI$3," - ")</f>
        <v xml:space="preserve"> - </v>
      </c>
      <c r="CJ49" t="str">
        <f>IF(HLOOKUP(CJ$1,'Datenbank Aktoren'!$F$3:$IB$112,$B49,0)=CJ$1,CJ$3," - ")</f>
        <v xml:space="preserve"> - </v>
      </c>
      <c r="CK49" t="str">
        <f>IF(HLOOKUP(CK$1,'Datenbank Aktoren'!$F$3:$IB$112,$B49,0)=CK$1,CK$3," - ")</f>
        <v xml:space="preserve"> - </v>
      </c>
      <c r="CL49" t="str">
        <f>IF(HLOOKUP(CL$1,'Datenbank Aktoren'!$F$3:$IB$112,$B49,0)=CL$1,CL$3," - ")</f>
        <v xml:space="preserve"> - </v>
      </c>
      <c r="CM49" t="str">
        <f>IF(HLOOKUP(CM$1,'Datenbank Aktoren'!$F$3:$IB$112,$B49,0)=CM$1,CM$3," - ")</f>
        <v xml:space="preserve"> - </v>
      </c>
      <c r="CN49" t="str">
        <f>IF(HLOOKUP(CN$1,'Datenbank Aktoren'!$F$3:$IB$112,$B49,0)=CN$1,CN$3," - ")</f>
        <v>FFTE Fenstergriff F6-10-00</v>
      </c>
      <c r="CO49" t="str">
        <f>IF(HLOOKUP(CO$1,'Datenbank Aktoren'!$F$3:$IB$112,$B49,0)=CO$1,CO$3," - ")</f>
        <v xml:space="preserve"> - </v>
      </c>
      <c r="CP49" t="str">
        <f>IF(HLOOKUP(CP$1,'Datenbank Aktoren'!$F$3:$IB$112,$B49,0)=CP$1,CP$3," - ")</f>
        <v xml:space="preserve"> - </v>
      </c>
      <c r="CQ49" t="str">
        <f>IF(HLOOKUP(CQ$1,'Datenbank Aktoren'!$F$3:$IB$112,$B49,0)=CQ$1,CQ$3," - ")</f>
        <v xml:space="preserve"> - </v>
      </c>
      <c r="CR49" t="str">
        <f>IF(HLOOKUP(CR$1,'Datenbank Aktoren'!$F$3:$IB$112,$B49,0)=CR$1,CR$3," - ")</f>
        <v xml:space="preserve"> - </v>
      </c>
      <c r="CS49" t="str">
        <f>IF(HLOOKUP(CS$1,'Datenbank Aktoren'!$F$3:$IB$112,$B49,0)=CS$1,CS$3," - ")</f>
        <v xml:space="preserve"> - </v>
      </c>
      <c r="CT49" t="str">
        <f>IF(HLOOKUP(CT$1,'Datenbank Aktoren'!$F$3:$IB$112,$B49,0)=CT$1,CT$3," - ")</f>
        <v>FHM2 RPS 4-fach Taster F6-02-01</v>
      </c>
      <c r="CU49" t="str">
        <f>IF(HLOOKUP(CU$1,'Datenbank Aktoren'!$F$3:$IB$112,$B49,0)=CU$1,CU$3," - ")</f>
        <v xml:space="preserve"> - </v>
      </c>
      <c r="CV49" t="str">
        <f>IF(HLOOKUP(CV$1,'Datenbank Aktoren'!$F$3:$IB$112,$B49,0)=CV$1,CV$3," - ")</f>
        <v>FHS2 RPS 4-fach Taster F6-02-01</v>
      </c>
      <c r="CW49" t="str">
        <f>IF(HLOOKUP(CW$1,'Datenbank Aktoren'!$F$3:$IB$112,$B49,0)=CW$1,CW$3," - ")</f>
        <v>FHS4 RPS 4-fach Taster F6-02-01</v>
      </c>
      <c r="CX49" t="str">
        <f>IF(HLOOKUP(CX$1,'Datenbank Aktoren'!$F$3:$IB$112,$B49,0)=CX$1,CX$3," - ")</f>
        <v xml:space="preserve"> - </v>
      </c>
      <c r="CY49" t="str">
        <f>IF(HLOOKUP(CY$1,'Datenbank Aktoren'!$F$3:$IB$112,$B49,0)=CY$1,CY$3," - ")</f>
        <v xml:space="preserve"> - </v>
      </c>
      <c r="CZ49" t="str">
        <f>IF(HLOOKUP(CZ$1,'Datenbank Aktoren'!$F$3:$IB$112,$B49,0)=CZ$1,CZ$3," - ")</f>
        <v>FKD RPS 1-fach Taster F6-01-01</v>
      </c>
      <c r="DA49" t="str">
        <f>IF(HLOOKUP(DA$1,'Datenbank Aktoren'!$F$3:$IB$112,$B49,0)=DA$1,DA$3," - ")</f>
        <v xml:space="preserve"> - </v>
      </c>
      <c r="DB49" t="str">
        <f>IF(HLOOKUP(DB$1,'Datenbank Aktoren'!$F$3:$IB$112,$B49,0)=DB$1,DB$3," - ")</f>
        <v xml:space="preserve"> - </v>
      </c>
      <c r="DC49" t="str">
        <f>IF(HLOOKUP(DC$1,'Datenbank Aktoren'!$F$3:$IB$112,$B49,0)=DC$1,DC$3," - ")</f>
        <v xml:space="preserve"> - </v>
      </c>
      <c r="DD49" t="str">
        <f>IF(HLOOKUP(DD$1,'Datenbank Aktoren'!$F$3:$IB$112,$B49,0)=DD$1,DD$3," - ")</f>
        <v xml:space="preserve"> - </v>
      </c>
      <c r="DE49" t="str">
        <f>IF(HLOOKUP(DE$1,'Datenbank Aktoren'!$F$3:$IB$112,$B49,0)=DE$1,DE$3," - ")</f>
        <v xml:space="preserve"> - </v>
      </c>
      <c r="DF49" t="str">
        <f>IF(HLOOKUP(DF$1,'Datenbank Aktoren'!$F$3:$IB$112,$B49,0)=DF$1,DF$3," - ")</f>
        <v xml:space="preserve"> - </v>
      </c>
      <c r="DG49" t="str">
        <f>IF(HLOOKUP(DG$1,'Datenbank Aktoren'!$F$3:$IB$112,$B49,0)=DG$1,DG$3," - ")</f>
        <v xml:space="preserve"> - </v>
      </c>
      <c r="DH49" t="str">
        <f>IF(HLOOKUP(DH$1,'Datenbank Aktoren'!$F$3:$IB$112,$B49,0)=DH$1,DH$3," - ")</f>
        <v xml:space="preserve"> - </v>
      </c>
      <c r="DI49" t="str">
        <f>IF(HLOOKUP(DI$1,'Datenbank Aktoren'!$F$3:$IB$112,$B49,0)=DI$1,DI$3," - ")</f>
        <v xml:space="preserve"> - </v>
      </c>
      <c r="DJ49" t="str">
        <f>IF(HLOOKUP(DJ$1,'Datenbank Aktoren'!$F$3:$IB$112,$B49,0)=DJ$1,DJ$3," - ")</f>
        <v xml:space="preserve"> - </v>
      </c>
      <c r="DK49" t="str">
        <f>IF(HLOOKUP(DK$1,'Datenbank Aktoren'!$F$3:$IB$112,$B49,0)=DK$1,DK$3," - ")</f>
        <v xml:space="preserve"> - </v>
      </c>
      <c r="DL49" t="str">
        <f>IF(HLOOKUP(DL$1,'Datenbank Aktoren'!$F$3:$IB$112,$B49,0)=DL$1,DL$3," - ")</f>
        <v xml:space="preserve"> - </v>
      </c>
      <c r="DM49" t="str">
        <f>IF(HLOOKUP(DM$1,'Datenbank Aktoren'!$F$3:$IB$112,$B49,0)=DM$1,DM$3," - ")</f>
        <v>FMH1W RPS 1-fach Taster F6-01-01</v>
      </c>
      <c r="DN49" t="str">
        <f>IF(HLOOKUP(DN$1,'Datenbank Aktoren'!$F$3:$IB$112,$B49,0)=DN$1,DN$3," - ")</f>
        <v>FMH2S RPS 4-fach Taster F6-02-01</v>
      </c>
      <c r="DO49" t="str">
        <f>IF(HLOOKUP(DO$1,'Datenbank Aktoren'!$F$3:$IB$112,$B49,0)=DO$1,DO$3," - ")</f>
        <v>FMH4 RPS 4-fach Taster F6-02-01</v>
      </c>
      <c r="DP49" t="str">
        <f>IF(HLOOKUP(DP$1,'Datenbank Aktoren'!$F$3:$IB$112,$B49,0)=DP$1,DP$3," - ")</f>
        <v>FMH4S RPS 4-fach Taster F6-02-01</v>
      </c>
      <c r="DQ49" t="str">
        <f>IF(HLOOKUP(DQ$1,'Datenbank Aktoren'!$F$3:$IB$112,$B49,0)=DQ$1,DQ$3," - ")</f>
        <v>FMH8 RPS 4-fach Taster F6-02-01</v>
      </c>
      <c r="DR49" t="str">
        <f>IF(HLOOKUP(DR$1,'Datenbank Aktoren'!$F$3:$IB$112,$B49,0)=DR$1,DR$3," - ")</f>
        <v xml:space="preserve"> - </v>
      </c>
      <c r="DS49" t="str">
        <f>IF(HLOOKUP(DS$1,'Datenbank Aktoren'!$F$3:$IB$112,$B49,0)=DS$1,DS$3," - ")</f>
        <v xml:space="preserve"> - </v>
      </c>
      <c r="DT49" t="str">
        <f>IF(HLOOKUP(DT$1,'Datenbank Aktoren'!$F$3:$IB$112,$B49,0)=DT$1,DT$3," - ")</f>
        <v xml:space="preserve"> - </v>
      </c>
      <c r="DU49" t="str">
        <f>IF(HLOOKUP(DU$1,'Datenbank Aktoren'!$F$3:$IB$112,$B49,0)=DU$1,DU$3," - ")</f>
        <v xml:space="preserve"> - </v>
      </c>
      <c r="DV49" t="str">
        <f>IF(HLOOKUP(DV$1,'Datenbank Aktoren'!$F$3:$IB$112,$B49,0)=DV$1,DV$3," - ")</f>
        <v xml:space="preserve"> - </v>
      </c>
      <c r="DW49" t="str">
        <f>IF(HLOOKUP(DW$1,'Datenbank Aktoren'!$F$3:$IB$112,$B49,0)=DW$1,DW$3," - ")</f>
        <v xml:space="preserve"> - </v>
      </c>
      <c r="DX49" t="str">
        <f>IF(HLOOKUP(DX$1,'Datenbank Aktoren'!$F$3:$IB$112,$B49,0)=DX$1,DX$3," - ")</f>
        <v xml:space="preserve"> - </v>
      </c>
      <c r="DY49" t="str">
        <f>IF(HLOOKUP(DY$1,'Datenbank Aktoren'!$F$3:$IB$112,$B49,0)=DY$1,DY$3," - ")</f>
        <v xml:space="preserve"> - </v>
      </c>
      <c r="DZ49" t="str">
        <f>IF(HLOOKUP(DZ$1,'Datenbank Aktoren'!$F$3:$IB$112,$B49,0)=DZ$1,DZ$3," - ")</f>
        <v xml:space="preserve"> - </v>
      </c>
      <c r="EA49" t="str">
        <f>IF(HLOOKUP(EA$1,'Datenbank Aktoren'!$F$3:$IB$112,$B49,0)=EA$1,EA$3," - ")</f>
        <v>FMMS44SB Fensterkontakt D5-00-01</v>
      </c>
      <c r="EB49" t="str">
        <f>IF(HLOOKUP(EB$1,'Datenbank Aktoren'!$F$3:$IB$112,$B49,0)=EB$1,EB$3," - ")</f>
        <v xml:space="preserve"> - </v>
      </c>
      <c r="EC49" t="str">
        <f>IF(HLOOKUP(EC$1,'Datenbank Aktoren'!$F$3:$IB$112,$B49,0)=EC$1,EC$3," - ")</f>
        <v xml:space="preserve"> - </v>
      </c>
      <c r="ED49" t="str">
        <f>IF(HLOOKUP(ED$1,'Datenbank Aktoren'!$F$3:$IB$112,$B49,0)=ED$1,ED$3," - ")</f>
        <v xml:space="preserve"> - </v>
      </c>
      <c r="EE49" t="str">
        <f>IF(HLOOKUP(EE$1,'Datenbank Aktoren'!$F$3:$IB$112,$B49,0)=EE$1,EE$3," - ")</f>
        <v xml:space="preserve"> - </v>
      </c>
      <c r="EF49" t="str">
        <f>IF(HLOOKUP(EF$1,'Datenbank Aktoren'!$F$3:$IB$112,$B49,0)=EF$1,EF$3," - ")</f>
        <v xml:space="preserve"> - </v>
      </c>
      <c r="EG49" t="str">
        <f>IF(HLOOKUP(EG$1,'Datenbank Aktoren'!$F$3:$IB$112,$B49,0)=EG$1,EG$3," - ")</f>
        <v xml:space="preserve"> - </v>
      </c>
      <c r="EH49" t="str">
        <f>IF(HLOOKUP(EH$1,'Datenbank Aktoren'!$F$3:$IB$112,$B49,0)=EH$1,EH$3," - ")</f>
        <v xml:space="preserve"> - </v>
      </c>
      <c r="EI49" t="str">
        <f>IF(HLOOKUP(EI$1,'Datenbank Aktoren'!$F$3:$IB$112,$B49,0)=EI$1,EI$3," - ")</f>
        <v xml:space="preserve"> - </v>
      </c>
      <c r="EJ49" t="str">
        <f>IF(HLOOKUP(EJ$1,'Datenbank Aktoren'!$F$3:$IB$112,$B49,0)=EJ$1,EJ$3," - ")</f>
        <v xml:space="preserve"> - </v>
      </c>
      <c r="EK49" t="str">
        <f>IF(HLOOKUP(EK$1,'Datenbank Aktoren'!$F$3:$IB$112,$B49,0)=EK$1,EK$3," - ")</f>
        <v xml:space="preserve"> - </v>
      </c>
      <c r="EL49" t="str">
        <f>IF(HLOOKUP(EL$1,'Datenbank Aktoren'!$F$3:$IB$112,$B49,0)=EL$1,EL$3," - ")</f>
        <v xml:space="preserve"> - </v>
      </c>
      <c r="EM49" t="str">
        <f>IF(HLOOKUP(EM$1,'Datenbank Aktoren'!$F$3:$IB$112,$B49,0)=EM$1,EM$3," - ")</f>
        <v xml:space="preserve"> - </v>
      </c>
      <c r="EN49" t="str">
        <f>IF(HLOOKUP(EN$1,'Datenbank Aktoren'!$F$3:$IB$112,$B49,0)=EN$1,EN$3," - ")</f>
        <v xml:space="preserve"> - </v>
      </c>
      <c r="EO49" t="str">
        <f>IF(HLOOKUP(EO$1,'Datenbank Aktoren'!$F$3:$IB$112,$B49,0)=EO$1,EO$3," - ")</f>
        <v xml:space="preserve"> - </v>
      </c>
      <c r="EP49" t="str">
        <f>IF(HLOOKUP(EP$1,'Datenbank Aktoren'!$F$3:$IB$112,$B49,0)=EP$1,EP$3," - ")</f>
        <v xml:space="preserve"> - </v>
      </c>
      <c r="EQ49" t="str">
        <f>IF(HLOOKUP(EQ$1,'Datenbank Aktoren'!$F$3:$IB$112,$B49,0)=EQ$1,EQ$3," - ")</f>
        <v xml:space="preserve"> - </v>
      </c>
      <c r="ER49" t="str">
        <f>IF(HLOOKUP(ER$1,'Datenbank Aktoren'!$F$3:$IB$112,$B49,0)=ER$1,ER$3," - ")</f>
        <v xml:space="preserve"> - </v>
      </c>
      <c r="ES49" t="str">
        <f>IF(HLOOKUP(ES$1,'Datenbank Aktoren'!$F$3:$IB$112,$B49,0)=ES$1,ES$3," - ")</f>
        <v xml:space="preserve"> - </v>
      </c>
      <c r="ET49" t="str">
        <f>IF(HLOOKUP(ET$1,'Datenbank Aktoren'!$F$3:$IB$112,$B49,0)=ET$1,ET$3," - ")</f>
        <v xml:space="preserve"> - </v>
      </c>
      <c r="EU49" t="str">
        <f>IF(HLOOKUP(EU$1,'Datenbank Aktoren'!$F$3:$IB$112,$B49,0)=EU$1,EU$3," - ")</f>
        <v xml:space="preserve"> - </v>
      </c>
      <c r="EV49" t="str">
        <f>IF(HLOOKUP(EV$1,'Datenbank Aktoren'!$F$3:$IB$112,$B49,0)=EV$1,EV$3," - ")</f>
        <v xml:space="preserve"> - </v>
      </c>
      <c r="EW49" t="str">
        <f>IF(HLOOKUP(EW$1,'Datenbank Aktoren'!$F$3:$IB$112,$B49,0)=EW$1,EW$3," - ")</f>
        <v xml:space="preserve"> - </v>
      </c>
      <c r="EX49" t="str">
        <f>IF(HLOOKUP(EX$1,'Datenbank Aktoren'!$F$3:$IB$112,$B49,0)=EX$1,EX$3," - ")</f>
        <v xml:space="preserve"> - </v>
      </c>
      <c r="EY49" t="str">
        <f>IF(HLOOKUP(EY$1,'Datenbank Aktoren'!$F$3:$IB$112,$B49,0)=EY$1,EY$3," - ")</f>
        <v xml:space="preserve"> - </v>
      </c>
      <c r="EZ49" t="str">
        <f>IF(HLOOKUP(EZ$1,'Datenbank Aktoren'!$F$3:$IB$112,$B49,0)=EZ$1,EZ$3," - ")</f>
        <v xml:space="preserve"> - </v>
      </c>
      <c r="FA49" t="str">
        <f>IF(HLOOKUP(FA$1,'Datenbank Aktoren'!$F$3:$IB$112,$B49,0)=FA$1,FA$3," - ")</f>
        <v>FNS55B RPS 1-fach Taster F6-01-01</v>
      </c>
      <c r="FB49" t="str">
        <f>IF(HLOOKUP(FB$1,'Datenbank Aktoren'!$F$3:$IB$112,$B49,0)=FB$1,FB$3," - ")</f>
        <v>FNS55EB RPS 1-fach Taster F6-01-01</v>
      </c>
      <c r="FC49" t="str">
        <f>IF(HLOOKUP(FC$1,'Datenbank Aktoren'!$F$3:$IB$112,$B49,0)=FC$1,FC$3," - ")</f>
        <v>FNS65EB RPS 1-fach Taster F6-01-01</v>
      </c>
      <c r="FD49" t="str">
        <f>IF(HLOOKUP(FD$1,'Datenbank Aktoren'!$F$3:$IB$112,$B49,0)=FD$1,FD$3," - ")</f>
        <v>FPE-1 RPS 1-fach Taster F6-01-01</v>
      </c>
      <c r="FE49" t="str">
        <f>IF(HLOOKUP(FE$1,'Datenbank Aktoren'!$F$3:$IB$112,$B49,0)=FE$1,FE$3," - ")</f>
        <v xml:space="preserve"> - </v>
      </c>
      <c r="FF49" t="str">
        <f>IF(HLOOKUP(FF$1,'Datenbank Aktoren'!$F$3:$IB$112,$B49,0)=FF$1,FF$3," - ")</f>
        <v xml:space="preserve"> - </v>
      </c>
      <c r="FG49" t="str">
        <f>IF(HLOOKUP(FG$1,'Datenbank Aktoren'!$F$3:$IB$112,$B49,0)=FG$1,FG$3," - ")</f>
        <v xml:space="preserve"> - </v>
      </c>
      <c r="FH49" t="str">
        <f>IF(HLOOKUP(FH$1,'Datenbank Aktoren'!$F$3:$IB$112,$B49,0)=FH$1,FH$3," - ")</f>
        <v>FSM14 RPS 4-fach Taster F6-02-01</v>
      </c>
      <c r="FI49" t="str">
        <f>IF(HLOOKUP(FI$1,'Datenbank Aktoren'!$F$3:$IB$112,$B49,0)=FI$1,FI$3," - ")</f>
        <v xml:space="preserve"> - </v>
      </c>
      <c r="FJ49" t="str">
        <f>IF(HLOOKUP(FJ$1,'Datenbank Aktoren'!$F$3:$IB$112,$B49,0)=FJ$1,FJ$3," - ")</f>
        <v xml:space="preserve"> - </v>
      </c>
      <c r="FK49" t="str">
        <f>IF(HLOOKUP(FK$1,'Datenbank Aktoren'!$F$3:$IB$112,$B49,0)=FK$1,FK$3," - ")</f>
        <v>FSM60B RPS 4-fach Taster F6-02-01</v>
      </c>
      <c r="FL49" t="str">
        <f>IF(HLOOKUP(FL$1,'Datenbank Aktoren'!$F$3:$IB$112,$B49,0)=FL$1,FL$3," - ")</f>
        <v>FSM61 RPS 4-fach Taster F6-02-01</v>
      </c>
      <c r="FM49" t="str">
        <f>IF(HLOOKUP(FM$1,'Datenbank Aktoren'!$F$3:$IB$112,$B49,0)=FM$1,FM$3," - ")</f>
        <v>FSMTB RPS 4-fach Taster F6-02-01</v>
      </c>
      <c r="FN49" t="str">
        <f>IF(HLOOKUP(FN$1,'Datenbank Aktoren'!$F$3:$IB$112,$B49,0)=FN$1,FN$3," - ")</f>
        <v xml:space="preserve"> - </v>
      </c>
      <c r="FO49" t="str">
        <f>IF(HLOOKUP(FO$1,'Datenbank Aktoren'!$F$3:$IB$112,$B49,0)=FO$1,FO$3," - ")</f>
        <v>FSTAP RPS 4-fach Taster F6-02-01</v>
      </c>
      <c r="FP49" t="str">
        <f>IF(HLOOKUP(FP$1,'Datenbank Aktoren'!$F$3:$IB$112,$B49,0)=FP$1,FP$3," - ")</f>
        <v xml:space="preserve"> - </v>
      </c>
      <c r="FQ49" t="str">
        <f>IF(HLOOKUP(FQ$1,'Datenbank Aktoren'!$F$3:$IB$112,$B49,0)=FQ$1,FQ$3," - ")</f>
        <v xml:space="preserve"> - </v>
      </c>
      <c r="FR49" t="str">
        <f>IF(HLOOKUP(FR$1,'Datenbank Aktoren'!$F$3:$IB$112,$B49,0)=FR$1,FR$3," - ")</f>
        <v>FSU55D RPS 4-fach Taster F6-02-01</v>
      </c>
      <c r="FS49" t="str">
        <f>IF(HLOOKUP(FS$1,'Datenbank Aktoren'!$F$3:$IB$112,$B49,0)=FS$1,FS$3," - ")</f>
        <v xml:space="preserve"> - </v>
      </c>
      <c r="FT49" t="str">
        <f>IF(HLOOKUP(FT$1,'Datenbank Aktoren'!$F$3:$IB$112,$B49,0)=FT$1,FT$3," - ")</f>
        <v xml:space="preserve"> - </v>
      </c>
      <c r="FU49" t="str">
        <f>IF(HLOOKUP(FU$1,'Datenbank Aktoren'!$F$3:$IB$112,$B49,0)=FU$1,FU$3," - ")</f>
        <v>FSU55ED RPS 4-fach Taster F6-02-01</v>
      </c>
      <c r="FV49" t="str">
        <f>IF(HLOOKUP(FV$1,'Datenbank Aktoren'!$F$3:$IB$112,$B49,0)=FV$1,FV$3," - ")</f>
        <v xml:space="preserve"> - </v>
      </c>
      <c r="FW49" t="str">
        <f>IF(HLOOKUP(FW$1,'Datenbank Aktoren'!$F$3:$IB$112,$B49,0)=FW$1,FW$3," - ")</f>
        <v xml:space="preserve"> - </v>
      </c>
      <c r="FX49" t="str">
        <f>IF(HLOOKUP(FX$1,'Datenbank Aktoren'!$F$3:$IB$112,$B49,0)=FX$1,FX$3," - ")</f>
        <v>FSU65D RPS 4-fach Taster F6-02-01</v>
      </c>
      <c r="FY49" t="str">
        <f>IF(HLOOKUP(FY$1,'Datenbank Aktoren'!$F$3:$IB$112,$B49,0)=FY$1,FY$3," - ")</f>
        <v xml:space="preserve"> - </v>
      </c>
      <c r="FZ49" t="str">
        <f>IF(HLOOKUP(FZ$1,'Datenbank Aktoren'!$F$3:$IB$112,$B49,0)=FZ$1,FZ$3," - ")</f>
        <v>FT4F RPS 4-fach Taster F6-02-01</v>
      </c>
      <c r="GA49" t="str">
        <f>IF(HLOOKUP(GA$1,'Datenbank Aktoren'!$F$3:$IB$112,$B49,0)=GA$1,GA$3," - ")</f>
        <v>FT55 RPS 4-fach Taster F6-02-01</v>
      </c>
      <c r="GB49" t="str">
        <f>IF(HLOOKUP(GB$1,'Datenbank Aktoren'!$F$3:$IB$112,$B49,0)=GB$1,GB$3," - ")</f>
        <v xml:space="preserve"> - </v>
      </c>
      <c r="GC49" t="str">
        <f>IF(HLOOKUP(GC$1,'Datenbank Aktoren'!$F$3:$IB$112,$B49,0)=GC$1,GC$3," - ")</f>
        <v xml:space="preserve"> - </v>
      </c>
      <c r="GD49" t="str">
        <f>IF(HLOOKUP(GD$1,'Datenbank Aktoren'!$F$3:$IB$112,$B49,0)=GD$1,GD$3," - ")</f>
        <v xml:space="preserve"> - </v>
      </c>
      <c r="GE49" t="str">
        <f>IF(HLOOKUP(GE$1,'Datenbank Aktoren'!$F$3:$IB$112,$B49,0)=GE$1,GE$3," - ")</f>
        <v xml:space="preserve"> - </v>
      </c>
      <c r="GF49" t="str">
        <f>IF(HLOOKUP(GF$1,'Datenbank Aktoren'!$F$3:$IB$112,$B49,0)=GF$1,GF$3," - ")</f>
        <v>FTAF55D Raumregler F6-02-01</v>
      </c>
      <c r="GG49" t="str">
        <f>IF(HLOOKUP(GG$1,'Datenbank Aktoren'!$F$3:$IB$112,$B49,0)=GG$1,GG$3," - ")</f>
        <v>FTAF55ED Raumregler F6-02-01</v>
      </c>
      <c r="GH49" t="str">
        <f>IF(HLOOKUP(GH$1,'Datenbank Aktoren'!$F$3:$IB$112,$B49,0)=GH$1,GH$3," - ")</f>
        <v>FTAF65D Raumregler F6-02-01</v>
      </c>
      <c r="GI49" t="str">
        <f>IF(HLOOKUP(GI$1,'Datenbank Aktoren'!$F$3:$IB$112,$B49,0)=GI$1,GI$3," - ")</f>
        <v xml:space="preserve"> - </v>
      </c>
      <c r="GJ49" t="str">
        <f>IF(HLOOKUP(GJ$1,'Datenbank Aktoren'!$F$3:$IB$112,$B49,0)=GJ$1,GJ$3," - ")</f>
        <v xml:space="preserve"> - </v>
      </c>
      <c r="GK49" t="str">
        <f>IF(HLOOKUP(GK$1,'Datenbank Aktoren'!$F$3:$IB$112,$B49,0)=GK$1,GK$3," - ")</f>
        <v xml:space="preserve"> - </v>
      </c>
      <c r="GL49" t="str">
        <f>IF(HLOOKUP(GL$1,'Datenbank Aktoren'!$F$3:$IB$112,$B49,0)=GL$1,GL$3," - ")</f>
        <v xml:space="preserve"> - </v>
      </c>
      <c r="GM49" t="str">
        <f>IF(HLOOKUP(GM$1,'Datenbank Aktoren'!$F$3:$IB$112,$B49,0)=GM$1,GM$3," - ")</f>
        <v xml:space="preserve"> - </v>
      </c>
      <c r="GN49" t="str">
        <f>IF(HLOOKUP(GN$1,'Datenbank Aktoren'!$F$3:$IB$112,$B49,0)=GN$1,GN$3," - ")</f>
        <v>FTK Fensterkontakt D5-00-01</v>
      </c>
      <c r="GO49" t="str">
        <f>IF(HLOOKUP(GO$1,'Datenbank Aktoren'!$F$3:$IB$112,$B49,0)=GO$1,GO$3," - ")</f>
        <v>FTKB-GR Fensterkontakt D5-00-01</v>
      </c>
      <c r="GP49" t="str">
        <f>IF(HLOOKUP(GP$1,'Datenbank Aktoren'!$F$3:$IB$112,$B49,0)=GP$1,GP$3," - ")</f>
        <v>FTKB-hg FTKB Fenstergriff A5-14-0A</v>
      </c>
      <c r="GQ49" t="str">
        <f>IF(HLOOKUP(GQ$1,'Datenbank Aktoren'!$F$3:$IB$112,$B49,0)=GQ$1,GQ$3," - ")</f>
        <v>FTKB-wg Fensterkontakt D5-00-01</v>
      </c>
      <c r="GR49" t="str">
        <f>IF(HLOOKUP(GR$1,'Datenbank Aktoren'!$F$3:$IB$112,$B49,0)=GR$1,GR$3," - ")</f>
        <v>FTKE Fenstergriff F6-10-00 Griff</v>
      </c>
      <c r="GS49" t="str">
        <f>IF(HLOOKUP(GS$1,'Datenbank Aktoren'!$F$3:$IB$112,$B49,0)=GS$1,GS$3," - ")</f>
        <v xml:space="preserve"> - </v>
      </c>
      <c r="GT49" t="str">
        <f>IF(HLOOKUP(GT$1,'Datenbank Aktoren'!$F$3:$IB$112,$B49,0)=GT$1,GT$3," - ")</f>
        <v xml:space="preserve"> - </v>
      </c>
      <c r="GU49" t="str">
        <f>IF(HLOOKUP(GU$1,'Datenbank Aktoren'!$F$3:$IB$112,$B49,0)=GU$1,GU$3," - ")</f>
        <v xml:space="preserve"> - </v>
      </c>
      <c r="GV49" t="str">
        <f>IF(HLOOKUP(GV$1,'Datenbank Aktoren'!$F$3:$IB$112,$B49,0)=GV$1,GV$3," - ")</f>
        <v xml:space="preserve"> - </v>
      </c>
      <c r="GW49" t="str">
        <f>IF(HLOOKUP(GW$1,'Datenbank Aktoren'!$F$3:$IB$112,$B49,0)=GW$1,GW$3," - ")</f>
        <v xml:space="preserve"> - </v>
      </c>
      <c r="GX49" t="str">
        <f>IF(HLOOKUP(GX$1,'Datenbank Aktoren'!$F$3:$IB$112,$B49,0)=GX$1,GX$3," - ")</f>
        <v xml:space="preserve"> - </v>
      </c>
      <c r="GY49" t="str">
        <f>IF(HLOOKUP(GY$1,'Datenbank Aktoren'!$F$3:$IB$112,$B49,0)=GY$1,GY$3," - ")</f>
        <v xml:space="preserve"> - </v>
      </c>
      <c r="GZ49" t="str">
        <f>IF(HLOOKUP(GZ$1,'Datenbank Aktoren'!$F$3:$IB$112,$B49,0)=GZ$1,GZ$3," - ")</f>
        <v xml:space="preserve"> - </v>
      </c>
      <c r="HA49" t="str">
        <f>IF(HLOOKUP(HA$1,'Datenbank Aktoren'!$F$3:$IB$112,$B49,0)=HA$1,HA$3," - ")</f>
        <v xml:space="preserve"> - </v>
      </c>
      <c r="HB49" t="str">
        <f>IF(HLOOKUP(HB$1,'Datenbank Aktoren'!$F$3:$IB$112,$B49,0)=HB$1,HB$3," - ")</f>
        <v xml:space="preserve"> - </v>
      </c>
      <c r="HC49" t="str">
        <f>IF(HLOOKUP(HC$1,'Datenbank Aktoren'!$F$3:$IB$112,$B49,0)=HC$1,HC$3," - ")</f>
        <v xml:space="preserve"> - </v>
      </c>
      <c r="HD49" t="str">
        <f>IF(HLOOKUP(HD$1,'Datenbank Aktoren'!$F$3:$IB$112,$B49,0)=HD$1,HD$3," - ")</f>
        <v xml:space="preserve"> - </v>
      </c>
      <c r="HE49" t="str">
        <f>IF(HLOOKUP(HE$1,'Datenbank Aktoren'!$F$3:$IB$112,$B49,0)=HE$1,HE$3," - ")</f>
        <v xml:space="preserve"> - </v>
      </c>
      <c r="HF49" t="str">
        <f>IF(HLOOKUP(HF$1,'Datenbank Aktoren'!$F$3:$IB$112,$B49,0)=HF$1,HF$3," - ")</f>
        <v xml:space="preserve"> - </v>
      </c>
      <c r="HG49" t="str">
        <f>IF(HLOOKUP(HG$1,'Datenbank Aktoren'!$F$3:$IB$112,$B49,0)=HG$1,HG$3," - ")</f>
        <v xml:space="preserve"> - </v>
      </c>
      <c r="HH49" t="str">
        <f>IF(HLOOKUP(HH$1,'Datenbank Aktoren'!$F$3:$IB$112,$B49,0)=HH$1,HH$3," - ")</f>
        <v xml:space="preserve"> - </v>
      </c>
      <c r="HI49" t="str">
        <f>IF(HLOOKUP(HI$1,'Datenbank Aktoren'!$F$3:$IB$112,$B49,0)=HI$1,HI$3," - ")</f>
        <v xml:space="preserve"> - </v>
      </c>
      <c r="HJ49" t="str">
        <f>IF(HLOOKUP(HJ$1,'Datenbank Aktoren'!$F$3:$IB$112,$B49,0)=HJ$1,HJ$3," - ")</f>
        <v xml:space="preserve"> - </v>
      </c>
      <c r="HK49" t="str">
        <f>IF(HLOOKUP(HK$1,'Datenbank Aktoren'!$F$3:$IB$112,$B49,0)=HK$1,HK$3," - ")</f>
        <v xml:space="preserve"> - </v>
      </c>
      <c r="HL49" t="str">
        <f>IF(HLOOKUP(HL$1,'Datenbank Aktoren'!$F$3:$IB$112,$B49,0)=HL$1,HL$3," - ")</f>
        <v xml:space="preserve"> - </v>
      </c>
      <c r="HM49" t="str">
        <f>IF(HLOOKUP(HM$1,'Datenbank Aktoren'!$F$3:$IB$112,$B49,0)=HM$1,HM$3," - ")</f>
        <v xml:space="preserve"> - </v>
      </c>
      <c r="HN49" t="str">
        <f>IF(HLOOKUP(HN$1,'Datenbank Aktoren'!$F$3:$IB$112,$B49,0)=HN$1,HN$3," - ")</f>
        <v xml:space="preserve"> - </v>
      </c>
      <c r="HO49" t="str">
        <f>IF(HLOOKUP(HO$1,'Datenbank Aktoren'!$F$3:$IB$112,$B49,0)=HO$1,HO$3," - ")</f>
        <v xml:space="preserve"> - </v>
      </c>
      <c r="HP49" t="str">
        <f>IF(HLOOKUP(HP$1,'Datenbank Aktoren'!$F$3:$IB$112,$B49,0)=HP$1,HP$3," - ")</f>
        <v xml:space="preserve"> - </v>
      </c>
      <c r="HQ49" t="str">
        <f>IF(HLOOKUP(HQ$1,'Datenbank Aktoren'!$F$3:$IB$112,$B49,0)=HQ$1,HQ$3," - ")</f>
        <v xml:space="preserve"> - </v>
      </c>
      <c r="HR49" t="str">
        <f>IF(HLOOKUP(HR$1,'Datenbank Aktoren'!$F$3:$IB$112,$B49,0)=HR$1,HR$3," - ")</f>
        <v>FTS14EM Fensterkontakt D5-00-01</v>
      </c>
      <c r="HS49" t="str">
        <f>IF(HLOOKUP(HS$1,'Datenbank Aktoren'!$F$3:$IB$112,$B49,0)=HS$1,HS$3," - ")</f>
        <v>FTS14EM RPS 4-fach Taster F6-02-01</v>
      </c>
      <c r="HT49" t="str">
        <f>IF(HLOOKUP(HT$1,'Datenbank Aktoren'!$F$3:$IB$112,$B49,0)=HT$1,HT$3," - ")</f>
        <v xml:space="preserve"> - </v>
      </c>
      <c r="HU49" t="str">
        <f>IF(HLOOKUP(HU$1,'Datenbank Aktoren'!$F$3:$IB$112,$B49,0)=HU$1,HU$3," - ")</f>
        <v xml:space="preserve"> - </v>
      </c>
      <c r="HV49" t="str">
        <f>IF(HLOOKUP(HV$1,'Datenbank Aktoren'!$F$3:$IB$112,$B49,0)=HV$1,HV$3," - ")</f>
        <v xml:space="preserve"> - </v>
      </c>
      <c r="HW49" t="str">
        <f>IF(HLOOKUP(HW$1,'Datenbank Aktoren'!$F$3:$IB$112,$B49,0)=HW$1,HW$3," - ")</f>
        <v xml:space="preserve"> - </v>
      </c>
      <c r="HX49" t="str">
        <f>IF(HLOOKUP(HX$1,'Datenbank Aktoren'!$F$3:$IB$112,$B49,0)=HX$1,HX$3," - ")</f>
        <v xml:space="preserve"> - </v>
      </c>
      <c r="HY49" t="str">
        <f>IF(HLOOKUP(HY$1,'Datenbank Aktoren'!$F$3:$IB$112,$B49,0)=HY$1,HY$3," - ")</f>
        <v xml:space="preserve"> - </v>
      </c>
      <c r="HZ49" t="str">
        <f>IF(HLOOKUP(HZ$1,'Datenbank Aktoren'!$F$3:$IB$112,$B49,0)=HZ$1,HZ$3," - ")</f>
        <v xml:space="preserve"> - </v>
      </c>
      <c r="IA49" t="str">
        <f>IF(HLOOKUP(IA$1,'Datenbank Aktoren'!$F$3:$IB$112,$B49,0)=IA$1,IA$3," - ")</f>
        <v xml:space="preserve"> - </v>
      </c>
      <c r="IB49" t="str">
        <f>IF(HLOOKUP(IB$1,'Datenbank Aktoren'!$F$3:$IB$112,$B49,0)=IB$1,IB$3," - ")</f>
        <v xml:space="preserve"> - </v>
      </c>
      <c r="IC49" t="str">
        <f>IF(HLOOKUP(IC$1,'Datenbank Aktoren'!$F$3:$IB$112,$B49,0)=IC$1,IC$3," - ")</f>
        <v xml:space="preserve"> - </v>
      </c>
      <c r="ID49" t="str">
        <f>IF(HLOOKUP(ID$1,'Datenbank Aktoren'!$F$3:$IB$112,$B49,0)=ID$1,ID$3," - ")</f>
        <v xml:space="preserve"> - </v>
      </c>
      <c r="IE49" t="str">
        <f>IF(HLOOKUP(IE$1,'Datenbank Aktoren'!$F$3:$IB$112,$B49,0)=IE$1,IE$3," - ")</f>
        <v xml:space="preserve"> - </v>
      </c>
      <c r="IF49" t="str">
        <f>IF(HLOOKUP(IF$1,'Datenbank Aktoren'!$F$3:$IB$112,$B49,0)=IF$1,IF$3," - ")</f>
        <v xml:space="preserve"> - </v>
      </c>
      <c r="IG49" t="str">
        <f>IF(HLOOKUP(IG$1,'Datenbank Aktoren'!$F$3:$IB$112,$B49,0)=IG$1,IG$3," - ")</f>
        <v xml:space="preserve"> - </v>
      </c>
      <c r="IH49" t="str">
        <f>IF(HLOOKUP(IH$1,'Datenbank Aktoren'!$F$3:$IB$112,$B49,0)=IH$1,IH$3," - ")</f>
        <v>FZT55 RPS 4-fach Taster F6-02-01</v>
      </c>
      <c r="II49" t="str">
        <f>IF(HLOOKUP(II$1,'Datenbank Aktoren'!$F$3:$IB$112,$B49,0)=II$1,II$3," - ")</f>
        <v xml:space="preserve"> - </v>
      </c>
      <c r="IJ49" t="e">
        <f>IF(HLOOKUP(IJ$1,'Datenbank Aktoren'!$F$3:$IB$112,$B49,0)=IJ$1,IJ$3," - ")</f>
        <v>#N/A</v>
      </c>
      <c r="IK49" t="e">
        <f>IF(HLOOKUP(IK$1,'Datenbank Aktoren'!$F$3:$IB$112,$B49,0)=IK$1,IK$3," - ")</f>
        <v>#N/A</v>
      </c>
      <c r="IL49" t="e">
        <f>IF(HLOOKUP(IL$1,'Datenbank Aktoren'!$F$3:$IB$112,$B49,0)=IL$1,IL$3," - ")</f>
        <v>#N/A</v>
      </c>
      <c r="IM49" t="e">
        <f>IF(HLOOKUP(IM$1,'Datenbank Aktoren'!$F$3:$IB$112,$B49,0)=IM$1,IM$3," - ")</f>
        <v>#N/A</v>
      </c>
      <c r="IN49" t="e">
        <f>IF(HLOOKUP(IN$1,'Datenbank Aktoren'!$F$3:$IB$112,$B49,0)=IN$1,IN$3," - ")</f>
        <v>#N/A</v>
      </c>
      <c r="IO49" t="e">
        <f>IF(HLOOKUP(IO$1,'Datenbank Aktoren'!$F$3:$IB$112,$B49,0)=IO$1,IO$3," - ")</f>
        <v>#N/A</v>
      </c>
      <c r="IP49" t="e">
        <f>IF(HLOOKUP(IP$1,'Datenbank Aktoren'!$F$3:$IB$112,$B49,0)=IP$1,IP$3," - ")</f>
        <v>#N/A</v>
      </c>
      <c r="IQ49" t="e">
        <f>IF(HLOOKUP(IQ$1,'Datenbank Aktoren'!$F$3:$IB$112,$B49,0)=IQ$1,IQ$3," - ")</f>
        <v>#N/A</v>
      </c>
      <c r="IR49" t="e">
        <f>IF(HLOOKUP(IR$1,'Datenbank Aktoren'!$F$3:$IB$112,$B49,0)=IR$1,IR$3," - ")</f>
        <v>#N/A</v>
      </c>
      <c r="IS49" t="e">
        <f>IF(HLOOKUP(IS$1,'Datenbank Aktoren'!$F$3:$IB$112,$B49,0)=IS$1,IS$3," - ")</f>
        <v>#N/A</v>
      </c>
      <c r="IT49" t="e">
        <f>IF(HLOOKUP(IT$1,'Datenbank Aktoren'!$F$3:$IB$112,$B49,0)=IT$1,IT$3," - ")</f>
        <v>#N/A</v>
      </c>
      <c r="IU49" t="e">
        <f>IF(HLOOKUP(IU$1,'Datenbank Aktoren'!$F$3:$IB$112,$B49,0)=IU$1,IU$3," - ")</f>
        <v>#N/A</v>
      </c>
    </row>
    <row r="50" spans="1:255" x14ac:dyDescent="0.25">
      <c r="A50" t="s">
        <v>98</v>
      </c>
      <c r="B50">
        <v>48</v>
      </c>
      <c r="D50" t="s">
        <v>98</v>
      </c>
      <c r="E50" s="3" t="s">
        <v>433</v>
      </c>
      <c r="F50" t="str">
        <f>IF(HLOOKUP(F$1,'Datenbank Aktoren'!$F$3:$IB$112,$B50,0)=F$1,F$3," - ")</f>
        <v xml:space="preserve"> - </v>
      </c>
      <c r="G50" t="str">
        <f>IF(HLOOKUP(G$1,'Datenbank Aktoren'!$F$3:$IB$112,$B50,0)=G$1,G$3," - ")</f>
        <v xml:space="preserve"> - </v>
      </c>
      <c r="H50" t="str">
        <f>IF(HLOOKUP(H$1,'Datenbank Aktoren'!$F$3:$IB$112,$B50,0)=H$1,H$3," - ")</f>
        <v>F1FT65 RPS 1-fach Taster F6-01-01</v>
      </c>
      <c r="I50" t="str">
        <f>IF(HLOOKUP(I$1,'Datenbank Aktoren'!$F$3:$IB$112,$B50,0)=I$1,I$3," - ")</f>
        <v>F1ITAP RPS 1-fach Taster F6-01-01</v>
      </c>
      <c r="J50" t="str">
        <f>IF(HLOOKUP(J$1,'Datenbank Aktoren'!$F$3:$IB$112,$B50,0)=J$1,J$3," - ")</f>
        <v>F1T55E RPS 1-fach Taster F6-01-01</v>
      </c>
      <c r="K50" t="str">
        <f>IF(HLOOKUP(K$1,'Datenbank Aktoren'!$F$3:$IB$112,$B50,0)=K$1,K$3," - ")</f>
        <v>F1T65 RPS 1-fach Taster F6-01-01</v>
      </c>
      <c r="L50" t="str">
        <f>IF(HLOOKUP(L$1,'Datenbank Aktoren'!$F$3:$IB$112,$B50,0)=L$1,L$3," - ")</f>
        <v>F265B RPS 4-fach Taster F6-02-01</v>
      </c>
      <c r="M50" t="str">
        <f>IF(HLOOKUP(M$1,'Datenbank Aktoren'!$F$3:$IB$112,$B50,0)=M$1,M$3," - ")</f>
        <v>F2FT65 RPS 4-fach Taster F6-02-01</v>
      </c>
      <c r="N50" t="str">
        <f>IF(HLOOKUP(N$1,'Datenbank Aktoren'!$F$3:$IB$112,$B50,0)=N$1,N$3," - ")</f>
        <v>F2FT65B RPS 4-fach Taster F6-02-01</v>
      </c>
      <c r="O50" t="str">
        <f>IF(HLOOKUP(O$1,'Datenbank Aktoren'!$F$3:$IB$112,$B50,0)=O$1,O$3," - ")</f>
        <v>F2FZT65B RPS 4-fach Taster F6-02-01</v>
      </c>
      <c r="P50" t="str">
        <f>IF(HLOOKUP(P$1,'Datenbank Aktoren'!$F$3:$IB$112,$B50,0)=P$1,P$3," - ")</f>
        <v>F2T55E RPS 4-fach Taster F6-02-01</v>
      </c>
      <c r="Q50" t="str">
        <f>IF(HLOOKUP(Q$1,'Datenbank Aktoren'!$F$3:$IB$112,$B50,0)=Q$1,Q$3," - ")</f>
        <v>F2T55EB RPS 4-fach Taster F6-02-01</v>
      </c>
      <c r="R50" t="str">
        <f>IF(HLOOKUP(R$1,'Datenbank Aktoren'!$F$3:$IB$112,$B50,0)=R$1,R$3," - ")</f>
        <v>F2T65 RPS 4-fach Taster F6-02-01</v>
      </c>
      <c r="S50" t="str">
        <f>IF(HLOOKUP(S$1,'Datenbank Aktoren'!$F$3:$IB$112,$B50,0)=S$1,S$3," - ")</f>
        <v>F2ZT55E RPS 4-fach Taster F6-02-01</v>
      </c>
      <c r="T50" t="str">
        <f>IF(HLOOKUP(T$1,'Datenbank Aktoren'!$F$3:$IB$112,$B50,0)=T$1,T$3," - ")</f>
        <v>F2ZT65 RPS 4-fach Taster F6-02-01</v>
      </c>
      <c r="U50" t="str">
        <f>IF(HLOOKUP(U$1,'Datenbank Aktoren'!$F$3:$IB$112,$B50,0)=U$1,U$3," - ")</f>
        <v xml:space="preserve"> - </v>
      </c>
      <c r="V50" t="str">
        <f>IF(HLOOKUP(V$1,'Datenbank Aktoren'!$F$3:$IB$112,$B50,0)=V$1,V$3," - ")</f>
        <v xml:space="preserve"> - </v>
      </c>
      <c r="W50" t="str">
        <f>IF(HLOOKUP(W$1,'Datenbank Aktoren'!$F$3:$IB$112,$B50,0)=W$1,W$3," - ")</f>
        <v xml:space="preserve"> - </v>
      </c>
      <c r="X50" t="str">
        <f>IF(HLOOKUP(X$1,'Datenbank Aktoren'!$F$3:$IB$112,$B50,0)=X$1,X$3," - ")</f>
        <v>F4FT65 RPS 4-fach Taster F6-02-01</v>
      </c>
      <c r="Y50" t="str">
        <f>IF(HLOOKUP(Y$1,'Datenbank Aktoren'!$F$3:$IB$112,$B50,0)=Y$1,Y$3," - ")</f>
        <v>F4FT65B RPS 4-fach Taster F6-02-01</v>
      </c>
      <c r="Z50" t="str">
        <f>IF(HLOOKUP(Z$1,'Datenbank Aktoren'!$F$3:$IB$112,$B50,0)=Z$1,Z$3," - ")</f>
        <v>F4PT RPS 4-fach Taster F6-02-01</v>
      </c>
      <c r="AA50" t="str">
        <f>IF(HLOOKUP(AA$1,'Datenbank Aktoren'!$F$3:$IB$112,$B50,0)=AA$1,AA$3," - ")</f>
        <v>F4T55B RPS 4-fach Taster F6-02-01</v>
      </c>
      <c r="AB50" t="str">
        <f>IF(HLOOKUP(AB$1,'Datenbank Aktoren'!$F$3:$IB$112,$B50,0)=AB$1,AB$3," - ")</f>
        <v>F4T55E RPS 4-fach Taster F6-02-01</v>
      </c>
      <c r="AC50" t="str">
        <f>IF(HLOOKUP(AC$1,'Datenbank Aktoren'!$F$3:$IB$112,$B50,0)=AC$1,AC$3," - ")</f>
        <v>F4T55EB RPS 4-fach Taster F6-02-01</v>
      </c>
      <c r="AD50" t="str">
        <f>IF(HLOOKUP(AD$1,'Datenbank Aktoren'!$F$3:$IB$112,$B50,0)=AD$1,AD$3," - ")</f>
        <v>F4T65 RPS 4-fach Taster F6-02-01</v>
      </c>
      <c r="AE50" t="str">
        <f>IF(HLOOKUP(AE$1,'Datenbank Aktoren'!$F$3:$IB$112,$B50,0)=AE$1,AE$3," - ")</f>
        <v>F4T65B RPS 4-fach Taster F6-02-01</v>
      </c>
      <c r="AF50" t="str">
        <f>IF(HLOOKUP(AF$1,'Datenbank Aktoren'!$F$3:$IB$112,$B50,0)=AF$1,AF$3," - ")</f>
        <v xml:space="preserve"> - </v>
      </c>
      <c r="AG50" t="str">
        <f>IF(HLOOKUP(AG$1,'Datenbank Aktoren'!$F$3:$IB$112,$B50,0)=AG$1,AG$3," - ")</f>
        <v xml:space="preserve"> - </v>
      </c>
      <c r="AH50" t="str">
        <f>IF(HLOOKUP(AH$1,'Datenbank Aktoren'!$F$3:$IB$112,$B50,0)=AH$1,AH$3," - ")</f>
        <v xml:space="preserve"> - </v>
      </c>
      <c r="AI50" t="str">
        <f>IF(HLOOKUP(AI$1,'Datenbank Aktoren'!$F$3:$IB$112,$B50,0)=AI$1,AI$3," - ")</f>
        <v>F4USM61B Fensterkontakt D5-00-01</v>
      </c>
      <c r="AJ50" t="str">
        <f>IF(HLOOKUP(AJ$1,'Datenbank Aktoren'!$F$3:$IB$112,$B50,0)=AJ$1,AJ$3," - ")</f>
        <v>F4USM61B RPS 4-fach Taster F6-02-01</v>
      </c>
      <c r="AK50" t="str">
        <f>IF(HLOOKUP(AK$1,'Datenbank Aktoren'!$F$3:$IB$112,$B50,0)=AK$1,AK$3," - ")</f>
        <v>F5PT55 RPS 4-fach Taster F6-02-01</v>
      </c>
      <c r="AL50" t="str">
        <f>IF(HLOOKUP(AL$1,'Datenbank Aktoren'!$F$3:$IB$112,$B50,0)=AL$1,AL$3," - ")</f>
        <v xml:space="preserve"> - </v>
      </c>
      <c r="AM50" t="str">
        <f>IF(HLOOKUP(AM$1,'Datenbank Aktoren'!$F$3:$IB$112,$B50,0)=AM$1,AM$3," - ")</f>
        <v>F6T55B RPS 4-fach Taster F6-02-01</v>
      </c>
      <c r="AN50" t="str">
        <f>IF(HLOOKUP(AN$1,'Datenbank Aktoren'!$F$3:$IB$112,$B50,0)=AN$1,AN$3," - ")</f>
        <v xml:space="preserve"> - </v>
      </c>
      <c r="AO50" t="str">
        <f>IF(HLOOKUP(AO$1,'Datenbank Aktoren'!$F$3:$IB$112,$B50,0)=AO$1,AO$3," - ")</f>
        <v>F6T65B RPS 4-fach Taster F6-02-01</v>
      </c>
      <c r="AP50" t="str">
        <f>IF(HLOOKUP(AP$1,'Datenbank Aktoren'!$F$3:$IB$112,$B50,0)=AP$1,AP$3," - ")</f>
        <v>FABH130 RPS 4-fach Taster F6-02-01</v>
      </c>
      <c r="AQ50" t="str">
        <f>IF(HLOOKUP(AQ$1,'Datenbank Aktoren'!$F$3:$IB$112,$B50,0)=AQ$1,AQ$3," - ")</f>
        <v xml:space="preserve"> - </v>
      </c>
      <c r="AR50" t="str">
        <f>IF(HLOOKUP(AR$1,'Datenbank Aktoren'!$F$3:$IB$112,$B50,0)=AR$1,AR$3," - ")</f>
        <v>FAH60 FAH60/FIH65S A5-06-01</v>
      </c>
      <c r="AS50" t="str">
        <f>IF(HLOOKUP(AS$1,'Datenbank Aktoren'!$F$3:$IB$112,$B50,0)=AS$1,AS$3," - ")</f>
        <v>FAH65S FAH60/FIH65S A5-06-01</v>
      </c>
      <c r="AT50" t="str">
        <f>IF(HLOOKUP(AT$1,'Datenbank Aktoren'!$F$3:$IB$112,$B50,0)=AT$1,AT$3," - ")</f>
        <v>FASM60 RPS 4-fach Taster F6-02-01</v>
      </c>
      <c r="AU50" t="str">
        <f>IF(HLOOKUP(AU$1,'Datenbank Aktoren'!$F$3:$IB$112,$B50,0)=AU$1,AU$3," - ")</f>
        <v xml:space="preserve"> - </v>
      </c>
      <c r="AV50" t="str">
        <f>IF(HLOOKUP(AV$1,'Datenbank Aktoren'!$F$3:$IB$112,$B50,0)=AV$1,AV$3," - ")</f>
        <v xml:space="preserve"> - </v>
      </c>
      <c r="AW50" t="str">
        <f>IF(HLOOKUP(AW$1,'Datenbank Aktoren'!$F$3:$IB$112,$B50,0)=AW$1,AW$3," - ")</f>
        <v xml:space="preserve"> - </v>
      </c>
      <c r="AX50" t="str">
        <f>IF(HLOOKUP(AX$1,'Datenbank Aktoren'!$F$3:$IB$112,$B50,0)=AX$1,AX$3," - ")</f>
        <v xml:space="preserve"> - </v>
      </c>
      <c r="AY50" t="str">
        <f>IF(HLOOKUP(AY$1,'Datenbank Aktoren'!$F$3:$IB$112,$B50,0)=AY$1,AY$3," - ")</f>
        <v xml:space="preserve"> - </v>
      </c>
      <c r="AZ50" t="str">
        <f>IF(HLOOKUP(AZ$1,'Datenbank Aktoren'!$F$3:$IB$112,$B50,0)=AZ$1,AZ$3," - ")</f>
        <v xml:space="preserve"> - </v>
      </c>
      <c r="BA50" t="str">
        <f>IF(HLOOKUP(BA$1,'Datenbank Aktoren'!$F$3:$IB$112,$B50,0)=BA$1,BA$3," - ")</f>
        <v xml:space="preserve"> - </v>
      </c>
      <c r="BB50" t="str">
        <f>IF(HLOOKUP(BB$1,'Datenbank Aktoren'!$F$3:$IB$112,$B50,0)=BB$1,BB$3," - ")</f>
        <v xml:space="preserve"> - </v>
      </c>
      <c r="BC50" t="str">
        <f>IF(HLOOKUP(BC$1,'Datenbank Aktoren'!$F$3:$IB$112,$B50,0)=BC$1,BC$3," - ")</f>
        <v xml:space="preserve"> - </v>
      </c>
      <c r="BD50" t="str">
        <f>IF(HLOOKUP(BD$1,'Datenbank Aktoren'!$F$3:$IB$112,$B50,0)=BD$1,BD$3," - ")</f>
        <v xml:space="preserve"> - </v>
      </c>
      <c r="BE50" t="str">
        <f>IF(HLOOKUP(BE$1,'Datenbank Aktoren'!$F$3:$IB$112,$B50,0)=BE$1,BE$3," - ")</f>
        <v xml:space="preserve"> - </v>
      </c>
      <c r="BF50" t="str">
        <f>IF(HLOOKUP(BF$1,'Datenbank Aktoren'!$F$3:$IB$112,$B50,0)=BF$1,BF$3," - ")</f>
        <v xml:space="preserve"> - </v>
      </c>
      <c r="BG50" t="str">
        <f>IF(HLOOKUP(BG$1,'Datenbank Aktoren'!$F$3:$IB$112,$B50,0)=BG$1,BG$3," - ")</f>
        <v xml:space="preserve"> - </v>
      </c>
      <c r="BH50" t="str">
        <f>IF(HLOOKUP(BH$1,'Datenbank Aktoren'!$F$3:$IB$112,$B50,0)=BH$1,BH$3," - ")</f>
        <v xml:space="preserve"> - </v>
      </c>
      <c r="BI50" t="str">
        <f>IF(HLOOKUP(BI$1,'Datenbank Aktoren'!$F$3:$IB$112,$B50,0)=BI$1,BI$3," - ")</f>
        <v xml:space="preserve"> - </v>
      </c>
      <c r="BJ50" t="str">
        <f>IF(HLOOKUP(BJ$1,'Datenbank Aktoren'!$F$3:$IB$112,$B50,0)=BJ$1,BJ$3," - ")</f>
        <v xml:space="preserve"> - </v>
      </c>
      <c r="BK50" t="str">
        <f>IF(HLOOKUP(BK$1,'Datenbank Aktoren'!$F$3:$IB$112,$B50,0)=BK$1,BK$3," - ")</f>
        <v xml:space="preserve"> - </v>
      </c>
      <c r="BL50" t="str">
        <f>IF(HLOOKUP(BL$1,'Datenbank Aktoren'!$F$3:$IB$112,$B50,0)=BL$1,BL$3," - ")</f>
        <v xml:space="preserve"> - </v>
      </c>
      <c r="BM50" t="str">
        <f>IF(HLOOKUP(BM$1,'Datenbank Aktoren'!$F$3:$IB$112,$B50,0)=BM$1,BM$3," - ")</f>
        <v xml:space="preserve"> - </v>
      </c>
      <c r="BN50" t="str">
        <f>IF(HLOOKUP(BN$1,'Datenbank Aktoren'!$F$3:$IB$112,$B50,0)=BN$1,BN$3," - ")</f>
        <v xml:space="preserve"> - </v>
      </c>
      <c r="BO50" t="str">
        <f>IF(HLOOKUP(BO$1,'Datenbank Aktoren'!$F$3:$IB$112,$B50,0)=BO$1,BO$3," - ")</f>
        <v xml:space="preserve"> - </v>
      </c>
      <c r="BP50" t="str">
        <f>IF(HLOOKUP(BP$1,'Datenbank Aktoren'!$F$3:$IB$112,$B50,0)=BP$1,BP$3," - ")</f>
        <v xml:space="preserve"> - </v>
      </c>
      <c r="BQ50" t="str">
        <f>IF(HLOOKUP(BQ$1,'Datenbank Aktoren'!$F$3:$IB$112,$B50,0)=BQ$1,BQ$3," - ")</f>
        <v xml:space="preserve"> - </v>
      </c>
      <c r="BR50" t="str">
        <f>IF(HLOOKUP(BR$1,'Datenbank Aktoren'!$F$3:$IB$112,$B50,0)=BR$1,BR$3," - ")</f>
        <v>FET55E RPS 1-fach Taster F6-01-01</v>
      </c>
      <c r="BS50" t="str">
        <f>IF(HLOOKUP(BS$1,'Datenbank Aktoren'!$F$3:$IB$112,$B50,0)=BS$1,BS$3," - ")</f>
        <v>FF8 RPS 4-fach Taster F6-02-01</v>
      </c>
      <c r="BT50" t="str">
        <f>IF(HLOOKUP(BT$1,'Datenbank Aktoren'!$F$3:$IB$112,$B50,0)=BT$1,BT$3," - ")</f>
        <v xml:space="preserve"> - </v>
      </c>
      <c r="BU50" t="str">
        <f>IF(HLOOKUP(BU$1,'Datenbank Aktoren'!$F$3:$IB$112,$B50,0)=BU$1,BU$3," - ")</f>
        <v>FFD RPS 4-fach Taster F6-02-01</v>
      </c>
      <c r="BV50" t="str">
        <f>IF(HLOOKUP(BV$1,'Datenbank Aktoren'!$F$3:$IB$112,$B50,0)=BV$1,BV$3," - ")</f>
        <v>FFG7B Fenstergriff A5-14-09</v>
      </c>
      <c r="BW50" t="str">
        <f>IF(HLOOKUP(BW$1,'Datenbank Aktoren'!$F$3:$IB$112,$B50,0)=BW$1,BW$3," - ")</f>
        <v>FFG7B Fenstergriff F6-10-00</v>
      </c>
      <c r="BX50" t="str">
        <f>IF(HLOOKUP(BX$1,'Datenbank Aktoren'!$F$3:$IB$112,$B50,0)=BX$1,BX$3," - ")</f>
        <v xml:space="preserve"> - </v>
      </c>
      <c r="BY50" t="str">
        <f>IF(HLOOKUP(BY$1,'Datenbank Aktoren'!$F$3:$IB$112,$B50,0)=BY$1,BY$3," - ")</f>
        <v xml:space="preserve"> - </v>
      </c>
      <c r="BZ50" t="str">
        <f>IF(HLOOKUP(BZ$1,'Datenbank Aktoren'!$F$3:$IB$112,$B50,0)=BZ$1,BZ$3," - ")</f>
        <v xml:space="preserve"> - </v>
      </c>
      <c r="CA50" t="str">
        <f>IF(HLOOKUP(CA$1,'Datenbank Aktoren'!$F$3:$IB$112,$B50,0)=CA$1,CA$3," - ")</f>
        <v xml:space="preserve"> - </v>
      </c>
      <c r="CB50" t="str">
        <f>IF(HLOOKUP(CB$1,'Datenbank Aktoren'!$F$3:$IB$112,$B50,0)=CB$1,CB$3," - ")</f>
        <v>FFGB-hg Fenstergriff A5-14-09</v>
      </c>
      <c r="CC50" s="25" t="str">
        <f>IF(HLOOKUP(CC$1,'Datenbank Aktoren'!$F$3:$IB$112,$B50,0)=CC$1,CC$3," - ")</f>
        <v>FFGB-hg Fenstergriff A5-14-0A</v>
      </c>
      <c r="CD50" t="str">
        <f>IF(HLOOKUP(CD$1,'Datenbank Aktoren'!$F$3:$IB$112,$B50,0)=CD$1,CD$3," - ")</f>
        <v>FFGB-hg Fenstergriff F6-10-00</v>
      </c>
      <c r="CE50" t="str">
        <f>IF(HLOOKUP(CE$1,'Datenbank Aktoren'!$F$3:$IB$112,$B50,0)=CE$1,CE$3," - ")</f>
        <v>FFKB Fensterkontakt D5-00-01</v>
      </c>
      <c r="CF50" t="str">
        <f>IF(HLOOKUP(CF$1,'Datenbank Aktoren'!$F$3:$IB$112,$B50,0)=CF$1,CF$3," - ")</f>
        <v xml:space="preserve"> - </v>
      </c>
      <c r="CG50" t="str">
        <f>IF(HLOOKUP(CG$1,'Datenbank Aktoren'!$F$3:$IB$112,$B50,0)=CG$1,CG$3," - ")</f>
        <v xml:space="preserve"> - </v>
      </c>
      <c r="CH50" t="str">
        <f>IF(HLOOKUP(CH$1,'Datenbank Aktoren'!$F$3:$IB$112,$B50,0)=CH$1,CH$3," - ")</f>
        <v xml:space="preserve"> - </v>
      </c>
      <c r="CI50" t="str">
        <f>IF(HLOOKUP(CI$1,'Datenbank Aktoren'!$F$3:$IB$112,$B50,0)=CI$1,CI$3," - ")</f>
        <v xml:space="preserve"> - </v>
      </c>
      <c r="CJ50" t="str">
        <f>IF(HLOOKUP(CJ$1,'Datenbank Aktoren'!$F$3:$IB$112,$B50,0)=CJ$1,CJ$3," - ")</f>
        <v xml:space="preserve"> - </v>
      </c>
      <c r="CK50" t="str">
        <f>IF(HLOOKUP(CK$1,'Datenbank Aktoren'!$F$3:$IB$112,$B50,0)=CK$1,CK$3," - ")</f>
        <v xml:space="preserve"> - </v>
      </c>
      <c r="CL50" t="str">
        <f>IF(HLOOKUP(CL$1,'Datenbank Aktoren'!$F$3:$IB$112,$B50,0)=CL$1,CL$3," - ")</f>
        <v xml:space="preserve"> - </v>
      </c>
      <c r="CM50" t="str">
        <f>IF(HLOOKUP(CM$1,'Datenbank Aktoren'!$F$3:$IB$112,$B50,0)=CM$1,CM$3," - ")</f>
        <v xml:space="preserve"> - </v>
      </c>
      <c r="CN50" t="str">
        <f>IF(HLOOKUP(CN$1,'Datenbank Aktoren'!$F$3:$IB$112,$B50,0)=CN$1,CN$3," - ")</f>
        <v>FFTE Fenstergriff F6-10-00</v>
      </c>
      <c r="CO50" t="str">
        <f>IF(HLOOKUP(CO$1,'Datenbank Aktoren'!$F$3:$IB$112,$B50,0)=CO$1,CO$3," - ")</f>
        <v xml:space="preserve"> - </v>
      </c>
      <c r="CP50" t="str">
        <f>IF(HLOOKUP(CP$1,'Datenbank Aktoren'!$F$3:$IB$112,$B50,0)=CP$1,CP$3," - ")</f>
        <v xml:space="preserve"> - </v>
      </c>
      <c r="CQ50" t="str">
        <f>IF(HLOOKUP(CQ$1,'Datenbank Aktoren'!$F$3:$IB$112,$B50,0)=CQ$1,CQ$3," - ")</f>
        <v>FHD60SB FAH60/FIH65S A5-06-01</v>
      </c>
      <c r="CR50" t="str">
        <f>IF(HLOOKUP(CR$1,'Datenbank Aktoren'!$F$3:$IB$112,$B50,0)=CR$1,CR$3," - ")</f>
        <v xml:space="preserve"> - </v>
      </c>
      <c r="CS50" t="str">
        <f>IF(HLOOKUP(CS$1,'Datenbank Aktoren'!$F$3:$IB$112,$B50,0)=CS$1,CS$3," - ")</f>
        <v xml:space="preserve"> - </v>
      </c>
      <c r="CT50" t="str">
        <f>IF(HLOOKUP(CT$1,'Datenbank Aktoren'!$F$3:$IB$112,$B50,0)=CT$1,CT$3," - ")</f>
        <v>FHM2 RPS 4-fach Taster F6-02-01</v>
      </c>
      <c r="CU50" t="str">
        <f>IF(HLOOKUP(CU$1,'Datenbank Aktoren'!$F$3:$IB$112,$B50,0)=CU$1,CU$3," - ")</f>
        <v xml:space="preserve"> - </v>
      </c>
      <c r="CV50" t="str">
        <f>IF(HLOOKUP(CV$1,'Datenbank Aktoren'!$F$3:$IB$112,$B50,0)=CV$1,CV$3," - ")</f>
        <v>FHS2 RPS 4-fach Taster F6-02-01</v>
      </c>
      <c r="CW50" t="str">
        <f>IF(HLOOKUP(CW$1,'Datenbank Aktoren'!$F$3:$IB$112,$B50,0)=CW$1,CW$3," - ")</f>
        <v>FHS4 RPS 4-fach Taster F6-02-01</v>
      </c>
      <c r="CX50" t="str">
        <f>IF(HLOOKUP(CX$1,'Datenbank Aktoren'!$F$3:$IB$112,$B50,0)=CX$1,CX$3," - ")</f>
        <v xml:space="preserve"> - </v>
      </c>
      <c r="CY50" t="str">
        <f>IF(HLOOKUP(CY$1,'Datenbank Aktoren'!$F$3:$IB$112,$B50,0)=CY$1,CY$3," - ")</f>
        <v>FIH65S FAH60/FIH65S A5-06-01</v>
      </c>
      <c r="CZ50" t="str">
        <f>IF(HLOOKUP(CZ$1,'Datenbank Aktoren'!$F$3:$IB$112,$B50,0)=CZ$1,CZ$3," - ")</f>
        <v>FKD RPS 1-fach Taster F6-01-01</v>
      </c>
      <c r="DA50" t="str">
        <f>IF(HLOOKUP(DA$1,'Datenbank Aktoren'!$F$3:$IB$112,$B50,0)=DA$1,DA$3," - ")</f>
        <v>FKF65 Kartenschalter F6-02-01</v>
      </c>
      <c r="DB50" t="str">
        <f>IF(HLOOKUP(DB$1,'Datenbank Aktoren'!$F$3:$IB$112,$B50,0)=DB$1,DB$3," - ")</f>
        <v xml:space="preserve"> - </v>
      </c>
      <c r="DC50" t="str">
        <f>IF(HLOOKUP(DC$1,'Datenbank Aktoren'!$F$3:$IB$112,$B50,0)=DC$1,DC$3," - ")</f>
        <v xml:space="preserve"> - </v>
      </c>
      <c r="DD50" t="str">
        <f>IF(HLOOKUP(DD$1,'Datenbank Aktoren'!$F$3:$IB$112,$B50,0)=DD$1,DD$3," - ")</f>
        <v xml:space="preserve"> - </v>
      </c>
      <c r="DE50" t="str">
        <f>IF(HLOOKUP(DE$1,'Datenbank Aktoren'!$F$3:$IB$112,$B50,0)=DE$1,DE$3," - ")</f>
        <v xml:space="preserve"> - </v>
      </c>
      <c r="DF50" t="str">
        <f>IF(HLOOKUP(DF$1,'Datenbank Aktoren'!$F$3:$IB$112,$B50,0)=DF$1,DF$3," - ")</f>
        <v xml:space="preserve"> - </v>
      </c>
      <c r="DG50" t="str">
        <f>IF(HLOOKUP(DG$1,'Datenbank Aktoren'!$F$3:$IB$112,$B50,0)=DG$1,DG$3," - ")</f>
        <v xml:space="preserve"> - </v>
      </c>
      <c r="DH50" t="str">
        <f>IF(HLOOKUP(DH$1,'Datenbank Aktoren'!$F$3:$IB$112,$B50,0)=DH$1,DH$3," - ")</f>
        <v xml:space="preserve"> - </v>
      </c>
      <c r="DI50" t="str">
        <f>IF(HLOOKUP(DI$1,'Datenbank Aktoren'!$F$3:$IB$112,$B50,0)=DI$1,DI$3," - ")</f>
        <v xml:space="preserve"> - </v>
      </c>
      <c r="DJ50" t="str">
        <f>IF(HLOOKUP(DJ$1,'Datenbank Aktoren'!$F$3:$IB$112,$B50,0)=DJ$1,DJ$3," - ")</f>
        <v xml:space="preserve"> - </v>
      </c>
      <c r="DK50" t="str">
        <f>IF(HLOOKUP(DK$1,'Datenbank Aktoren'!$F$3:$IB$112,$B50,0)=DK$1,DK$3," - ")</f>
        <v xml:space="preserve"> - </v>
      </c>
      <c r="DL50" t="str">
        <f>IF(HLOOKUP(DL$1,'Datenbank Aktoren'!$F$3:$IB$112,$B50,0)=DL$1,DL$3," - ")</f>
        <v xml:space="preserve"> - </v>
      </c>
      <c r="DM50" t="str">
        <f>IF(HLOOKUP(DM$1,'Datenbank Aktoren'!$F$3:$IB$112,$B50,0)=DM$1,DM$3," - ")</f>
        <v>FMH1W RPS 1-fach Taster F6-01-01</v>
      </c>
      <c r="DN50" t="str">
        <f>IF(HLOOKUP(DN$1,'Datenbank Aktoren'!$F$3:$IB$112,$B50,0)=DN$1,DN$3," - ")</f>
        <v>FMH2S RPS 4-fach Taster F6-02-01</v>
      </c>
      <c r="DO50" t="str">
        <f>IF(HLOOKUP(DO$1,'Datenbank Aktoren'!$F$3:$IB$112,$B50,0)=DO$1,DO$3," - ")</f>
        <v>FMH4 RPS 4-fach Taster F6-02-01</v>
      </c>
      <c r="DP50" t="str">
        <f>IF(HLOOKUP(DP$1,'Datenbank Aktoren'!$F$3:$IB$112,$B50,0)=DP$1,DP$3," - ")</f>
        <v>FMH4S RPS 4-fach Taster F6-02-01</v>
      </c>
      <c r="DQ50" t="str">
        <f>IF(HLOOKUP(DQ$1,'Datenbank Aktoren'!$F$3:$IB$112,$B50,0)=DQ$1,DQ$3," - ")</f>
        <v>FMH8 RPS 4-fach Taster F6-02-01</v>
      </c>
      <c r="DR50" t="str">
        <f>IF(HLOOKUP(DR$1,'Datenbank Aktoren'!$F$3:$IB$112,$B50,0)=DR$1,DR$3," - ")</f>
        <v xml:space="preserve"> - </v>
      </c>
      <c r="DS50" t="str">
        <f>IF(HLOOKUP(DS$1,'Datenbank Aktoren'!$F$3:$IB$112,$B50,0)=DS$1,DS$3," - ")</f>
        <v xml:space="preserve"> - </v>
      </c>
      <c r="DT50" t="str">
        <f>IF(HLOOKUP(DT$1,'Datenbank Aktoren'!$F$3:$IB$112,$B50,0)=DT$1,DT$3," - ")</f>
        <v xml:space="preserve"> - </v>
      </c>
      <c r="DU50" t="str">
        <f>IF(HLOOKUP(DU$1,'Datenbank Aktoren'!$F$3:$IB$112,$B50,0)=DU$1,DU$3," - ")</f>
        <v xml:space="preserve"> - </v>
      </c>
      <c r="DV50" t="str">
        <f>IF(HLOOKUP(DV$1,'Datenbank Aktoren'!$F$3:$IB$112,$B50,0)=DV$1,DV$3," - ")</f>
        <v xml:space="preserve"> - </v>
      </c>
      <c r="DW50" t="str">
        <f>IF(HLOOKUP(DW$1,'Datenbank Aktoren'!$F$3:$IB$112,$B50,0)=DW$1,DW$3," - ")</f>
        <v xml:space="preserve"> - </v>
      </c>
      <c r="DX50" t="str">
        <f>IF(HLOOKUP(DX$1,'Datenbank Aktoren'!$F$3:$IB$112,$B50,0)=DX$1,DX$3," - ")</f>
        <v xml:space="preserve"> - </v>
      </c>
      <c r="DY50" t="str">
        <f>IF(HLOOKUP(DY$1,'Datenbank Aktoren'!$F$3:$IB$112,$B50,0)=DY$1,DY$3," - ")</f>
        <v xml:space="preserve"> - </v>
      </c>
      <c r="DZ50" t="str">
        <f>IF(HLOOKUP(DZ$1,'Datenbank Aktoren'!$F$3:$IB$112,$B50,0)=DZ$1,DZ$3," - ")</f>
        <v xml:space="preserve"> - </v>
      </c>
      <c r="EA50" t="str">
        <f>IF(HLOOKUP(EA$1,'Datenbank Aktoren'!$F$3:$IB$112,$B50,0)=EA$1,EA$3," - ")</f>
        <v>FMMS44SB Fensterkontakt D5-00-01</v>
      </c>
      <c r="EB50" t="str">
        <f>IF(HLOOKUP(EB$1,'Datenbank Aktoren'!$F$3:$IB$112,$B50,0)=EB$1,EB$3," - ")</f>
        <v xml:space="preserve"> - </v>
      </c>
      <c r="EC50" t="str">
        <f>IF(HLOOKUP(EC$1,'Datenbank Aktoren'!$F$3:$IB$112,$B50,0)=EC$1,EC$3," - ")</f>
        <v xml:space="preserve"> - </v>
      </c>
      <c r="ED50" t="str">
        <f>IF(HLOOKUP(ED$1,'Datenbank Aktoren'!$F$3:$IB$112,$B50,0)=ED$1,ED$3," - ")</f>
        <v xml:space="preserve"> - </v>
      </c>
      <c r="EE50" t="str">
        <f>IF(HLOOKUP(EE$1,'Datenbank Aktoren'!$F$3:$IB$112,$B50,0)=EE$1,EE$3," - ")</f>
        <v xml:space="preserve"> - </v>
      </c>
      <c r="EF50" t="str">
        <f>IF(HLOOKUP(EF$1,'Datenbank Aktoren'!$F$3:$IB$112,$B50,0)=EF$1,EF$3," - ")</f>
        <v xml:space="preserve"> - </v>
      </c>
      <c r="EG50" t="str">
        <f>IF(HLOOKUP(EG$1,'Datenbank Aktoren'!$F$3:$IB$112,$B50,0)=EG$1,EG$3," - ")</f>
        <v xml:space="preserve"> - </v>
      </c>
      <c r="EH50" t="str">
        <f>IF(HLOOKUP(EH$1,'Datenbank Aktoren'!$F$3:$IB$112,$B50,0)=EH$1,EH$3," - ")</f>
        <v xml:space="preserve"> - </v>
      </c>
      <c r="EI50" t="str">
        <f>IF(HLOOKUP(EI$1,'Datenbank Aktoren'!$F$3:$IB$112,$B50,0)=EI$1,EI$3," - ")</f>
        <v xml:space="preserve"> - </v>
      </c>
      <c r="EJ50" t="str">
        <f>IF(HLOOKUP(EJ$1,'Datenbank Aktoren'!$F$3:$IB$112,$B50,0)=EJ$1,EJ$3," - ")</f>
        <v xml:space="preserve"> - </v>
      </c>
      <c r="EK50" t="str">
        <f>IF(HLOOKUP(EK$1,'Datenbank Aktoren'!$F$3:$IB$112,$B50,0)=EK$1,EK$3," - ")</f>
        <v xml:space="preserve"> - </v>
      </c>
      <c r="EL50" t="str">
        <f>IF(HLOOKUP(EL$1,'Datenbank Aktoren'!$F$3:$IB$112,$B50,0)=EL$1,EL$3," - ")</f>
        <v xml:space="preserve"> - </v>
      </c>
      <c r="EM50" t="str">
        <f>IF(HLOOKUP(EM$1,'Datenbank Aktoren'!$F$3:$IB$112,$B50,0)=EM$1,EM$3," - ")</f>
        <v xml:space="preserve"> - </v>
      </c>
      <c r="EN50" t="str">
        <f>IF(HLOOKUP(EN$1,'Datenbank Aktoren'!$F$3:$IB$112,$B50,0)=EN$1,EN$3," - ")</f>
        <v xml:space="preserve"> - </v>
      </c>
      <c r="EO50" t="str">
        <f>IF(HLOOKUP(EO$1,'Datenbank Aktoren'!$F$3:$IB$112,$B50,0)=EO$1,EO$3," - ")</f>
        <v xml:space="preserve"> - </v>
      </c>
      <c r="EP50" t="str">
        <f>IF(HLOOKUP(EP$1,'Datenbank Aktoren'!$F$3:$IB$112,$B50,0)=EP$1,EP$3," - ")</f>
        <v xml:space="preserve"> - </v>
      </c>
      <c r="EQ50" t="str">
        <f>IF(HLOOKUP(EQ$1,'Datenbank Aktoren'!$F$3:$IB$112,$B50,0)=EQ$1,EQ$3," - ")</f>
        <v xml:space="preserve"> - </v>
      </c>
      <c r="ER50" t="str">
        <f>IF(HLOOKUP(ER$1,'Datenbank Aktoren'!$F$3:$IB$112,$B50,0)=ER$1,ER$3," - ")</f>
        <v xml:space="preserve"> - </v>
      </c>
      <c r="ES50" t="str">
        <f>IF(HLOOKUP(ES$1,'Datenbank Aktoren'!$F$3:$IB$112,$B50,0)=ES$1,ES$3," - ")</f>
        <v xml:space="preserve"> - </v>
      </c>
      <c r="ET50" t="str">
        <f>IF(HLOOKUP(ET$1,'Datenbank Aktoren'!$F$3:$IB$112,$B50,0)=ET$1,ET$3," - ")</f>
        <v xml:space="preserve"> - </v>
      </c>
      <c r="EU50" t="str">
        <f>IF(HLOOKUP(EU$1,'Datenbank Aktoren'!$F$3:$IB$112,$B50,0)=EU$1,EU$3," - ")</f>
        <v xml:space="preserve"> - </v>
      </c>
      <c r="EV50" t="str">
        <f>IF(HLOOKUP(EV$1,'Datenbank Aktoren'!$F$3:$IB$112,$B50,0)=EV$1,EV$3," - ")</f>
        <v xml:space="preserve"> - </v>
      </c>
      <c r="EW50" t="str">
        <f>IF(HLOOKUP(EW$1,'Datenbank Aktoren'!$F$3:$IB$112,$B50,0)=EW$1,EW$3," - ")</f>
        <v xml:space="preserve"> - </v>
      </c>
      <c r="EX50" t="str">
        <f>IF(HLOOKUP(EX$1,'Datenbank Aktoren'!$F$3:$IB$112,$B50,0)=EX$1,EX$3," - ")</f>
        <v xml:space="preserve"> - </v>
      </c>
      <c r="EY50" t="str">
        <f>IF(HLOOKUP(EY$1,'Datenbank Aktoren'!$F$3:$IB$112,$B50,0)=EY$1,EY$3," - ")</f>
        <v xml:space="preserve"> - </v>
      </c>
      <c r="EZ50" t="str">
        <f>IF(HLOOKUP(EZ$1,'Datenbank Aktoren'!$F$3:$IB$112,$B50,0)=EZ$1,EZ$3," - ")</f>
        <v xml:space="preserve"> - </v>
      </c>
      <c r="FA50" t="str">
        <f>IF(HLOOKUP(FA$1,'Datenbank Aktoren'!$F$3:$IB$112,$B50,0)=FA$1,FA$3," - ")</f>
        <v>FNS55B RPS 1-fach Taster F6-01-01</v>
      </c>
      <c r="FB50" t="str">
        <f>IF(HLOOKUP(FB$1,'Datenbank Aktoren'!$F$3:$IB$112,$B50,0)=FB$1,FB$3," - ")</f>
        <v>FNS55EB RPS 1-fach Taster F6-01-01</v>
      </c>
      <c r="FC50" t="str">
        <f>IF(HLOOKUP(FC$1,'Datenbank Aktoren'!$F$3:$IB$112,$B50,0)=FC$1,FC$3," - ")</f>
        <v>FNS65EB RPS 1-fach Taster F6-01-01</v>
      </c>
      <c r="FD50" t="str">
        <f>IF(HLOOKUP(FD$1,'Datenbank Aktoren'!$F$3:$IB$112,$B50,0)=FD$1,FD$3," - ")</f>
        <v>FPE-1 RPS 1-fach Taster F6-01-01</v>
      </c>
      <c r="FE50" t="str">
        <f>IF(HLOOKUP(FE$1,'Datenbank Aktoren'!$F$3:$IB$112,$B50,0)=FE$1,FE$3," - ")</f>
        <v>FRW RPS Rauchmelder F6-02-01</v>
      </c>
      <c r="FF50" t="str">
        <f>IF(HLOOKUP(FF$1,'Datenbank Aktoren'!$F$3:$IB$112,$B50,0)=FF$1,FF$3," - ")</f>
        <v xml:space="preserve"> - </v>
      </c>
      <c r="FG50" t="str">
        <f>IF(HLOOKUP(FG$1,'Datenbank Aktoren'!$F$3:$IB$112,$B50,0)=FG$1,FG$3," - ")</f>
        <v xml:space="preserve"> - </v>
      </c>
      <c r="FH50" t="str">
        <f>IF(HLOOKUP(FH$1,'Datenbank Aktoren'!$F$3:$IB$112,$B50,0)=FH$1,FH$3," - ")</f>
        <v>FSM14 RPS 4-fach Taster F6-02-01</v>
      </c>
      <c r="FI50" t="str">
        <f>IF(HLOOKUP(FI$1,'Datenbank Aktoren'!$F$3:$IB$112,$B50,0)=FI$1,FI$3," - ")</f>
        <v xml:space="preserve"> - </v>
      </c>
      <c r="FJ50" t="str">
        <f>IF(HLOOKUP(FJ$1,'Datenbank Aktoren'!$F$3:$IB$112,$B50,0)=FJ$1,FJ$3," - ")</f>
        <v xml:space="preserve"> - </v>
      </c>
      <c r="FK50" t="str">
        <f>IF(HLOOKUP(FK$1,'Datenbank Aktoren'!$F$3:$IB$112,$B50,0)=FK$1,FK$3," - ")</f>
        <v>FSM60B RPS 4-fach Taster F6-02-01</v>
      </c>
      <c r="FL50" t="str">
        <f>IF(HLOOKUP(FL$1,'Datenbank Aktoren'!$F$3:$IB$112,$B50,0)=FL$1,FL$3," - ")</f>
        <v>FSM61 RPS 4-fach Taster F6-02-01</v>
      </c>
      <c r="FM50" t="str">
        <f>IF(HLOOKUP(FM$1,'Datenbank Aktoren'!$F$3:$IB$112,$B50,0)=FM$1,FM$3," - ")</f>
        <v>FSMTB RPS 4-fach Taster F6-02-01</v>
      </c>
      <c r="FN50" t="str">
        <f>IF(HLOOKUP(FN$1,'Datenbank Aktoren'!$F$3:$IB$112,$B50,0)=FN$1,FN$3," - ")</f>
        <v xml:space="preserve"> - </v>
      </c>
      <c r="FO50" t="str">
        <f>IF(HLOOKUP(FO$1,'Datenbank Aktoren'!$F$3:$IB$112,$B50,0)=FO$1,FO$3," - ")</f>
        <v>FSTAP RPS 4-fach Taster F6-02-01</v>
      </c>
      <c r="FP50" t="str">
        <f>IF(HLOOKUP(FP$1,'Datenbank Aktoren'!$F$3:$IB$112,$B50,0)=FP$1,FP$3," - ")</f>
        <v>FSU55D Zeit + Tag A5-13-04</v>
      </c>
      <c r="FQ50" t="str">
        <f>IF(HLOOKUP(FQ$1,'Datenbank Aktoren'!$F$3:$IB$112,$B50,0)=FQ$1,FQ$3," - ")</f>
        <v xml:space="preserve"> - </v>
      </c>
      <c r="FR50" t="str">
        <f>IF(HLOOKUP(FR$1,'Datenbank Aktoren'!$F$3:$IB$112,$B50,0)=FR$1,FR$3," - ")</f>
        <v>FSU55D RPS 4-fach Taster F6-02-01</v>
      </c>
      <c r="FS50" t="str">
        <f>IF(HLOOKUP(FS$1,'Datenbank Aktoren'!$F$3:$IB$112,$B50,0)=FS$1,FS$3," - ")</f>
        <v>FSU55ED Zeit + Tag A5-13-04</v>
      </c>
      <c r="FT50" t="str">
        <f>IF(HLOOKUP(FT$1,'Datenbank Aktoren'!$F$3:$IB$112,$B50,0)=FT$1,FT$3," - ")</f>
        <v xml:space="preserve"> - </v>
      </c>
      <c r="FU50" t="str">
        <f>IF(HLOOKUP(FU$1,'Datenbank Aktoren'!$F$3:$IB$112,$B50,0)=FU$1,FU$3," - ")</f>
        <v>FSU55ED RPS 4-fach Taster F6-02-01</v>
      </c>
      <c r="FV50" t="str">
        <f>IF(HLOOKUP(FV$1,'Datenbank Aktoren'!$F$3:$IB$112,$B50,0)=FV$1,FV$3," - ")</f>
        <v>FSU65D Zeit + Tag A5-13-04</v>
      </c>
      <c r="FW50" t="str">
        <f>IF(HLOOKUP(FW$1,'Datenbank Aktoren'!$F$3:$IB$112,$B50,0)=FW$1,FW$3," - ")</f>
        <v xml:space="preserve"> - </v>
      </c>
      <c r="FX50" t="str">
        <f>IF(HLOOKUP(FX$1,'Datenbank Aktoren'!$F$3:$IB$112,$B50,0)=FX$1,FX$3," - ")</f>
        <v>FSU65D RPS 4-fach Taster F6-02-01</v>
      </c>
      <c r="FY50" t="str">
        <f>IF(HLOOKUP(FY$1,'Datenbank Aktoren'!$F$3:$IB$112,$B50,0)=FY$1,FY$3," - ")</f>
        <v xml:space="preserve"> - </v>
      </c>
      <c r="FZ50" t="str">
        <f>IF(HLOOKUP(FZ$1,'Datenbank Aktoren'!$F$3:$IB$112,$B50,0)=FZ$1,FZ$3," - ")</f>
        <v>FT4F RPS 4-fach Taster F6-02-01</v>
      </c>
      <c r="GA50" t="str">
        <f>IF(HLOOKUP(GA$1,'Datenbank Aktoren'!$F$3:$IB$112,$B50,0)=GA$1,GA$3," - ")</f>
        <v>FT55 RPS 4-fach Taster F6-02-01</v>
      </c>
      <c r="GB50" t="str">
        <f>IF(HLOOKUP(GB$1,'Datenbank Aktoren'!$F$3:$IB$112,$B50,0)=GB$1,GB$3," - ")</f>
        <v xml:space="preserve"> - </v>
      </c>
      <c r="GC50" t="str">
        <f>IF(HLOOKUP(GC$1,'Datenbank Aktoren'!$F$3:$IB$112,$B50,0)=GC$1,GC$3," - ")</f>
        <v xml:space="preserve"> - </v>
      </c>
      <c r="GD50" t="str">
        <f>IF(HLOOKUP(GD$1,'Datenbank Aktoren'!$F$3:$IB$112,$B50,0)=GD$1,GD$3," - ")</f>
        <v xml:space="preserve"> - </v>
      </c>
      <c r="GE50" t="str">
        <f>IF(HLOOKUP(GE$1,'Datenbank Aktoren'!$F$3:$IB$112,$B50,0)=GE$1,GE$3," - ")</f>
        <v xml:space="preserve"> - </v>
      </c>
      <c r="GF50" t="str">
        <f>IF(HLOOKUP(GF$1,'Datenbank Aktoren'!$F$3:$IB$112,$B50,0)=GF$1,GF$3," - ")</f>
        <v>FTAF55D Raumregler F6-02-01</v>
      </c>
      <c r="GG50" t="str">
        <f>IF(HLOOKUP(GG$1,'Datenbank Aktoren'!$F$3:$IB$112,$B50,0)=GG$1,GG$3," - ")</f>
        <v>FTAF55ED Raumregler F6-02-01</v>
      </c>
      <c r="GH50" t="str">
        <f>IF(HLOOKUP(GH$1,'Datenbank Aktoren'!$F$3:$IB$112,$B50,0)=GH$1,GH$3," - ")</f>
        <v>FTAF65D Raumregler F6-02-01</v>
      </c>
      <c r="GI50" t="str">
        <f>IF(HLOOKUP(GI$1,'Datenbank Aktoren'!$F$3:$IB$112,$B50,0)=GI$1,GI$3," - ")</f>
        <v xml:space="preserve"> - </v>
      </c>
      <c r="GJ50" t="str">
        <f>IF(HLOOKUP(GJ$1,'Datenbank Aktoren'!$F$3:$IB$112,$B50,0)=GJ$1,GJ$3," - ")</f>
        <v xml:space="preserve"> - </v>
      </c>
      <c r="GK50" t="str">
        <f>IF(HLOOKUP(GK$1,'Datenbank Aktoren'!$F$3:$IB$112,$B50,0)=GK$1,GK$3," - ")</f>
        <v xml:space="preserve"> - </v>
      </c>
      <c r="GL50" t="str">
        <f>IF(HLOOKUP(GL$1,'Datenbank Aktoren'!$F$3:$IB$112,$B50,0)=GL$1,GL$3," - ")</f>
        <v xml:space="preserve"> - </v>
      </c>
      <c r="GM50" t="str">
        <f>IF(HLOOKUP(GM$1,'Datenbank Aktoren'!$F$3:$IB$112,$B50,0)=GM$1,GM$3," - ")</f>
        <v xml:space="preserve"> - </v>
      </c>
      <c r="GN50" t="str">
        <f>IF(HLOOKUP(GN$1,'Datenbank Aktoren'!$F$3:$IB$112,$B50,0)=GN$1,GN$3," - ")</f>
        <v>FTK Fensterkontakt D5-00-01</v>
      </c>
      <c r="GO50" t="str">
        <f>IF(HLOOKUP(GO$1,'Datenbank Aktoren'!$F$3:$IB$112,$B50,0)=GO$1,GO$3," - ")</f>
        <v>FTKB-GR Fensterkontakt D5-00-01</v>
      </c>
      <c r="GP50" t="str">
        <f>IF(HLOOKUP(GP$1,'Datenbank Aktoren'!$F$3:$IB$112,$B50,0)=GP$1,GP$3," - ")</f>
        <v>FTKB-hg FTKB Fenstergriff A5-14-0A</v>
      </c>
      <c r="GQ50" t="str">
        <f>IF(HLOOKUP(GQ$1,'Datenbank Aktoren'!$F$3:$IB$112,$B50,0)=GQ$1,GQ$3," - ")</f>
        <v>FTKB-wg Fensterkontakt D5-00-01</v>
      </c>
      <c r="GR50" t="str">
        <f>IF(HLOOKUP(GR$1,'Datenbank Aktoren'!$F$3:$IB$112,$B50,0)=GR$1,GR$3," - ")</f>
        <v>FTKE Fenstergriff F6-10-00 Griff</v>
      </c>
      <c r="GS50" t="str">
        <f>IF(HLOOKUP(GS$1,'Datenbank Aktoren'!$F$3:$IB$112,$B50,0)=GS$1,GS$3," - ")</f>
        <v xml:space="preserve"> - </v>
      </c>
      <c r="GT50" t="str">
        <f>IF(HLOOKUP(GT$1,'Datenbank Aktoren'!$F$3:$IB$112,$B50,0)=GT$1,GT$3," - ")</f>
        <v xml:space="preserve"> - </v>
      </c>
      <c r="GU50" t="str">
        <f>IF(HLOOKUP(GU$1,'Datenbank Aktoren'!$F$3:$IB$112,$B50,0)=GU$1,GU$3," - ")</f>
        <v xml:space="preserve"> - </v>
      </c>
      <c r="GV50" t="str">
        <f>IF(HLOOKUP(GV$1,'Datenbank Aktoren'!$F$3:$IB$112,$B50,0)=GV$1,GV$3," - ")</f>
        <v xml:space="preserve"> - </v>
      </c>
      <c r="GW50" t="str">
        <f>IF(HLOOKUP(GW$1,'Datenbank Aktoren'!$F$3:$IB$112,$B50,0)=GW$1,GW$3," - ")</f>
        <v xml:space="preserve"> - </v>
      </c>
      <c r="GX50" t="str">
        <f>IF(HLOOKUP(GX$1,'Datenbank Aktoren'!$F$3:$IB$112,$B50,0)=GX$1,GX$3," - ")</f>
        <v xml:space="preserve"> - </v>
      </c>
      <c r="GY50" t="str">
        <f>IF(HLOOKUP(GY$1,'Datenbank Aktoren'!$F$3:$IB$112,$B50,0)=GY$1,GY$3," - ")</f>
        <v xml:space="preserve"> - </v>
      </c>
      <c r="GZ50" t="str">
        <f>IF(HLOOKUP(GZ$1,'Datenbank Aktoren'!$F$3:$IB$112,$B50,0)=GZ$1,GZ$3," - ")</f>
        <v xml:space="preserve"> - </v>
      </c>
      <c r="HA50" t="str">
        <f>IF(HLOOKUP(HA$1,'Datenbank Aktoren'!$F$3:$IB$112,$B50,0)=HA$1,HA$3," - ")</f>
        <v xml:space="preserve"> - </v>
      </c>
      <c r="HB50" t="str">
        <f>IF(HLOOKUP(HB$1,'Datenbank Aktoren'!$F$3:$IB$112,$B50,0)=HB$1,HB$3," - ")</f>
        <v xml:space="preserve"> - </v>
      </c>
      <c r="HC50" t="str">
        <f>IF(HLOOKUP(HC$1,'Datenbank Aktoren'!$F$3:$IB$112,$B50,0)=HC$1,HC$3," - ")</f>
        <v xml:space="preserve"> - </v>
      </c>
      <c r="HD50" t="str">
        <f>IF(HLOOKUP(HD$1,'Datenbank Aktoren'!$F$3:$IB$112,$B50,0)=HD$1,HD$3," - ")</f>
        <v xml:space="preserve"> - </v>
      </c>
      <c r="HE50" t="str">
        <f>IF(HLOOKUP(HE$1,'Datenbank Aktoren'!$F$3:$IB$112,$B50,0)=HE$1,HE$3," - ")</f>
        <v xml:space="preserve"> - </v>
      </c>
      <c r="HF50" t="str">
        <f>IF(HLOOKUP(HF$1,'Datenbank Aktoren'!$F$3:$IB$112,$B50,0)=HF$1,HF$3," - ")</f>
        <v xml:space="preserve"> - </v>
      </c>
      <c r="HG50" t="str">
        <f>IF(HLOOKUP(HG$1,'Datenbank Aktoren'!$F$3:$IB$112,$B50,0)=HG$1,HG$3," - ")</f>
        <v xml:space="preserve"> - </v>
      </c>
      <c r="HH50" t="str">
        <f>IF(HLOOKUP(HH$1,'Datenbank Aktoren'!$F$3:$IB$112,$B50,0)=HH$1,HH$3," - ")</f>
        <v xml:space="preserve"> - </v>
      </c>
      <c r="HI50" t="str">
        <f>IF(HLOOKUP(HI$1,'Datenbank Aktoren'!$F$3:$IB$112,$B50,0)=HI$1,HI$3," - ")</f>
        <v xml:space="preserve"> - </v>
      </c>
      <c r="HJ50" t="str">
        <f>IF(HLOOKUP(HJ$1,'Datenbank Aktoren'!$F$3:$IB$112,$B50,0)=HJ$1,HJ$3," - ")</f>
        <v xml:space="preserve"> - </v>
      </c>
      <c r="HK50" t="str">
        <f>IF(HLOOKUP(HK$1,'Datenbank Aktoren'!$F$3:$IB$112,$B50,0)=HK$1,HK$3," - ")</f>
        <v xml:space="preserve"> - </v>
      </c>
      <c r="HL50" t="str">
        <f>IF(HLOOKUP(HL$1,'Datenbank Aktoren'!$F$3:$IB$112,$B50,0)=HL$1,HL$3," - ")</f>
        <v xml:space="preserve"> - </v>
      </c>
      <c r="HM50" t="str">
        <f>IF(HLOOKUP(HM$1,'Datenbank Aktoren'!$F$3:$IB$112,$B50,0)=HM$1,HM$3," - ")</f>
        <v xml:space="preserve"> - </v>
      </c>
      <c r="HN50" t="str">
        <f>IF(HLOOKUP(HN$1,'Datenbank Aktoren'!$F$3:$IB$112,$B50,0)=HN$1,HN$3," - ")</f>
        <v xml:space="preserve"> - </v>
      </c>
      <c r="HO50" t="str">
        <f>IF(HLOOKUP(HO$1,'Datenbank Aktoren'!$F$3:$IB$112,$B50,0)=HO$1,HO$3," - ")</f>
        <v xml:space="preserve"> - </v>
      </c>
      <c r="HP50" t="str">
        <f>IF(HLOOKUP(HP$1,'Datenbank Aktoren'!$F$3:$IB$112,$B50,0)=HP$1,HP$3," - ")</f>
        <v xml:space="preserve"> - </v>
      </c>
      <c r="HQ50" t="str">
        <f>IF(HLOOKUP(HQ$1,'Datenbank Aktoren'!$F$3:$IB$112,$B50,0)=HQ$1,HQ$3," - ")</f>
        <v xml:space="preserve"> - </v>
      </c>
      <c r="HR50" t="str">
        <f>IF(HLOOKUP(HR$1,'Datenbank Aktoren'!$F$3:$IB$112,$B50,0)=HR$1,HR$3," - ")</f>
        <v>FTS14EM Fensterkontakt D5-00-01</v>
      </c>
      <c r="HS50" t="str">
        <f>IF(HLOOKUP(HS$1,'Datenbank Aktoren'!$F$3:$IB$112,$B50,0)=HS$1,HS$3," - ")</f>
        <v>FTS14EM RPS 4-fach Taster F6-02-01</v>
      </c>
      <c r="HT50" t="str">
        <f>IF(HLOOKUP(HT$1,'Datenbank Aktoren'!$F$3:$IB$112,$B50,0)=HT$1,HT$3," - ")</f>
        <v xml:space="preserve"> - </v>
      </c>
      <c r="HU50" t="str">
        <f>IF(HLOOKUP(HU$1,'Datenbank Aktoren'!$F$3:$IB$112,$B50,0)=HU$1,HU$3," - ")</f>
        <v xml:space="preserve"> - </v>
      </c>
      <c r="HV50" t="str">
        <f>IF(HLOOKUP(HV$1,'Datenbank Aktoren'!$F$3:$IB$112,$B50,0)=HV$1,HV$3," - ")</f>
        <v xml:space="preserve"> - </v>
      </c>
      <c r="HW50" t="str">
        <f>IF(HLOOKUP(HW$1,'Datenbank Aktoren'!$F$3:$IB$112,$B50,0)=HW$1,HW$3," - ")</f>
        <v xml:space="preserve"> - </v>
      </c>
      <c r="HX50" t="str">
        <f>IF(HLOOKUP(HX$1,'Datenbank Aktoren'!$F$3:$IB$112,$B50,0)=HX$1,HX$3," - ")</f>
        <v xml:space="preserve"> - </v>
      </c>
      <c r="HY50" t="str">
        <f>IF(HLOOKUP(HY$1,'Datenbank Aktoren'!$F$3:$IB$112,$B50,0)=HY$1,HY$3," - ")</f>
        <v xml:space="preserve"> - </v>
      </c>
      <c r="HZ50" t="str">
        <f>IF(HLOOKUP(HZ$1,'Datenbank Aktoren'!$F$3:$IB$112,$B50,0)=HZ$1,HZ$3," - ")</f>
        <v xml:space="preserve"> - </v>
      </c>
      <c r="IA50" t="str">
        <f>IF(HLOOKUP(IA$1,'Datenbank Aktoren'!$F$3:$IB$112,$B50,0)=IA$1,IA$3," - ")</f>
        <v>FWS61 Wetterdaten A5-13-01</v>
      </c>
      <c r="IB50" t="str">
        <f>IF(HLOOKUP(IB$1,'Datenbank Aktoren'!$F$3:$IB$112,$B50,0)=IB$1,IB$3," - ")</f>
        <v xml:space="preserve"> - </v>
      </c>
      <c r="IC50" t="str">
        <f>IF(HLOOKUP(IC$1,'Datenbank Aktoren'!$F$3:$IB$112,$B50,0)=IC$1,IC$3," - ")</f>
        <v>FWS61 FWS61 Drahtbruch F6-05-01</v>
      </c>
      <c r="ID50" t="str">
        <f>IF(HLOOKUP(ID$1,'Datenbank Aktoren'!$F$3:$IB$112,$B50,0)=ID$1,ID$3," - ")</f>
        <v>FWS81 Kartenschalter F6-02-01</v>
      </c>
      <c r="IE50" t="str">
        <f>IF(HLOOKUP(IE$1,'Datenbank Aktoren'!$F$3:$IB$112,$B50,0)=IE$1,IE$3," - ")</f>
        <v xml:space="preserve"> - </v>
      </c>
      <c r="IF50" t="str">
        <f>IF(HLOOKUP(IF$1,'Datenbank Aktoren'!$F$3:$IB$112,$B50,0)=IF$1,IF$3," - ")</f>
        <v xml:space="preserve"> - </v>
      </c>
      <c r="IG50" t="str">
        <f>IF(HLOOKUP(IG$1,'Datenbank Aktoren'!$F$3:$IB$112,$B50,0)=IG$1,IG$3," - ")</f>
        <v>FZS65 RPS Rauchmelder F6-02-01</v>
      </c>
      <c r="IH50" t="str">
        <f>IF(HLOOKUP(IH$1,'Datenbank Aktoren'!$F$3:$IB$112,$B50,0)=IH$1,IH$3," - ")</f>
        <v>FZT55 RPS 4-fach Taster F6-02-01</v>
      </c>
      <c r="II50" t="str">
        <f>IF(HLOOKUP(II$1,'Datenbank Aktoren'!$F$3:$IB$112,$B50,0)=II$1,II$3," - ")</f>
        <v xml:space="preserve"> - </v>
      </c>
      <c r="IJ50" t="e">
        <f>IF(HLOOKUP(IJ$1,'Datenbank Aktoren'!$F$3:$IB$112,$B50,0)=IJ$1,IJ$3," - ")</f>
        <v>#N/A</v>
      </c>
      <c r="IK50" t="e">
        <f>IF(HLOOKUP(IK$1,'Datenbank Aktoren'!$F$3:$IB$112,$B50,0)=IK$1,IK$3," - ")</f>
        <v>#N/A</v>
      </c>
      <c r="IL50" t="e">
        <f>IF(HLOOKUP(IL$1,'Datenbank Aktoren'!$F$3:$IB$112,$B50,0)=IL$1,IL$3," - ")</f>
        <v>#N/A</v>
      </c>
      <c r="IM50" t="e">
        <f>IF(HLOOKUP(IM$1,'Datenbank Aktoren'!$F$3:$IB$112,$B50,0)=IM$1,IM$3," - ")</f>
        <v>#N/A</v>
      </c>
      <c r="IN50" t="e">
        <f>IF(HLOOKUP(IN$1,'Datenbank Aktoren'!$F$3:$IB$112,$B50,0)=IN$1,IN$3," - ")</f>
        <v>#N/A</v>
      </c>
      <c r="IO50" t="e">
        <f>IF(HLOOKUP(IO$1,'Datenbank Aktoren'!$F$3:$IB$112,$B50,0)=IO$1,IO$3," - ")</f>
        <v>#N/A</v>
      </c>
      <c r="IP50" t="e">
        <f>IF(HLOOKUP(IP$1,'Datenbank Aktoren'!$F$3:$IB$112,$B50,0)=IP$1,IP$3," - ")</f>
        <v>#N/A</v>
      </c>
      <c r="IQ50" t="e">
        <f>IF(HLOOKUP(IQ$1,'Datenbank Aktoren'!$F$3:$IB$112,$B50,0)=IQ$1,IQ$3," - ")</f>
        <v>#N/A</v>
      </c>
      <c r="IR50" t="e">
        <f>IF(HLOOKUP(IR$1,'Datenbank Aktoren'!$F$3:$IB$112,$B50,0)=IR$1,IR$3," - ")</f>
        <v>#N/A</v>
      </c>
      <c r="IS50" t="e">
        <f>IF(HLOOKUP(IS$1,'Datenbank Aktoren'!$F$3:$IB$112,$B50,0)=IS$1,IS$3," - ")</f>
        <v>#N/A</v>
      </c>
      <c r="IT50" t="e">
        <f>IF(HLOOKUP(IT$1,'Datenbank Aktoren'!$F$3:$IB$112,$B50,0)=IT$1,IT$3," - ")</f>
        <v>#N/A</v>
      </c>
      <c r="IU50" t="e">
        <f>IF(HLOOKUP(IU$1,'Datenbank Aktoren'!$F$3:$IB$112,$B50,0)=IU$1,IU$3," - ")</f>
        <v>#N/A</v>
      </c>
    </row>
    <row r="51" spans="1:255" x14ac:dyDescent="0.25">
      <c r="A51" t="s">
        <v>100</v>
      </c>
      <c r="B51">
        <v>49</v>
      </c>
      <c r="D51" t="s">
        <v>100</v>
      </c>
      <c r="E51" s="3" t="s">
        <v>446</v>
      </c>
      <c r="F51" t="str">
        <f>IF(HLOOKUP(F$1,'Datenbank Aktoren'!$F$3:$IB$112,$B51,0)=F$1,F$3," - ")</f>
        <v xml:space="preserve"> - </v>
      </c>
      <c r="G51" t="str">
        <f>IF(HLOOKUP(G$1,'Datenbank Aktoren'!$F$3:$IB$112,$B51,0)=G$1,G$3," - ")</f>
        <v xml:space="preserve"> - </v>
      </c>
      <c r="H51" t="str">
        <f>IF(HLOOKUP(H$1,'Datenbank Aktoren'!$F$3:$IB$112,$B51,0)=H$1,H$3," - ")</f>
        <v>F1FT65 RPS 1-fach Taster F6-01-01</v>
      </c>
      <c r="I51" t="str">
        <f>IF(HLOOKUP(I$1,'Datenbank Aktoren'!$F$3:$IB$112,$B51,0)=I$1,I$3," - ")</f>
        <v>F1ITAP RPS 1-fach Taster F6-01-01</v>
      </c>
      <c r="J51" t="str">
        <f>IF(HLOOKUP(J$1,'Datenbank Aktoren'!$F$3:$IB$112,$B51,0)=J$1,J$3," - ")</f>
        <v>F1T55E RPS 1-fach Taster F6-01-01</v>
      </c>
      <c r="K51" t="str">
        <f>IF(HLOOKUP(K$1,'Datenbank Aktoren'!$F$3:$IB$112,$B51,0)=K$1,K$3," - ")</f>
        <v>F1T65 RPS 1-fach Taster F6-01-01</v>
      </c>
      <c r="L51" t="str">
        <f>IF(HLOOKUP(L$1,'Datenbank Aktoren'!$F$3:$IB$112,$B51,0)=L$1,L$3," - ")</f>
        <v>F265B RPS 4-fach Taster F6-02-01</v>
      </c>
      <c r="M51" t="str">
        <f>IF(HLOOKUP(M$1,'Datenbank Aktoren'!$F$3:$IB$112,$B51,0)=M$1,M$3," - ")</f>
        <v>F2FT65 RPS 4-fach Taster F6-02-01</v>
      </c>
      <c r="N51" t="str">
        <f>IF(HLOOKUP(N$1,'Datenbank Aktoren'!$F$3:$IB$112,$B51,0)=N$1,N$3," - ")</f>
        <v>F2FT65B RPS 4-fach Taster F6-02-01</v>
      </c>
      <c r="O51" t="str">
        <f>IF(HLOOKUP(O$1,'Datenbank Aktoren'!$F$3:$IB$112,$B51,0)=O$1,O$3," - ")</f>
        <v>F2FZT65B RPS 4-fach Taster F6-02-01</v>
      </c>
      <c r="P51" t="str">
        <f>IF(HLOOKUP(P$1,'Datenbank Aktoren'!$F$3:$IB$112,$B51,0)=P$1,P$3," - ")</f>
        <v>F2T55E RPS 4-fach Taster F6-02-01</v>
      </c>
      <c r="Q51" t="str">
        <f>IF(HLOOKUP(Q$1,'Datenbank Aktoren'!$F$3:$IB$112,$B51,0)=Q$1,Q$3," - ")</f>
        <v>F2T55EB RPS 4-fach Taster F6-02-01</v>
      </c>
      <c r="R51" t="str">
        <f>IF(HLOOKUP(R$1,'Datenbank Aktoren'!$F$3:$IB$112,$B51,0)=R$1,R$3," - ")</f>
        <v>F2T65 RPS 4-fach Taster F6-02-01</v>
      </c>
      <c r="S51" t="str">
        <f>IF(HLOOKUP(S$1,'Datenbank Aktoren'!$F$3:$IB$112,$B51,0)=S$1,S$3," - ")</f>
        <v>F2ZT55E RPS 4-fach Taster F6-02-01</v>
      </c>
      <c r="T51" t="str">
        <f>IF(HLOOKUP(T$1,'Datenbank Aktoren'!$F$3:$IB$112,$B51,0)=T$1,T$3," - ")</f>
        <v>F2ZT65 RPS 4-fach Taster F6-02-01</v>
      </c>
      <c r="U51" t="str">
        <f>IF(HLOOKUP(U$1,'Datenbank Aktoren'!$F$3:$IB$112,$B51,0)=U$1,U$3," - ")</f>
        <v xml:space="preserve"> - </v>
      </c>
      <c r="V51" t="str">
        <f>IF(HLOOKUP(V$1,'Datenbank Aktoren'!$F$3:$IB$112,$B51,0)=V$1,V$3," - ")</f>
        <v xml:space="preserve"> - </v>
      </c>
      <c r="W51" t="str">
        <f>IF(HLOOKUP(W$1,'Datenbank Aktoren'!$F$3:$IB$112,$B51,0)=W$1,W$3," - ")</f>
        <v xml:space="preserve"> - </v>
      </c>
      <c r="X51" t="str">
        <f>IF(HLOOKUP(X$1,'Datenbank Aktoren'!$F$3:$IB$112,$B51,0)=X$1,X$3," - ")</f>
        <v>F4FT65 RPS 4-fach Taster F6-02-01</v>
      </c>
      <c r="Y51" t="str">
        <f>IF(HLOOKUP(Y$1,'Datenbank Aktoren'!$F$3:$IB$112,$B51,0)=Y$1,Y$3," - ")</f>
        <v>F4FT65B RPS 4-fach Taster F6-02-01</v>
      </c>
      <c r="Z51" t="str">
        <f>IF(HLOOKUP(Z$1,'Datenbank Aktoren'!$F$3:$IB$112,$B51,0)=Z$1,Z$3," - ")</f>
        <v>F4PT RPS 4-fach Taster F6-02-01</v>
      </c>
      <c r="AA51" t="str">
        <f>IF(HLOOKUP(AA$1,'Datenbank Aktoren'!$F$3:$IB$112,$B51,0)=AA$1,AA$3," - ")</f>
        <v>F4T55B RPS 4-fach Taster F6-02-01</v>
      </c>
      <c r="AB51" t="str">
        <f>IF(HLOOKUP(AB$1,'Datenbank Aktoren'!$F$3:$IB$112,$B51,0)=AB$1,AB$3," - ")</f>
        <v>F4T55E RPS 4-fach Taster F6-02-01</v>
      </c>
      <c r="AC51" t="str">
        <f>IF(HLOOKUP(AC$1,'Datenbank Aktoren'!$F$3:$IB$112,$B51,0)=AC$1,AC$3," - ")</f>
        <v>F4T55EB RPS 4-fach Taster F6-02-01</v>
      </c>
      <c r="AD51" t="str">
        <f>IF(HLOOKUP(AD$1,'Datenbank Aktoren'!$F$3:$IB$112,$B51,0)=AD$1,AD$3," - ")</f>
        <v>F4T65 RPS 4-fach Taster F6-02-01</v>
      </c>
      <c r="AE51" t="str">
        <f>IF(HLOOKUP(AE$1,'Datenbank Aktoren'!$F$3:$IB$112,$B51,0)=AE$1,AE$3," - ")</f>
        <v>F4T65B RPS 4-fach Taster F6-02-01</v>
      </c>
      <c r="AF51" t="str">
        <f>IF(HLOOKUP(AF$1,'Datenbank Aktoren'!$F$3:$IB$112,$B51,0)=AF$1,AF$3," - ")</f>
        <v xml:space="preserve"> - </v>
      </c>
      <c r="AG51" t="str">
        <f>IF(HLOOKUP(AG$1,'Datenbank Aktoren'!$F$3:$IB$112,$B51,0)=AG$1,AG$3," - ")</f>
        <v xml:space="preserve"> - </v>
      </c>
      <c r="AH51" t="str">
        <f>IF(HLOOKUP(AH$1,'Datenbank Aktoren'!$F$3:$IB$112,$B51,0)=AH$1,AH$3," - ")</f>
        <v xml:space="preserve"> - </v>
      </c>
      <c r="AI51" t="str">
        <f>IF(HLOOKUP(AI$1,'Datenbank Aktoren'!$F$3:$IB$112,$B51,0)=AI$1,AI$3," - ")</f>
        <v>F4USM61B Fensterkontakt D5-00-01</v>
      </c>
      <c r="AJ51" t="str">
        <f>IF(HLOOKUP(AJ$1,'Datenbank Aktoren'!$F$3:$IB$112,$B51,0)=AJ$1,AJ$3," - ")</f>
        <v>F4USM61B RPS 4-fach Taster F6-02-01</v>
      </c>
      <c r="AK51" t="str">
        <f>IF(HLOOKUP(AK$1,'Datenbank Aktoren'!$F$3:$IB$112,$B51,0)=AK$1,AK$3," - ")</f>
        <v>F5PT55 RPS 4-fach Taster F6-02-01</v>
      </c>
      <c r="AL51" t="str">
        <f>IF(HLOOKUP(AL$1,'Datenbank Aktoren'!$F$3:$IB$112,$B51,0)=AL$1,AL$3," - ")</f>
        <v xml:space="preserve"> - </v>
      </c>
      <c r="AM51" t="str">
        <f>IF(HLOOKUP(AM$1,'Datenbank Aktoren'!$F$3:$IB$112,$B51,0)=AM$1,AM$3," - ")</f>
        <v>F6T55B RPS 4-fach Taster F6-02-01</v>
      </c>
      <c r="AN51" t="str">
        <f>IF(HLOOKUP(AN$1,'Datenbank Aktoren'!$F$3:$IB$112,$B51,0)=AN$1,AN$3," - ")</f>
        <v xml:space="preserve"> - </v>
      </c>
      <c r="AO51" t="str">
        <f>IF(HLOOKUP(AO$1,'Datenbank Aktoren'!$F$3:$IB$112,$B51,0)=AO$1,AO$3," - ")</f>
        <v>F6T65B RPS 4-fach Taster F6-02-01</v>
      </c>
      <c r="AP51" t="str">
        <f>IF(HLOOKUP(AP$1,'Datenbank Aktoren'!$F$3:$IB$112,$B51,0)=AP$1,AP$3," - ")</f>
        <v>FABH130 RPS 4-fach Taster F6-02-01</v>
      </c>
      <c r="AQ51" t="str">
        <f>IF(HLOOKUP(AQ$1,'Datenbank Aktoren'!$F$3:$IB$112,$B51,0)=AQ$1,AQ$3," - ")</f>
        <v xml:space="preserve"> - </v>
      </c>
      <c r="AR51" t="str">
        <f>IF(HLOOKUP(AR$1,'Datenbank Aktoren'!$F$3:$IB$112,$B51,0)=AR$1,AR$3," - ")</f>
        <v>FAH60 FAH60/FIH65S A5-06-01</v>
      </c>
      <c r="AS51" t="str">
        <f>IF(HLOOKUP(AS$1,'Datenbank Aktoren'!$F$3:$IB$112,$B51,0)=AS$1,AS$3," - ")</f>
        <v>FAH65S FAH60/FIH65S A5-06-01</v>
      </c>
      <c r="AT51" t="str">
        <f>IF(HLOOKUP(AT$1,'Datenbank Aktoren'!$F$3:$IB$112,$B51,0)=AT$1,AT$3," - ")</f>
        <v>FASM60 RPS 4-fach Taster F6-02-01</v>
      </c>
      <c r="AU51" t="str">
        <f>IF(HLOOKUP(AU$1,'Datenbank Aktoren'!$F$3:$IB$112,$B51,0)=AU$1,AU$3," - ")</f>
        <v xml:space="preserve"> - </v>
      </c>
      <c r="AV51" t="str">
        <f>IF(HLOOKUP(AV$1,'Datenbank Aktoren'!$F$3:$IB$112,$B51,0)=AV$1,AV$3," - ")</f>
        <v xml:space="preserve"> - </v>
      </c>
      <c r="AW51" t="str">
        <f>IF(HLOOKUP(AW$1,'Datenbank Aktoren'!$F$3:$IB$112,$B51,0)=AW$1,AW$3," - ")</f>
        <v xml:space="preserve"> - </v>
      </c>
      <c r="AX51" t="str">
        <f>IF(HLOOKUP(AX$1,'Datenbank Aktoren'!$F$3:$IB$112,$B51,0)=AX$1,AX$3," - ")</f>
        <v xml:space="preserve"> - </v>
      </c>
      <c r="AY51" t="str">
        <f>IF(HLOOKUP(AY$1,'Datenbank Aktoren'!$F$3:$IB$112,$B51,0)=AY$1,AY$3," - ")</f>
        <v xml:space="preserve"> - </v>
      </c>
      <c r="AZ51" t="str">
        <f>IF(HLOOKUP(AZ$1,'Datenbank Aktoren'!$F$3:$IB$112,$B51,0)=AZ$1,AZ$3," - ")</f>
        <v xml:space="preserve"> - </v>
      </c>
      <c r="BA51" t="str">
        <f>IF(HLOOKUP(BA$1,'Datenbank Aktoren'!$F$3:$IB$112,$B51,0)=BA$1,BA$3," - ")</f>
        <v xml:space="preserve"> - </v>
      </c>
      <c r="BB51" t="str">
        <f>IF(HLOOKUP(BB$1,'Datenbank Aktoren'!$F$3:$IB$112,$B51,0)=BB$1,BB$3," - ")</f>
        <v xml:space="preserve"> - </v>
      </c>
      <c r="BC51" t="str">
        <f>IF(HLOOKUP(BC$1,'Datenbank Aktoren'!$F$3:$IB$112,$B51,0)=BC$1,BC$3," - ")</f>
        <v xml:space="preserve"> - </v>
      </c>
      <c r="BD51" t="str">
        <f>IF(HLOOKUP(BD$1,'Datenbank Aktoren'!$F$3:$IB$112,$B51,0)=BD$1,BD$3," - ")</f>
        <v xml:space="preserve"> - </v>
      </c>
      <c r="BE51" t="str">
        <f>IF(HLOOKUP(BE$1,'Datenbank Aktoren'!$F$3:$IB$112,$B51,0)=BE$1,BE$3," - ")</f>
        <v xml:space="preserve"> - </v>
      </c>
      <c r="BF51" t="str">
        <f>IF(HLOOKUP(BF$1,'Datenbank Aktoren'!$F$3:$IB$112,$B51,0)=BF$1,BF$3," - ")</f>
        <v xml:space="preserve"> - </v>
      </c>
      <c r="BG51" t="str">
        <f>IF(HLOOKUP(BG$1,'Datenbank Aktoren'!$F$3:$IB$112,$B51,0)=BG$1,BG$3," - ")</f>
        <v xml:space="preserve"> - </v>
      </c>
      <c r="BH51" t="str">
        <f>IF(HLOOKUP(BH$1,'Datenbank Aktoren'!$F$3:$IB$112,$B51,0)=BH$1,BH$3," - ")</f>
        <v xml:space="preserve"> - </v>
      </c>
      <c r="BI51" t="str">
        <f>IF(HLOOKUP(BI$1,'Datenbank Aktoren'!$F$3:$IB$112,$B51,0)=BI$1,BI$3," - ")</f>
        <v xml:space="preserve"> - </v>
      </c>
      <c r="BJ51" t="str">
        <f>IF(HLOOKUP(BJ$1,'Datenbank Aktoren'!$F$3:$IB$112,$B51,0)=BJ$1,BJ$3," - ")</f>
        <v xml:space="preserve"> - </v>
      </c>
      <c r="BK51" t="str">
        <f>IF(HLOOKUP(BK$1,'Datenbank Aktoren'!$F$3:$IB$112,$B51,0)=BK$1,BK$3," - ")</f>
        <v xml:space="preserve"> - </v>
      </c>
      <c r="BL51" t="str">
        <f>IF(HLOOKUP(BL$1,'Datenbank Aktoren'!$F$3:$IB$112,$B51,0)=BL$1,BL$3," - ")</f>
        <v xml:space="preserve"> - </v>
      </c>
      <c r="BM51" t="str">
        <f>IF(HLOOKUP(BM$1,'Datenbank Aktoren'!$F$3:$IB$112,$B51,0)=BM$1,BM$3," - ")</f>
        <v xml:space="preserve"> - </v>
      </c>
      <c r="BN51" t="str">
        <f>IF(HLOOKUP(BN$1,'Datenbank Aktoren'!$F$3:$IB$112,$B51,0)=BN$1,BN$3," - ")</f>
        <v xml:space="preserve"> - </v>
      </c>
      <c r="BO51" t="str">
        <f>IF(HLOOKUP(BO$1,'Datenbank Aktoren'!$F$3:$IB$112,$B51,0)=BO$1,BO$3," - ")</f>
        <v xml:space="preserve"> - </v>
      </c>
      <c r="BP51" t="str">
        <f>IF(HLOOKUP(BP$1,'Datenbank Aktoren'!$F$3:$IB$112,$B51,0)=BP$1,BP$3," - ")</f>
        <v xml:space="preserve"> - </v>
      </c>
      <c r="BQ51" t="str">
        <f>IF(HLOOKUP(BQ$1,'Datenbank Aktoren'!$F$3:$IB$112,$B51,0)=BQ$1,BQ$3," - ")</f>
        <v xml:space="preserve"> - </v>
      </c>
      <c r="BR51" t="str">
        <f>IF(HLOOKUP(BR$1,'Datenbank Aktoren'!$F$3:$IB$112,$B51,0)=BR$1,BR$3," - ")</f>
        <v>FET55E RPS 1-fach Taster F6-01-01</v>
      </c>
      <c r="BS51" t="str">
        <f>IF(HLOOKUP(BS$1,'Datenbank Aktoren'!$F$3:$IB$112,$B51,0)=BS$1,BS$3," - ")</f>
        <v>FF8 RPS 4-fach Taster F6-02-01</v>
      </c>
      <c r="BT51" t="str">
        <f>IF(HLOOKUP(BT$1,'Datenbank Aktoren'!$F$3:$IB$112,$B51,0)=BT$1,BT$3," - ")</f>
        <v xml:space="preserve"> - </v>
      </c>
      <c r="BU51" t="str">
        <f>IF(HLOOKUP(BU$1,'Datenbank Aktoren'!$F$3:$IB$112,$B51,0)=BU$1,BU$3," - ")</f>
        <v>FFD RPS 4-fach Taster F6-02-01</v>
      </c>
      <c r="BV51" t="str">
        <f>IF(HLOOKUP(BV$1,'Datenbank Aktoren'!$F$3:$IB$112,$B51,0)=BV$1,BV$3," - ")</f>
        <v>FFG7B Fenstergriff A5-14-09</v>
      </c>
      <c r="BW51" t="str">
        <f>IF(HLOOKUP(BW$1,'Datenbank Aktoren'!$F$3:$IB$112,$B51,0)=BW$1,BW$3," - ")</f>
        <v>FFG7B Fenstergriff F6-10-00</v>
      </c>
      <c r="BX51" t="str">
        <f>IF(HLOOKUP(BX$1,'Datenbank Aktoren'!$F$3:$IB$112,$B51,0)=BX$1,BX$3," - ")</f>
        <v xml:space="preserve"> - </v>
      </c>
      <c r="BY51" t="str">
        <f>IF(HLOOKUP(BY$1,'Datenbank Aktoren'!$F$3:$IB$112,$B51,0)=BY$1,BY$3," - ")</f>
        <v xml:space="preserve"> - </v>
      </c>
      <c r="BZ51" t="str">
        <f>IF(HLOOKUP(BZ$1,'Datenbank Aktoren'!$F$3:$IB$112,$B51,0)=BZ$1,BZ$3," - ")</f>
        <v xml:space="preserve"> - </v>
      </c>
      <c r="CA51" t="str">
        <f>IF(HLOOKUP(CA$1,'Datenbank Aktoren'!$F$3:$IB$112,$B51,0)=CA$1,CA$3," - ")</f>
        <v xml:space="preserve"> - </v>
      </c>
      <c r="CB51" t="str">
        <f>IF(HLOOKUP(CB$1,'Datenbank Aktoren'!$F$3:$IB$112,$B51,0)=CB$1,CB$3," - ")</f>
        <v>FFGB-hg Fenstergriff A5-14-09</v>
      </c>
      <c r="CC51" s="25" t="str">
        <f>IF(HLOOKUP(CC$1,'Datenbank Aktoren'!$F$3:$IB$112,$B51,0)=CC$1,CC$3," - ")</f>
        <v>FFGB-hg Fenstergriff A5-14-0A</v>
      </c>
      <c r="CD51" t="str">
        <f>IF(HLOOKUP(CD$1,'Datenbank Aktoren'!$F$3:$IB$112,$B51,0)=CD$1,CD$3," - ")</f>
        <v>FFGB-hg Fenstergriff F6-10-00</v>
      </c>
      <c r="CE51" t="str">
        <f>IF(HLOOKUP(CE$1,'Datenbank Aktoren'!$F$3:$IB$112,$B51,0)=CE$1,CE$3," - ")</f>
        <v>FFKB Fensterkontakt D5-00-01</v>
      </c>
      <c r="CF51" t="str">
        <f>IF(HLOOKUP(CF$1,'Datenbank Aktoren'!$F$3:$IB$112,$B51,0)=CF$1,CF$3," - ")</f>
        <v xml:space="preserve"> - </v>
      </c>
      <c r="CG51" t="str">
        <f>IF(HLOOKUP(CG$1,'Datenbank Aktoren'!$F$3:$IB$112,$B51,0)=CG$1,CG$3," - ")</f>
        <v xml:space="preserve"> - </v>
      </c>
      <c r="CH51" t="str">
        <f>IF(HLOOKUP(CH$1,'Datenbank Aktoren'!$F$3:$IB$112,$B51,0)=CH$1,CH$3," - ")</f>
        <v xml:space="preserve"> - </v>
      </c>
      <c r="CI51" t="str">
        <f>IF(HLOOKUP(CI$1,'Datenbank Aktoren'!$F$3:$IB$112,$B51,0)=CI$1,CI$3," - ")</f>
        <v xml:space="preserve"> - </v>
      </c>
      <c r="CJ51" t="str">
        <f>IF(HLOOKUP(CJ$1,'Datenbank Aktoren'!$F$3:$IB$112,$B51,0)=CJ$1,CJ$3," - ")</f>
        <v xml:space="preserve"> - </v>
      </c>
      <c r="CK51" t="str">
        <f>IF(HLOOKUP(CK$1,'Datenbank Aktoren'!$F$3:$IB$112,$B51,0)=CK$1,CK$3," - ")</f>
        <v xml:space="preserve"> - </v>
      </c>
      <c r="CL51" t="str">
        <f>IF(HLOOKUP(CL$1,'Datenbank Aktoren'!$F$3:$IB$112,$B51,0)=CL$1,CL$3," - ")</f>
        <v xml:space="preserve"> - </v>
      </c>
      <c r="CM51" t="str">
        <f>IF(HLOOKUP(CM$1,'Datenbank Aktoren'!$F$3:$IB$112,$B51,0)=CM$1,CM$3," - ")</f>
        <v xml:space="preserve"> - </v>
      </c>
      <c r="CN51" t="str">
        <f>IF(HLOOKUP(CN$1,'Datenbank Aktoren'!$F$3:$IB$112,$B51,0)=CN$1,CN$3," - ")</f>
        <v>FFTE Fenstergriff F6-10-00</v>
      </c>
      <c r="CO51" t="str">
        <f>IF(HLOOKUP(CO$1,'Datenbank Aktoren'!$F$3:$IB$112,$B51,0)=CO$1,CO$3," - ")</f>
        <v xml:space="preserve"> - </v>
      </c>
      <c r="CP51" t="str">
        <f>IF(HLOOKUP(CP$1,'Datenbank Aktoren'!$F$3:$IB$112,$B51,0)=CP$1,CP$3," - ")</f>
        <v xml:space="preserve"> - </v>
      </c>
      <c r="CQ51" t="str">
        <f>IF(HLOOKUP(CQ$1,'Datenbank Aktoren'!$F$3:$IB$112,$B51,0)=CQ$1,CQ$3," - ")</f>
        <v>FHD60SB FAH60/FIH65S A5-06-01</v>
      </c>
      <c r="CR51" t="str">
        <f>IF(HLOOKUP(CR$1,'Datenbank Aktoren'!$F$3:$IB$112,$B51,0)=CR$1,CR$3," - ")</f>
        <v xml:space="preserve"> - </v>
      </c>
      <c r="CS51" t="str">
        <f>IF(HLOOKUP(CS$1,'Datenbank Aktoren'!$F$3:$IB$112,$B51,0)=CS$1,CS$3," - ")</f>
        <v xml:space="preserve"> - </v>
      </c>
      <c r="CT51" t="str">
        <f>IF(HLOOKUP(CT$1,'Datenbank Aktoren'!$F$3:$IB$112,$B51,0)=CT$1,CT$3," - ")</f>
        <v>FHM2 RPS 4-fach Taster F6-02-01</v>
      </c>
      <c r="CU51" t="str">
        <f>IF(HLOOKUP(CU$1,'Datenbank Aktoren'!$F$3:$IB$112,$B51,0)=CU$1,CU$3," - ")</f>
        <v xml:space="preserve"> - </v>
      </c>
      <c r="CV51" t="str">
        <f>IF(HLOOKUP(CV$1,'Datenbank Aktoren'!$F$3:$IB$112,$B51,0)=CV$1,CV$3," - ")</f>
        <v>FHS2 RPS 4-fach Taster F6-02-01</v>
      </c>
      <c r="CW51" t="str">
        <f>IF(HLOOKUP(CW$1,'Datenbank Aktoren'!$F$3:$IB$112,$B51,0)=CW$1,CW$3," - ")</f>
        <v>FHS4 RPS 4-fach Taster F6-02-01</v>
      </c>
      <c r="CX51" t="str">
        <f>IF(HLOOKUP(CX$1,'Datenbank Aktoren'!$F$3:$IB$112,$B51,0)=CX$1,CX$3," - ")</f>
        <v xml:space="preserve"> - </v>
      </c>
      <c r="CY51" t="str">
        <f>IF(HLOOKUP(CY$1,'Datenbank Aktoren'!$F$3:$IB$112,$B51,0)=CY$1,CY$3," - ")</f>
        <v>FIH65S FAH60/FIH65S A5-06-01</v>
      </c>
      <c r="CZ51" t="str">
        <f>IF(HLOOKUP(CZ$1,'Datenbank Aktoren'!$F$3:$IB$112,$B51,0)=CZ$1,CZ$3," - ")</f>
        <v>FKD RPS 1-fach Taster F6-01-01</v>
      </c>
      <c r="DA51" t="str">
        <f>IF(HLOOKUP(DA$1,'Datenbank Aktoren'!$F$3:$IB$112,$B51,0)=DA$1,DA$3," - ")</f>
        <v>FKF65 Kartenschalter F6-02-01</v>
      </c>
      <c r="DB51" t="str">
        <f>IF(HLOOKUP(DB$1,'Datenbank Aktoren'!$F$3:$IB$112,$B51,0)=DB$1,DB$3," - ")</f>
        <v xml:space="preserve"> - </v>
      </c>
      <c r="DC51" t="str">
        <f>IF(HLOOKUP(DC$1,'Datenbank Aktoren'!$F$3:$IB$112,$B51,0)=DC$1,DC$3," - ")</f>
        <v xml:space="preserve"> - </v>
      </c>
      <c r="DD51" t="str">
        <f>IF(HLOOKUP(DD$1,'Datenbank Aktoren'!$F$3:$IB$112,$B51,0)=DD$1,DD$3," - ")</f>
        <v xml:space="preserve"> - </v>
      </c>
      <c r="DE51" t="str">
        <f>IF(HLOOKUP(DE$1,'Datenbank Aktoren'!$F$3:$IB$112,$B51,0)=DE$1,DE$3," - ")</f>
        <v xml:space="preserve"> - </v>
      </c>
      <c r="DF51" t="str">
        <f>IF(HLOOKUP(DF$1,'Datenbank Aktoren'!$F$3:$IB$112,$B51,0)=DF$1,DF$3," - ")</f>
        <v xml:space="preserve"> - </v>
      </c>
      <c r="DG51" t="str">
        <f>IF(HLOOKUP(DG$1,'Datenbank Aktoren'!$F$3:$IB$112,$B51,0)=DG$1,DG$3," - ")</f>
        <v xml:space="preserve"> - </v>
      </c>
      <c r="DH51" t="str">
        <f>IF(HLOOKUP(DH$1,'Datenbank Aktoren'!$F$3:$IB$112,$B51,0)=DH$1,DH$3," - ")</f>
        <v xml:space="preserve"> - </v>
      </c>
      <c r="DI51" t="str">
        <f>IF(HLOOKUP(DI$1,'Datenbank Aktoren'!$F$3:$IB$112,$B51,0)=DI$1,DI$3," - ")</f>
        <v xml:space="preserve"> - </v>
      </c>
      <c r="DJ51" t="str">
        <f>IF(HLOOKUP(DJ$1,'Datenbank Aktoren'!$F$3:$IB$112,$B51,0)=DJ$1,DJ$3," - ")</f>
        <v xml:space="preserve"> - </v>
      </c>
      <c r="DK51" t="str">
        <f>IF(HLOOKUP(DK$1,'Datenbank Aktoren'!$F$3:$IB$112,$B51,0)=DK$1,DK$3," - ")</f>
        <v xml:space="preserve"> - </v>
      </c>
      <c r="DL51" t="str">
        <f>IF(HLOOKUP(DL$1,'Datenbank Aktoren'!$F$3:$IB$112,$B51,0)=DL$1,DL$3," - ")</f>
        <v xml:space="preserve"> - </v>
      </c>
      <c r="DM51" t="str">
        <f>IF(HLOOKUP(DM$1,'Datenbank Aktoren'!$F$3:$IB$112,$B51,0)=DM$1,DM$3," - ")</f>
        <v>FMH1W RPS 1-fach Taster F6-01-01</v>
      </c>
      <c r="DN51" t="str">
        <f>IF(HLOOKUP(DN$1,'Datenbank Aktoren'!$F$3:$IB$112,$B51,0)=DN$1,DN$3," - ")</f>
        <v>FMH2S RPS 4-fach Taster F6-02-01</v>
      </c>
      <c r="DO51" t="str">
        <f>IF(HLOOKUP(DO$1,'Datenbank Aktoren'!$F$3:$IB$112,$B51,0)=DO$1,DO$3," - ")</f>
        <v>FMH4 RPS 4-fach Taster F6-02-01</v>
      </c>
      <c r="DP51" t="str">
        <f>IF(HLOOKUP(DP$1,'Datenbank Aktoren'!$F$3:$IB$112,$B51,0)=DP$1,DP$3," - ")</f>
        <v>FMH4S RPS 4-fach Taster F6-02-01</v>
      </c>
      <c r="DQ51" t="str">
        <f>IF(HLOOKUP(DQ$1,'Datenbank Aktoren'!$F$3:$IB$112,$B51,0)=DQ$1,DQ$3," - ")</f>
        <v>FMH8 RPS 4-fach Taster F6-02-01</v>
      </c>
      <c r="DR51" t="str">
        <f>IF(HLOOKUP(DR$1,'Datenbank Aktoren'!$F$3:$IB$112,$B51,0)=DR$1,DR$3," - ")</f>
        <v xml:space="preserve"> - </v>
      </c>
      <c r="DS51" t="str">
        <f>IF(HLOOKUP(DS$1,'Datenbank Aktoren'!$F$3:$IB$112,$B51,0)=DS$1,DS$3," - ")</f>
        <v xml:space="preserve"> - </v>
      </c>
      <c r="DT51" t="str">
        <f>IF(HLOOKUP(DT$1,'Datenbank Aktoren'!$F$3:$IB$112,$B51,0)=DT$1,DT$3," - ")</f>
        <v xml:space="preserve"> - </v>
      </c>
      <c r="DU51" t="str">
        <f>IF(HLOOKUP(DU$1,'Datenbank Aktoren'!$F$3:$IB$112,$B51,0)=DU$1,DU$3," - ")</f>
        <v xml:space="preserve"> - </v>
      </c>
      <c r="DV51" t="str">
        <f>IF(HLOOKUP(DV$1,'Datenbank Aktoren'!$F$3:$IB$112,$B51,0)=DV$1,DV$3," - ")</f>
        <v xml:space="preserve"> - </v>
      </c>
      <c r="DW51" t="str">
        <f>IF(HLOOKUP(DW$1,'Datenbank Aktoren'!$F$3:$IB$112,$B51,0)=DW$1,DW$3," - ")</f>
        <v xml:space="preserve"> - </v>
      </c>
      <c r="DX51" t="str">
        <f>IF(HLOOKUP(DX$1,'Datenbank Aktoren'!$F$3:$IB$112,$B51,0)=DX$1,DX$3," - ")</f>
        <v xml:space="preserve"> - </v>
      </c>
      <c r="DY51" t="str">
        <f>IF(HLOOKUP(DY$1,'Datenbank Aktoren'!$F$3:$IB$112,$B51,0)=DY$1,DY$3," - ")</f>
        <v xml:space="preserve"> - </v>
      </c>
      <c r="DZ51" t="str">
        <f>IF(HLOOKUP(DZ$1,'Datenbank Aktoren'!$F$3:$IB$112,$B51,0)=DZ$1,DZ$3," - ")</f>
        <v xml:space="preserve"> - </v>
      </c>
      <c r="EA51" t="str">
        <f>IF(HLOOKUP(EA$1,'Datenbank Aktoren'!$F$3:$IB$112,$B51,0)=EA$1,EA$3," - ")</f>
        <v>FMMS44SB Fensterkontakt D5-00-01</v>
      </c>
      <c r="EB51" t="str">
        <f>IF(HLOOKUP(EB$1,'Datenbank Aktoren'!$F$3:$IB$112,$B51,0)=EB$1,EB$3," - ")</f>
        <v xml:space="preserve"> - </v>
      </c>
      <c r="EC51" t="str">
        <f>IF(HLOOKUP(EC$1,'Datenbank Aktoren'!$F$3:$IB$112,$B51,0)=EC$1,EC$3," - ")</f>
        <v xml:space="preserve"> - </v>
      </c>
      <c r="ED51" t="str">
        <f>IF(HLOOKUP(ED$1,'Datenbank Aktoren'!$F$3:$IB$112,$B51,0)=ED$1,ED$3," - ")</f>
        <v xml:space="preserve"> - </v>
      </c>
      <c r="EE51" t="str">
        <f>IF(HLOOKUP(EE$1,'Datenbank Aktoren'!$F$3:$IB$112,$B51,0)=EE$1,EE$3," - ")</f>
        <v xml:space="preserve"> - </v>
      </c>
      <c r="EF51" t="str">
        <f>IF(HLOOKUP(EF$1,'Datenbank Aktoren'!$F$3:$IB$112,$B51,0)=EF$1,EF$3," - ")</f>
        <v xml:space="preserve"> - </v>
      </c>
      <c r="EG51" t="str">
        <f>IF(HLOOKUP(EG$1,'Datenbank Aktoren'!$F$3:$IB$112,$B51,0)=EG$1,EG$3," - ")</f>
        <v xml:space="preserve"> - </v>
      </c>
      <c r="EH51" t="str">
        <f>IF(HLOOKUP(EH$1,'Datenbank Aktoren'!$F$3:$IB$112,$B51,0)=EH$1,EH$3," - ")</f>
        <v xml:space="preserve"> - </v>
      </c>
      <c r="EI51" t="str">
        <f>IF(HLOOKUP(EI$1,'Datenbank Aktoren'!$F$3:$IB$112,$B51,0)=EI$1,EI$3," - ")</f>
        <v xml:space="preserve"> - </v>
      </c>
      <c r="EJ51" t="str">
        <f>IF(HLOOKUP(EJ$1,'Datenbank Aktoren'!$F$3:$IB$112,$B51,0)=EJ$1,EJ$3," - ")</f>
        <v xml:space="preserve"> - </v>
      </c>
      <c r="EK51" t="str">
        <f>IF(HLOOKUP(EK$1,'Datenbank Aktoren'!$F$3:$IB$112,$B51,0)=EK$1,EK$3," - ")</f>
        <v xml:space="preserve"> - </v>
      </c>
      <c r="EL51" t="str">
        <f>IF(HLOOKUP(EL$1,'Datenbank Aktoren'!$F$3:$IB$112,$B51,0)=EL$1,EL$3," - ")</f>
        <v xml:space="preserve"> - </v>
      </c>
      <c r="EM51" t="str">
        <f>IF(HLOOKUP(EM$1,'Datenbank Aktoren'!$F$3:$IB$112,$B51,0)=EM$1,EM$3," - ")</f>
        <v xml:space="preserve"> - </v>
      </c>
      <c r="EN51" t="str">
        <f>IF(HLOOKUP(EN$1,'Datenbank Aktoren'!$F$3:$IB$112,$B51,0)=EN$1,EN$3," - ")</f>
        <v xml:space="preserve"> - </v>
      </c>
      <c r="EO51" t="str">
        <f>IF(HLOOKUP(EO$1,'Datenbank Aktoren'!$F$3:$IB$112,$B51,0)=EO$1,EO$3," - ")</f>
        <v xml:space="preserve"> - </v>
      </c>
      <c r="EP51" t="str">
        <f>IF(HLOOKUP(EP$1,'Datenbank Aktoren'!$F$3:$IB$112,$B51,0)=EP$1,EP$3," - ")</f>
        <v xml:space="preserve"> - </v>
      </c>
      <c r="EQ51" t="str">
        <f>IF(HLOOKUP(EQ$1,'Datenbank Aktoren'!$F$3:$IB$112,$B51,0)=EQ$1,EQ$3," - ")</f>
        <v xml:space="preserve"> - </v>
      </c>
      <c r="ER51" t="str">
        <f>IF(HLOOKUP(ER$1,'Datenbank Aktoren'!$F$3:$IB$112,$B51,0)=ER$1,ER$3," - ")</f>
        <v xml:space="preserve"> - </v>
      </c>
      <c r="ES51" t="str">
        <f>IF(HLOOKUP(ES$1,'Datenbank Aktoren'!$F$3:$IB$112,$B51,0)=ES$1,ES$3," - ")</f>
        <v xml:space="preserve"> - </v>
      </c>
      <c r="ET51" t="str">
        <f>IF(HLOOKUP(ET$1,'Datenbank Aktoren'!$F$3:$IB$112,$B51,0)=ET$1,ET$3," - ")</f>
        <v xml:space="preserve"> - </v>
      </c>
      <c r="EU51" t="str">
        <f>IF(HLOOKUP(EU$1,'Datenbank Aktoren'!$F$3:$IB$112,$B51,0)=EU$1,EU$3," - ")</f>
        <v xml:space="preserve"> - </v>
      </c>
      <c r="EV51" t="str">
        <f>IF(HLOOKUP(EV$1,'Datenbank Aktoren'!$F$3:$IB$112,$B51,0)=EV$1,EV$3," - ")</f>
        <v xml:space="preserve"> - </v>
      </c>
      <c r="EW51" t="str">
        <f>IF(HLOOKUP(EW$1,'Datenbank Aktoren'!$F$3:$IB$112,$B51,0)=EW$1,EW$3," - ")</f>
        <v xml:space="preserve"> - </v>
      </c>
      <c r="EX51" t="str">
        <f>IF(HLOOKUP(EX$1,'Datenbank Aktoren'!$F$3:$IB$112,$B51,0)=EX$1,EX$3," - ")</f>
        <v xml:space="preserve"> - </v>
      </c>
      <c r="EY51" t="str">
        <f>IF(HLOOKUP(EY$1,'Datenbank Aktoren'!$F$3:$IB$112,$B51,0)=EY$1,EY$3," - ")</f>
        <v xml:space="preserve"> - </v>
      </c>
      <c r="EZ51" t="str">
        <f>IF(HLOOKUP(EZ$1,'Datenbank Aktoren'!$F$3:$IB$112,$B51,0)=EZ$1,EZ$3," - ")</f>
        <v xml:space="preserve"> - </v>
      </c>
      <c r="FA51" t="str">
        <f>IF(HLOOKUP(FA$1,'Datenbank Aktoren'!$F$3:$IB$112,$B51,0)=FA$1,FA$3," - ")</f>
        <v>FNS55B RPS 1-fach Taster F6-01-01</v>
      </c>
      <c r="FB51" t="str">
        <f>IF(HLOOKUP(FB$1,'Datenbank Aktoren'!$F$3:$IB$112,$B51,0)=FB$1,FB$3," - ")</f>
        <v>FNS55EB RPS 1-fach Taster F6-01-01</v>
      </c>
      <c r="FC51" t="str">
        <f>IF(HLOOKUP(FC$1,'Datenbank Aktoren'!$F$3:$IB$112,$B51,0)=FC$1,FC$3," - ")</f>
        <v>FNS65EB RPS 1-fach Taster F6-01-01</v>
      </c>
      <c r="FD51" t="str">
        <f>IF(HLOOKUP(FD$1,'Datenbank Aktoren'!$F$3:$IB$112,$B51,0)=FD$1,FD$3," - ")</f>
        <v>FPE-1 RPS 1-fach Taster F6-01-01</v>
      </c>
      <c r="FE51" t="str">
        <f>IF(HLOOKUP(FE$1,'Datenbank Aktoren'!$F$3:$IB$112,$B51,0)=FE$1,FE$3," - ")</f>
        <v>FRW RPS Rauchmelder F6-02-01</v>
      </c>
      <c r="FF51" t="str">
        <f>IF(HLOOKUP(FF$1,'Datenbank Aktoren'!$F$3:$IB$112,$B51,0)=FF$1,FF$3," - ")</f>
        <v xml:space="preserve"> - </v>
      </c>
      <c r="FG51" t="str">
        <f>IF(HLOOKUP(FG$1,'Datenbank Aktoren'!$F$3:$IB$112,$B51,0)=FG$1,FG$3," - ")</f>
        <v xml:space="preserve"> - </v>
      </c>
      <c r="FH51" t="str">
        <f>IF(HLOOKUP(FH$1,'Datenbank Aktoren'!$F$3:$IB$112,$B51,0)=FH$1,FH$3," - ")</f>
        <v>FSM14 RPS 4-fach Taster F6-02-01</v>
      </c>
      <c r="FI51" t="str">
        <f>IF(HLOOKUP(FI$1,'Datenbank Aktoren'!$F$3:$IB$112,$B51,0)=FI$1,FI$3," - ")</f>
        <v xml:space="preserve"> - </v>
      </c>
      <c r="FJ51" t="str">
        <f>IF(HLOOKUP(FJ$1,'Datenbank Aktoren'!$F$3:$IB$112,$B51,0)=FJ$1,FJ$3," - ")</f>
        <v xml:space="preserve"> - </v>
      </c>
      <c r="FK51" t="str">
        <f>IF(HLOOKUP(FK$1,'Datenbank Aktoren'!$F$3:$IB$112,$B51,0)=FK$1,FK$3," - ")</f>
        <v>FSM60B RPS 4-fach Taster F6-02-01</v>
      </c>
      <c r="FL51" t="str">
        <f>IF(HLOOKUP(FL$1,'Datenbank Aktoren'!$F$3:$IB$112,$B51,0)=FL$1,FL$3," - ")</f>
        <v>FSM61 RPS 4-fach Taster F6-02-01</v>
      </c>
      <c r="FM51" t="str">
        <f>IF(HLOOKUP(FM$1,'Datenbank Aktoren'!$F$3:$IB$112,$B51,0)=FM$1,FM$3," - ")</f>
        <v>FSMTB RPS 4-fach Taster F6-02-01</v>
      </c>
      <c r="FN51" t="str">
        <f>IF(HLOOKUP(FN$1,'Datenbank Aktoren'!$F$3:$IB$112,$B51,0)=FN$1,FN$3," - ")</f>
        <v xml:space="preserve"> - </v>
      </c>
      <c r="FO51" t="str">
        <f>IF(HLOOKUP(FO$1,'Datenbank Aktoren'!$F$3:$IB$112,$B51,0)=FO$1,FO$3," - ")</f>
        <v>FSTAP RPS 4-fach Taster F6-02-01</v>
      </c>
      <c r="FP51" t="str">
        <f>IF(HLOOKUP(FP$1,'Datenbank Aktoren'!$F$3:$IB$112,$B51,0)=FP$1,FP$3," - ")</f>
        <v xml:space="preserve"> - </v>
      </c>
      <c r="FQ51" t="str">
        <f>IF(HLOOKUP(FQ$1,'Datenbank Aktoren'!$F$3:$IB$112,$B51,0)=FQ$1,FQ$3," - ")</f>
        <v xml:space="preserve"> - </v>
      </c>
      <c r="FR51" t="str">
        <f>IF(HLOOKUP(FR$1,'Datenbank Aktoren'!$F$3:$IB$112,$B51,0)=FR$1,FR$3," - ")</f>
        <v>FSU55D RPS 4-fach Taster F6-02-01</v>
      </c>
      <c r="FS51" t="str">
        <f>IF(HLOOKUP(FS$1,'Datenbank Aktoren'!$F$3:$IB$112,$B51,0)=FS$1,FS$3," - ")</f>
        <v xml:space="preserve"> - </v>
      </c>
      <c r="FT51" t="str">
        <f>IF(HLOOKUP(FT$1,'Datenbank Aktoren'!$F$3:$IB$112,$B51,0)=FT$1,FT$3," - ")</f>
        <v xml:space="preserve"> - </v>
      </c>
      <c r="FU51" t="str">
        <f>IF(HLOOKUP(FU$1,'Datenbank Aktoren'!$F$3:$IB$112,$B51,0)=FU$1,FU$3," - ")</f>
        <v>FSU55ED RPS 4-fach Taster F6-02-01</v>
      </c>
      <c r="FV51" t="str">
        <f>IF(HLOOKUP(FV$1,'Datenbank Aktoren'!$F$3:$IB$112,$B51,0)=FV$1,FV$3," - ")</f>
        <v xml:space="preserve"> - </v>
      </c>
      <c r="FW51" t="str">
        <f>IF(HLOOKUP(FW$1,'Datenbank Aktoren'!$F$3:$IB$112,$B51,0)=FW$1,FW$3," - ")</f>
        <v xml:space="preserve"> - </v>
      </c>
      <c r="FX51" t="str">
        <f>IF(HLOOKUP(FX$1,'Datenbank Aktoren'!$F$3:$IB$112,$B51,0)=FX$1,FX$3," - ")</f>
        <v>FSU65D RPS 4-fach Taster F6-02-01</v>
      </c>
      <c r="FY51" t="str">
        <f>IF(HLOOKUP(FY$1,'Datenbank Aktoren'!$F$3:$IB$112,$B51,0)=FY$1,FY$3," - ")</f>
        <v xml:space="preserve"> - </v>
      </c>
      <c r="FZ51" t="str">
        <f>IF(HLOOKUP(FZ$1,'Datenbank Aktoren'!$F$3:$IB$112,$B51,0)=FZ$1,FZ$3," - ")</f>
        <v>FT4F RPS 4-fach Taster F6-02-01</v>
      </c>
      <c r="GA51" t="str">
        <f>IF(HLOOKUP(GA$1,'Datenbank Aktoren'!$F$3:$IB$112,$B51,0)=GA$1,GA$3," - ")</f>
        <v>FT55 RPS 4-fach Taster F6-02-01</v>
      </c>
      <c r="GB51" t="str">
        <f>IF(HLOOKUP(GB$1,'Datenbank Aktoren'!$F$3:$IB$112,$B51,0)=GB$1,GB$3," - ")</f>
        <v xml:space="preserve"> - </v>
      </c>
      <c r="GC51" t="str">
        <f>IF(HLOOKUP(GC$1,'Datenbank Aktoren'!$F$3:$IB$112,$B51,0)=GC$1,GC$3," - ")</f>
        <v xml:space="preserve"> - </v>
      </c>
      <c r="GD51" t="str">
        <f>IF(HLOOKUP(GD$1,'Datenbank Aktoren'!$F$3:$IB$112,$B51,0)=GD$1,GD$3," - ")</f>
        <v xml:space="preserve"> - </v>
      </c>
      <c r="GE51" t="str">
        <f>IF(HLOOKUP(GE$1,'Datenbank Aktoren'!$F$3:$IB$112,$B51,0)=GE$1,GE$3," - ")</f>
        <v xml:space="preserve"> - </v>
      </c>
      <c r="GF51" t="str">
        <f>IF(HLOOKUP(GF$1,'Datenbank Aktoren'!$F$3:$IB$112,$B51,0)=GF$1,GF$3," - ")</f>
        <v>FTAF55D Raumregler F6-02-01</v>
      </c>
      <c r="GG51" t="str">
        <f>IF(HLOOKUP(GG$1,'Datenbank Aktoren'!$F$3:$IB$112,$B51,0)=GG$1,GG$3," - ")</f>
        <v>FTAF55ED Raumregler F6-02-01</v>
      </c>
      <c r="GH51" t="str">
        <f>IF(HLOOKUP(GH$1,'Datenbank Aktoren'!$F$3:$IB$112,$B51,0)=GH$1,GH$3," - ")</f>
        <v>FTAF65D Raumregler F6-02-01</v>
      </c>
      <c r="GI51" t="str">
        <f>IF(HLOOKUP(GI$1,'Datenbank Aktoren'!$F$3:$IB$112,$B51,0)=GI$1,GI$3," - ")</f>
        <v xml:space="preserve"> - </v>
      </c>
      <c r="GJ51" t="str">
        <f>IF(HLOOKUP(GJ$1,'Datenbank Aktoren'!$F$3:$IB$112,$B51,0)=GJ$1,GJ$3," - ")</f>
        <v xml:space="preserve"> - </v>
      </c>
      <c r="GK51" t="str">
        <f>IF(HLOOKUP(GK$1,'Datenbank Aktoren'!$F$3:$IB$112,$B51,0)=GK$1,GK$3," - ")</f>
        <v xml:space="preserve"> - </v>
      </c>
      <c r="GL51" t="str">
        <f>IF(HLOOKUP(GL$1,'Datenbank Aktoren'!$F$3:$IB$112,$B51,0)=GL$1,GL$3," - ")</f>
        <v xml:space="preserve"> - </v>
      </c>
      <c r="GM51" t="str">
        <f>IF(HLOOKUP(GM$1,'Datenbank Aktoren'!$F$3:$IB$112,$B51,0)=GM$1,GM$3," - ")</f>
        <v xml:space="preserve"> - </v>
      </c>
      <c r="GN51" t="str">
        <f>IF(HLOOKUP(GN$1,'Datenbank Aktoren'!$F$3:$IB$112,$B51,0)=GN$1,GN$3," - ")</f>
        <v>FTK Fensterkontakt D5-00-01</v>
      </c>
      <c r="GO51" t="str">
        <f>IF(HLOOKUP(GO$1,'Datenbank Aktoren'!$F$3:$IB$112,$B51,0)=GO$1,GO$3," - ")</f>
        <v>FTKB-GR Fensterkontakt D5-00-01</v>
      </c>
      <c r="GP51" t="str">
        <f>IF(HLOOKUP(GP$1,'Datenbank Aktoren'!$F$3:$IB$112,$B51,0)=GP$1,GP$3," - ")</f>
        <v>FTKB-hg FTKB Fenstergriff A5-14-0A</v>
      </c>
      <c r="GQ51" t="str">
        <f>IF(HLOOKUP(GQ$1,'Datenbank Aktoren'!$F$3:$IB$112,$B51,0)=GQ$1,GQ$3," - ")</f>
        <v>FTKB-wg Fensterkontakt D5-00-01</v>
      </c>
      <c r="GR51" t="str">
        <f>IF(HLOOKUP(GR$1,'Datenbank Aktoren'!$F$3:$IB$112,$B51,0)=GR$1,GR$3," - ")</f>
        <v>FTKE Fenstergriff F6-10-00 Griff</v>
      </c>
      <c r="GS51" t="str">
        <f>IF(HLOOKUP(GS$1,'Datenbank Aktoren'!$F$3:$IB$112,$B51,0)=GS$1,GS$3," - ")</f>
        <v xml:space="preserve"> - </v>
      </c>
      <c r="GT51" t="str">
        <f>IF(HLOOKUP(GT$1,'Datenbank Aktoren'!$F$3:$IB$112,$B51,0)=GT$1,GT$3," - ")</f>
        <v xml:space="preserve"> - </v>
      </c>
      <c r="GU51" t="str">
        <f>IF(HLOOKUP(GU$1,'Datenbank Aktoren'!$F$3:$IB$112,$B51,0)=GU$1,GU$3," - ")</f>
        <v xml:space="preserve"> - </v>
      </c>
      <c r="GV51" t="str">
        <f>IF(HLOOKUP(GV$1,'Datenbank Aktoren'!$F$3:$IB$112,$B51,0)=GV$1,GV$3," - ")</f>
        <v xml:space="preserve"> - </v>
      </c>
      <c r="GW51" t="str">
        <f>IF(HLOOKUP(GW$1,'Datenbank Aktoren'!$F$3:$IB$112,$B51,0)=GW$1,GW$3," - ")</f>
        <v xml:space="preserve"> - </v>
      </c>
      <c r="GX51" t="str">
        <f>IF(HLOOKUP(GX$1,'Datenbank Aktoren'!$F$3:$IB$112,$B51,0)=GX$1,GX$3," - ")</f>
        <v xml:space="preserve"> - </v>
      </c>
      <c r="GY51" t="str">
        <f>IF(HLOOKUP(GY$1,'Datenbank Aktoren'!$F$3:$IB$112,$B51,0)=GY$1,GY$3," - ")</f>
        <v xml:space="preserve"> - </v>
      </c>
      <c r="GZ51" t="str">
        <f>IF(HLOOKUP(GZ$1,'Datenbank Aktoren'!$F$3:$IB$112,$B51,0)=GZ$1,GZ$3," - ")</f>
        <v xml:space="preserve"> - </v>
      </c>
      <c r="HA51" t="str">
        <f>IF(HLOOKUP(HA$1,'Datenbank Aktoren'!$F$3:$IB$112,$B51,0)=HA$1,HA$3," - ")</f>
        <v xml:space="preserve"> - </v>
      </c>
      <c r="HB51" t="str">
        <f>IF(HLOOKUP(HB$1,'Datenbank Aktoren'!$F$3:$IB$112,$B51,0)=HB$1,HB$3," - ")</f>
        <v xml:space="preserve"> - </v>
      </c>
      <c r="HC51" t="str">
        <f>IF(HLOOKUP(HC$1,'Datenbank Aktoren'!$F$3:$IB$112,$B51,0)=HC$1,HC$3," - ")</f>
        <v xml:space="preserve"> - </v>
      </c>
      <c r="HD51" t="str">
        <f>IF(HLOOKUP(HD$1,'Datenbank Aktoren'!$F$3:$IB$112,$B51,0)=HD$1,HD$3," - ")</f>
        <v xml:space="preserve"> - </v>
      </c>
      <c r="HE51" t="str">
        <f>IF(HLOOKUP(HE$1,'Datenbank Aktoren'!$F$3:$IB$112,$B51,0)=HE$1,HE$3," - ")</f>
        <v xml:space="preserve"> - </v>
      </c>
      <c r="HF51" t="str">
        <f>IF(HLOOKUP(HF$1,'Datenbank Aktoren'!$F$3:$IB$112,$B51,0)=HF$1,HF$3," - ")</f>
        <v xml:space="preserve"> - </v>
      </c>
      <c r="HG51" t="str">
        <f>IF(HLOOKUP(HG$1,'Datenbank Aktoren'!$F$3:$IB$112,$B51,0)=HG$1,HG$3," - ")</f>
        <v xml:space="preserve"> - </v>
      </c>
      <c r="HH51" t="str">
        <f>IF(HLOOKUP(HH$1,'Datenbank Aktoren'!$F$3:$IB$112,$B51,0)=HH$1,HH$3," - ")</f>
        <v xml:space="preserve"> - </v>
      </c>
      <c r="HI51" t="str">
        <f>IF(HLOOKUP(HI$1,'Datenbank Aktoren'!$F$3:$IB$112,$B51,0)=HI$1,HI$3," - ")</f>
        <v xml:space="preserve"> - </v>
      </c>
      <c r="HJ51" t="str">
        <f>IF(HLOOKUP(HJ$1,'Datenbank Aktoren'!$F$3:$IB$112,$B51,0)=HJ$1,HJ$3," - ")</f>
        <v xml:space="preserve"> - </v>
      </c>
      <c r="HK51" t="str">
        <f>IF(HLOOKUP(HK$1,'Datenbank Aktoren'!$F$3:$IB$112,$B51,0)=HK$1,HK$3," - ")</f>
        <v xml:space="preserve"> - </v>
      </c>
      <c r="HL51" t="str">
        <f>IF(HLOOKUP(HL$1,'Datenbank Aktoren'!$F$3:$IB$112,$B51,0)=HL$1,HL$3," - ")</f>
        <v xml:space="preserve"> - </v>
      </c>
      <c r="HM51" t="str">
        <f>IF(HLOOKUP(HM$1,'Datenbank Aktoren'!$F$3:$IB$112,$B51,0)=HM$1,HM$3," - ")</f>
        <v xml:space="preserve"> - </v>
      </c>
      <c r="HN51" t="str">
        <f>IF(HLOOKUP(HN$1,'Datenbank Aktoren'!$F$3:$IB$112,$B51,0)=HN$1,HN$3," - ")</f>
        <v xml:space="preserve"> - </v>
      </c>
      <c r="HO51" t="str">
        <f>IF(HLOOKUP(HO$1,'Datenbank Aktoren'!$F$3:$IB$112,$B51,0)=HO$1,HO$3," - ")</f>
        <v xml:space="preserve"> - </v>
      </c>
      <c r="HP51" t="str">
        <f>IF(HLOOKUP(HP$1,'Datenbank Aktoren'!$F$3:$IB$112,$B51,0)=HP$1,HP$3," - ")</f>
        <v xml:space="preserve"> - </v>
      </c>
      <c r="HQ51" t="str">
        <f>IF(HLOOKUP(HQ$1,'Datenbank Aktoren'!$F$3:$IB$112,$B51,0)=HQ$1,HQ$3," - ")</f>
        <v xml:space="preserve"> - </v>
      </c>
      <c r="HR51" t="str">
        <f>IF(HLOOKUP(HR$1,'Datenbank Aktoren'!$F$3:$IB$112,$B51,0)=HR$1,HR$3," - ")</f>
        <v>FTS14EM Fensterkontakt D5-00-01</v>
      </c>
      <c r="HS51" t="str">
        <f>IF(HLOOKUP(HS$1,'Datenbank Aktoren'!$F$3:$IB$112,$B51,0)=HS$1,HS$3," - ")</f>
        <v>FTS14EM RPS 4-fach Taster F6-02-01</v>
      </c>
      <c r="HT51" t="str">
        <f>IF(HLOOKUP(HT$1,'Datenbank Aktoren'!$F$3:$IB$112,$B51,0)=HT$1,HT$3," - ")</f>
        <v xml:space="preserve"> - </v>
      </c>
      <c r="HU51" t="str">
        <f>IF(HLOOKUP(HU$1,'Datenbank Aktoren'!$F$3:$IB$112,$B51,0)=HU$1,HU$3," - ")</f>
        <v xml:space="preserve"> - </v>
      </c>
      <c r="HV51" t="str">
        <f>IF(HLOOKUP(HV$1,'Datenbank Aktoren'!$F$3:$IB$112,$B51,0)=HV$1,HV$3," - ")</f>
        <v xml:space="preserve"> - </v>
      </c>
      <c r="HW51" t="str">
        <f>IF(HLOOKUP(HW$1,'Datenbank Aktoren'!$F$3:$IB$112,$B51,0)=HW$1,HW$3," - ")</f>
        <v xml:space="preserve"> - </v>
      </c>
      <c r="HX51" t="str">
        <f>IF(HLOOKUP(HX$1,'Datenbank Aktoren'!$F$3:$IB$112,$B51,0)=HX$1,HX$3," - ")</f>
        <v xml:space="preserve"> - </v>
      </c>
      <c r="HY51" t="str">
        <f>IF(HLOOKUP(HY$1,'Datenbank Aktoren'!$F$3:$IB$112,$B51,0)=HY$1,HY$3," - ")</f>
        <v xml:space="preserve"> - </v>
      </c>
      <c r="HZ51" t="str">
        <f>IF(HLOOKUP(HZ$1,'Datenbank Aktoren'!$F$3:$IB$112,$B51,0)=HZ$1,HZ$3," - ")</f>
        <v xml:space="preserve"> - </v>
      </c>
      <c r="IA51" t="str">
        <f>IF(HLOOKUP(IA$1,'Datenbank Aktoren'!$F$3:$IB$112,$B51,0)=IA$1,IA$3," - ")</f>
        <v xml:space="preserve"> - </v>
      </c>
      <c r="IB51" t="str">
        <f>IF(HLOOKUP(IB$1,'Datenbank Aktoren'!$F$3:$IB$112,$B51,0)=IB$1,IB$3," - ")</f>
        <v xml:space="preserve"> - </v>
      </c>
      <c r="IC51" t="str">
        <f>IF(HLOOKUP(IC$1,'Datenbank Aktoren'!$F$3:$IB$112,$B51,0)=IC$1,IC$3," - ")</f>
        <v xml:space="preserve"> - </v>
      </c>
      <c r="ID51" t="str">
        <f>IF(HLOOKUP(ID$1,'Datenbank Aktoren'!$F$3:$IB$112,$B51,0)=ID$1,ID$3," - ")</f>
        <v>FWS81 Kartenschalter F6-02-01</v>
      </c>
      <c r="IE51" t="str">
        <f>IF(HLOOKUP(IE$1,'Datenbank Aktoren'!$F$3:$IB$112,$B51,0)=IE$1,IE$3," - ")</f>
        <v xml:space="preserve"> - </v>
      </c>
      <c r="IF51" t="str">
        <f>IF(HLOOKUP(IF$1,'Datenbank Aktoren'!$F$3:$IB$112,$B51,0)=IF$1,IF$3," - ")</f>
        <v xml:space="preserve"> - </v>
      </c>
      <c r="IG51" t="str">
        <f>IF(HLOOKUP(IG$1,'Datenbank Aktoren'!$F$3:$IB$112,$B51,0)=IG$1,IG$3," - ")</f>
        <v>FZS65 RPS Rauchmelder F6-02-01</v>
      </c>
      <c r="IH51" t="str">
        <f>IF(HLOOKUP(IH$1,'Datenbank Aktoren'!$F$3:$IB$112,$B51,0)=IH$1,IH$3," - ")</f>
        <v>FZT55 RPS 4-fach Taster F6-02-01</v>
      </c>
      <c r="II51" t="str">
        <f>IF(HLOOKUP(II$1,'Datenbank Aktoren'!$F$3:$IB$112,$B51,0)=II$1,II$3," - ")</f>
        <v xml:space="preserve"> - </v>
      </c>
      <c r="IJ51" t="e">
        <f>IF(HLOOKUP(IJ$1,'Datenbank Aktoren'!$F$3:$IB$112,$B51,0)=IJ$1,IJ$3," - ")</f>
        <v>#N/A</v>
      </c>
      <c r="IK51" t="e">
        <f>IF(HLOOKUP(IK$1,'Datenbank Aktoren'!$F$3:$IB$112,$B51,0)=IK$1,IK$3," - ")</f>
        <v>#N/A</v>
      </c>
      <c r="IL51" t="e">
        <f>IF(HLOOKUP(IL$1,'Datenbank Aktoren'!$F$3:$IB$112,$B51,0)=IL$1,IL$3," - ")</f>
        <v>#N/A</v>
      </c>
      <c r="IM51" t="e">
        <f>IF(HLOOKUP(IM$1,'Datenbank Aktoren'!$F$3:$IB$112,$B51,0)=IM$1,IM$3," - ")</f>
        <v>#N/A</v>
      </c>
      <c r="IN51" t="e">
        <f>IF(HLOOKUP(IN$1,'Datenbank Aktoren'!$F$3:$IB$112,$B51,0)=IN$1,IN$3," - ")</f>
        <v>#N/A</v>
      </c>
      <c r="IO51" t="e">
        <f>IF(HLOOKUP(IO$1,'Datenbank Aktoren'!$F$3:$IB$112,$B51,0)=IO$1,IO$3," - ")</f>
        <v>#N/A</v>
      </c>
      <c r="IP51" t="e">
        <f>IF(HLOOKUP(IP$1,'Datenbank Aktoren'!$F$3:$IB$112,$B51,0)=IP$1,IP$3," - ")</f>
        <v>#N/A</v>
      </c>
      <c r="IQ51" t="e">
        <f>IF(HLOOKUP(IQ$1,'Datenbank Aktoren'!$F$3:$IB$112,$B51,0)=IQ$1,IQ$3," - ")</f>
        <v>#N/A</v>
      </c>
      <c r="IR51" t="e">
        <f>IF(HLOOKUP(IR$1,'Datenbank Aktoren'!$F$3:$IB$112,$B51,0)=IR$1,IR$3," - ")</f>
        <v>#N/A</v>
      </c>
      <c r="IS51" t="e">
        <f>IF(HLOOKUP(IS$1,'Datenbank Aktoren'!$F$3:$IB$112,$B51,0)=IS$1,IS$3," - ")</f>
        <v>#N/A</v>
      </c>
      <c r="IT51" t="e">
        <f>IF(HLOOKUP(IT$1,'Datenbank Aktoren'!$F$3:$IB$112,$B51,0)=IT$1,IT$3," - ")</f>
        <v>#N/A</v>
      </c>
      <c r="IU51" t="e">
        <f>IF(HLOOKUP(IU$1,'Datenbank Aktoren'!$F$3:$IB$112,$B51,0)=IU$1,IU$3," - ")</f>
        <v>#N/A</v>
      </c>
    </row>
    <row r="52" spans="1:255" x14ac:dyDescent="0.25">
      <c r="A52" t="s">
        <v>102</v>
      </c>
      <c r="B52">
        <v>50</v>
      </c>
      <c r="D52" t="s">
        <v>102</v>
      </c>
      <c r="E52" s="3" t="s">
        <v>446</v>
      </c>
      <c r="F52" t="str">
        <f>IF(HLOOKUP(F$1,'Datenbank Aktoren'!$F$3:$IB$112,$B52,0)=F$1,F$3," - ")</f>
        <v xml:space="preserve"> - </v>
      </c>
      <c r="G52" t="str">
        <f>IF(HLOOKUP(G$1,'Datenbank Aktoren'!$F$3:$IB$112,$B52,0)=G$1,G$3," - ")</f>
        <v xml:space="preserve"> - </v>
      </c>
      <c r="H52" t="str">
        <f>IF(HLOOKUP(H$1,'Datenbank Aktoren'!$F$3:$IB$112,$B52,0)=H$1,H$3," - ")</f>
        <v>F1FT65 RPS 1-fach Taster F6-01-01</v>
      </c>
      <c r="I52" t="str">
        <f>IF(HLOOKUP(I$1,'Datenbank Aktoren'!$F$3:$IB$112,$B52,0)=I$1,I$3," - ")</f>
        <v>F1ITAP RPS 1-fach Taster F6-01-01</v>
      </c>
      <c r="J52" t="str">
        <f>IF(HLOOKUP(J$1,'Datenbank Aktoren'!$F$3:$IB$112,$B52,0)=J$1,J$3," - ")</f>
        <v>F1T55E RPS 1-fach Taster F6-01-01</v>
      </c>
      <c r="K52" t="str">
        <f>IF(HLOOKUP(K$1,'Datenbank Aktoren'!$F$3:$IB$112,$B52,0)=K$1,K$3," - ")</f>
        <v>F1T65 RPS 1-fach Taster F6-01-01</v>
      </c>
      <c r="L52" t="str">
        <f>IF(HLOOKUP(L$1,'Datenbank Aktoren'!$F$3:$IB$112,$B52,0)=L$1,L$3," - ")</f>
        <v>F265B RPS 4-fach Taster F6-02-01</v>
      </c>
      <c r="M52" t="str">
        <f>IF(HLOOKUP(M$1,'Datenbank Aktoren'!$F$3:$IB$112,$B52,0)=M$1,M$3," - ")</f>
        <v>F2FT65 RPS 4-fach Taster F6-02-01</v>
      </c>
      <c r="N52" t="str">
        <f>IF(HLOOKUP(N$1,'Datenbank Aktoren'!$F$3:$IB$112,$B52,0)=N$1,N$3," - ")</f>
        <v>F2FT65B RPS 4-fach Taster F6-02-01</v>
      </c>
      <c r="O52" t="str">
        <f>IF(HLOOKUP(O$1,'Datenbank Aktoren'!$F$3:$IB$112,$B52,0)=O$1,O$3," - ")</f>
        <v>F2FZT65B RPS 4-fach Taster F6-02-01</v>
      </c>
      <c r="P52" t="str">
        <f>IF(HLOOKUP(P$1,'Datenbank Aktoren'!$F$3:$IB$112,$B52,0)=P$1,P$3," - ")</f>
        <v>F2T55E RPS 4-fach Taster F6-02-01</v>
      </c>
      <c r="Q52" t="str">
        <f>IF(HLOOKUP(Q$1,'Datenbank Aktoren'!$F$3:$IB$112,$B52,0)=Q$1,Q$3," - ")</f>
        <v>F2T55EB RPS 4-fach Taster F6-02-01</v>
      </c>
      <c r="R52" t="str">
        <f>IF(HLOOKUP(R$1,'Datenbank Aktoren'!$F$3:$IB$112,$B52,0)=R$1,R$3," - ")</f>
        <v>F2T65 RPS 4-fach Taster F6-02-01</v>
      </c>
      <c r="S52" t="str">
        <f>IF(HLOOKUP(S$1,'Datenbank Aktoren'!$F$3:$IB$112,$B52,0)=S$1,S$3," - ")</f>
        <v>F2ZT55E RPS 4-fach Taster F6-02-01</v>
      </c>
      <c r="T52" t="str">
        <f>IF(HLOOKUP(T$1,'Datenbank Aktoren'!$F$3:$IB$112,$B52,0)=T$1,T$3," - ")</f>
        <v>F2ZT65 RPS 4-fach Taster F6-02-01</v>
      </c>
      <c r="U52" t="str">
        <f>IF(HLOOKUP(U$1,'Datenbank Aktoren'!$F$3:$IB$112,$B52,0)=U$1,U$3," - ")</f>
        <v xml:space="preserve"> - </v>
      </c>
      <c r="V52" t="str">
        <f>IF(HLOOKUP(V$1,'Datenbank Aktoren'!$F$3:$IB$112,$B52,0)=V$1,V$3," - ")</f>
        <v xml:space="preserve"> - </v>
      </c>
      <c r="W52" t="str">
        <f>IF(HLOOKUP(W$1,'Datenbank Aktoren'!$F$3:$IB$112,$B52,0)=W$1,W$3," - ")</f>
        <v xml:space="preserve"> - </v>
      </c>
      <c r="X52" t="str">
        <f>IF(HLOOKUP(X$1,'Datenbank Aktoren'!$F$3:$IB$112,$B52,0)=X$1,X$3," - ")</f>
        <v>F4FT65 RPS 4-fach Taster F6-02-01</v>
      </c>
      <c r="Y52" t="str">
        <f>IF(HLOOKUP(Y$1,'Datenbank Aktoren'!$F$3:$IB$112,$B52,0)=Y$1,Y$3," - ")</f>
        <v>F4FT65B RPS 4-fach Taster F6-02-01</v>
      </c>
      <c r="Z52" t="str">
        <f>IF(HLOOKUP(Z$1,'Datenbank Aktoren'!$F$3:$IB$112,$B52,0)=Z$1,Z$3," - ")</f>
        <v>F4PT RPS 4-fach Taster F6-02-01</v>
      </c>
      <c r="AA52" t="str">
        <f>IF(HLOOKUP(AA$1,'Datenbank Aktoren'!$F$3:$IB$112,$B52,0)=AA$1,AA$3," - ")</f>
        <v>F4T55B RPS 4-fach Taster F6-02-01</v>
      </c>
      <c r="AB52" t="str">
        <f>IF(HLOOKUP(AB$1,'Datenbank Aktoren'!$F$3:$IB$112,$B52,0)=AB$1,AB$3," - ")</f>
        <v>F4T55E RPS 4-fach Taster F6-02-01</v>
      </c>
      <c r="AC52" t="str">
        <f>IF(HLOOKUP(AC$1,'Datenbank Aktoren'!$F$3:$IB$112,$B52,0)=AC$1,AC$3," - ")</f>
        <v>F4T55EB RPS 4-fach Taster F6-02-01</v>
      </c>
      <c r="AD52" t="str">
        <f>IF(HLOOKUP(AD$1,'Datenbank Aktoren'!$F$3:$IB$112,$B52,0)=AD$1,AD$3," - ")</f>
        <v>F4T65 RPS 4-fach Taster F6-02-01</v>
      </c>
      <c r="AE52" t="str">
        <f>IF(HLOOKUP(AE$1,'Datenbank Aktoren'!$F$3:$IB$112,$B52,0)=AE$1,AE$3," - ")</f>
        <v>F4T65B RPS 4-fach Taster F6-02-01</v>
      </c>
      <c r="AF52" t="str">
        <f>IF(HLOOKUP(AF$1,'Datenbank Aktoren'!$F$3:$IB$112,$B52,0)=AF$1,AF$3," - ")</f>
        <v xml:space="preserve"> - </v>
      </c>
      <c r="AG52" t="str">
        <f>IF(HLOOKUP(AG$1,'Datenbank Aktoren'!$F$3:$IB$112,$B52,0)=AG$1,AG$3," - ")</f>
        <v xml:space="preserve"> - </v>
      </c>
      <c r="AH52" t="str">
        <f>IF(HLOOKUP(AH$1,'Datenbank Aktoren'!$F$3:$IB$112,$B52,0)=AH$1,AH$3," - ")</f>
        <v xml:space="preserve"> - </v>
      </c>
      <c r="AI52" t="str">
        <f>IF(HLOOKUP(AI$1,'Datenbank Aktoren'!$F$3:$IB$112,$B52,0)=AI$1,AI$3," - ")</f>
        <v>F4USM61B Fensterkontakt D5-00-01</v>
      </c>
      <c r="AJ52" t="str">
        <f>IF(HLOOKUP(AJ$1,'Datenbank Aktoren'!$F$3:$IB$112,$B52,0)=AJ$1,AJ$3," - ")</f>
        <v>F4USM61B RPS 4-fach Taster F6-02-01</v>
      </c>
      <c r="AK52" t="str">
        <f>IF(HLOOKUP(AK$1,'Datenbank Aktoren'!$F$3:$IB$112,$B52,0)=AK$1,AK$3," - ")</f>
        <v>F5PT55 RPS 4-fach Taster F6-02-01</v>
      </c>
      <c r="AL52" t="str">
        <f>IF(HLOOKUP(AL$1,'Datenbank Aktoren'!$F$3:$IB$112,$B52,0)=AL$1,AL$3," - ")</f>
        <v xml:space="preserve"> - </v>
      </c>
      <c r="AM52" t="str">
        <f>IF(HLOOKUP(AM$1,'Datenbank Aktoren'!$F$3:$IB$112,$B52,0)=AM$1,AM$3," - ")</f>
        <v>F6T55B RPS 4-fach Taster F6-02-01</v>
      </c>
      <c r="AN52" t="str">
        <f>IF(HLOOKUP(AN$1,'Datenbank Aktoren'!$F$3:$IB$112,$B52,0)=AN$1,AN$3," - ")</f>
        <v xml:space="preserve"> - </v>
      </c>
      <c r="AO52" t="str">
        <f>IF(HLOOKUP(AO$1,'Datenbank Aktoren'!$F$3:$IB$112,$B52,0)=AO$1,AO$3," - ")</f>
        <v>F6T65B RPS 4-fach Taster F6-02-01</v>
      </c>
      <c r="AP52" t="str">
        <f>IF(HLOOKUP(AP$1,'Datenbank Aktoren'!$F$3:$IB$112,$B52,0)=AP$1,AP$3," - ")</f>
        <v>FABH130 RPS 4-fach Taster F6-02-01</v>
      </c>
      <c r="AQ52" t="str">
        <f>IF(HLOOKUP(AQ$1,'Datenbank Aktoren'!$F$3:$IB$112,$B52,0)=AQ$1,AQ$3," - ")</f>
        <v xml:space="preserve"> - </v>
      </c>
      <c r="AR52" t="str">
        <f>IF(HLOOKUP(AR$1,'Datenbank Aktoren'!$F$3:$IB$112,$B52,0)=AR$1,AR$3," - ")</f>
        <v>FAH60 FAH60/FIH65S A5-06-01</v>
      </c>
      <c r="AS52" t="str">
        <f>IF(HLOOKUP(AS$1,'Datenbank Aktoren'!$F$3:$IB$112,$B52,0)=AS$1,AS$3," - ")</f>
        <v>FAH65S FAH60/FIH65S A5-06-01</v>
      </c>
      <c r="AT52" t="str">
        <f>IF(HLOOKUP(AT$1,'Datenbank Aktoren'!$F$3:$IB$112,$B52,0)=AT$1,AT$3," - ")</f>
        <v>FASM60 RPS 4-fach Taster F6-02-01</v>
      </c>
      <c r="AU52" t="str">
        <f>IF(HLOOKUP(AU$1,'Datenbank Aktoren'!$F$3:$IB$112,$B52,0)=AU$1,AU$3," - ")</f>
        <v xml:space="preserve"> - </v>
      </c>
      <c r="AV52" t="str">
        <f>IF(HLOOKUP(AV$1,'Datenbank Aktoren'!$F$3:$IB$112,$B52,0)=AV$1,AV$3," - ")</f>
        <v xml:space="preserve"> - </v>
      </c>
      <c r="AW52" t="str">
        <f>IF(HLOOKUP(AW$1,'Datenbank Aktoren'!$F$3:$IB$112,$B52,0)=AW$1,AW$3," - ")</f>
        <v xml:space="preserve"> - </v>
      </c>
      <c r="AX52" t="str">
        <f>IF(HLOOKUP(AX$1,'Datenbank Aktoren'!$F$3:$IB$112,$B52,0)=AX$1,AX$3," - ")</f>
        <v xml:space="preserve"> - </v>
      </c>
      <c r="AY52" t="str">
        <f>IF(HLOOKUP(AY$1,'Datenbank Aktoren'!$F$3:$IB$112,$B52,0)=AY$1,AY$3," - ")</f>
        <v xml:space="preserve"> - </v>
      </c>
      <c r="AZ52" t="str">
        <f>IF(HLOOKUP(AZ$1,'Datenbank Aktoren'!$F$3:$IB$112,$B52,0)=AZ$1,AZ$3," - ")</f>
        <v xml:space="preserve"> - </v>
      </c>
      <c r="BA52" t="str">
        <f>IF(HLOOKUP(BA$1,'Datenbank Aktoren'!$F$3:$IB$112,$B52,0)=BA$1,BA$3," - ")</f>
        <v xml:space="preserve"> - </v>
      </c>
      <c r="BB52" t="str">
        <f>IF(HLOOKUP(BB$1,'Datenbank Aktoren'!$F$3:$IB$112,$B52,0)=BB$1,BB$3," - ")</f>
        <v xml:space="preserve"> - </v>
      </c>
      <c r="BC52" t="str">
        <f>IF(HLOOKUP(BC$1,'Datenbank Aktoren'!$F$3:$IB$112,$B52,0)=BC$1,BC$3," - ")</f>
        <v xml:space="preserve"> - </v>
      </c>
      <c r="BD52" t="str">
        <f>IF(HLOOKUP(BD$1,'Datenbank Aktoren'!$F$3:$IB$112,$B52,0)=BD$1,BD$3," - ")</f>
        <v xml:space="preserve"> - </v>
      </c>
      <c r="BE52" t="str">
        <f>IF(HLOOKUP(BE$1,'Datenbank Aktoren'!$F$3:$IB$112,$B52,0)=BE$1,BE$3," - ")</f>
        <v xml:space="preserve"> - </v>
      </c>
      <c r="BF52" t="str">
        <f>IF(HLOOKUP(BF$1,'Datenbank Aktoren'!$F$3:$IB$112,$B52,0)=BF$1,BF$3," - ")</f>
        <v xml:space="preserve"> - </v>
      </c>
      <c r="BG52" t="str">
        <f>IF(HLOOKUP(BG$1,'Datenbank Aktoren'!$F$3:$IB$112,$B52,0)=BG$1,BG$3," - ")</f>
        <v xml:space="preserve"> - </v>
      </c>
      <c r="BH52" t="str">
        <f>IF(HLOOKUP(BH$1,'Datenbank Aktoren'!$F$3:$IB$112,$B52,0)=BH$1,BH$3," - ")</f>
        <v xml:space="preserve"> - </v>
      </c>
      <c r="BI52" t="str">
        <f>IF(HLOOKUP(BI$1,'Datenbank Aktoren'!$F$3:$IB$112,$B52,0)=BI$1,BI$3," - ")</f>
        <v xml:space="preserve"> - </v>
      </c>
      <c r="BJ52" t="str">
        <f>IF(HLOOKUP(BJ$1,'Datenbank Aktoren'!$F$3:$IB$112,$B52,0)=BJ$1,BJ$3," - ")</f>
        <v xml:space="preserve"> - </v>
      </c>
      <c r="BK52" t="str">
        <f>IF(HLOOKUP(BK$1,'Datenbank Aktoren'!$F$3:$IB$112,$B52,0)=BK$1,BK$3," - ")</f>
        <v xml:space="preserve"> - </v>
      </c>
      <c r="BL52" t="str">
        <f>IF(HLOOKUP(BL$1,'Datenbank Aktoren'!$F$3:$IB$112,$B52,0)=BL$1,BL$3," - ")</f>
        <v xml:space="preserve"> - </v>
      </c>
      <c r="BM52" t="str">
        <f>IF(HLOOKUP(BM$1,'Datenbank Aktoren'!$F$3:$IB$112,$B52,0)=BM$1,BM$3," - ")</f>
        <v xml:space="preserve"> - </v>
      </c>
      <c r="BN52" t="str">
        <f>IF(HLOOKUP(BN$1,'Datenbank Aktoren'!$F$3:$IB$112,$B52,0)=BN$1,BN$3," - ")</f>
        <v xml:space="preserve"> - </v>
      </c>
      <c r="BO52" t="str">
        <f>IF(HLOOKUP(BO$1,'Datenbank Aktoren'!$F$3:$IB$112,$B52,0)=BO$1,BO$3," - ")</f>
        <v xml:space="preserve"> - </v>
      </c>
      <c r="BP52" t="str">
        <f>IF(HLOOKUP(BP$1,'Datenbank Aktoren'!$F$3:$IB$112,$B52,0)=BP$1,BP$3," - ")</f>
        <v xml:space="preserve"> - </v>
      </c>
      <c r="BQ52" t="str">
        <f>IF(HLOOKUP(BQ$1,'Datenbank Aktoren'!$F$3:$IB$112,$B52,0)=BQ$1,BQ$3," - ")</f>
        <v xml:space="preserve"> - </v>
      </c>
      <c r="BR52" t="str">
        <f>IF(HLOOKUP(BR$1,'Datenbank Aktoren'!$F$3:$IB$112,$B52,0)=BR$1,BR$3," - ")</f>
        <v>FET55E RPS 1-fach Taster F6-01-01</v>
      </c>
      <c r="BS52" t="str">
        <f>IF(HLOOKUP(BS$1,'Datenbank Aktoren'!$F$3:$IB$112,$B52,0)=BS$1,BS$3," - ")</f>
        <v>FF8 RPS 4-fach Taster F6-02-01</v>
      </c>
      <c r="BT52" t="str">
        <f>IF(HLOOKUP(BT$1,'Datenbank Aktoren'!$F$3:$IB$112,$B52,0)=BT$1,BT$3," - ")</f>
        <v xml:space="preserve"> - </v>
      </c>
      <c r="BU52" t="str">
        <f>IF(HLOOKUP(BU$1,'Datenbank Aktoren'!$F$3:$IB$112,$B52,0)=BU$1,BU$3," - ")</f>
        <v>FFD RPS 4-fach Taster F6-02-01</v>
      </c>
      <c r="BV52" t="str">
        <f>IF(HLOOKUP(BV$1,'Datenbank Aktoren'!$F$3:$IB$112,$B52,0)=BV$1,BV$3," - ")</f>
        <v>FFG7B Fenstergriff A5-14-09</v>
      </c>
      <c r="BW52" t="str">
        <f>IF(HLOOKUP(BW$1,'Datenbank Aktoren'!$F$3:$IB$112,$B52,0)=BW$1,BW$3," - ")</f>
        <v>FFG7B Fenstergriff F6-10-00</v>
      </c>
      <c r="BX52" t="str">
        <f>IF(HLOOKUP(BX$1,'Datenbank Aktoren'!$F$3:$IB$112,$B52,0)=BX$1,BX$3," - ")</f>
        <v xml:space="preserve"> - </v>
      </c>
      <c r="BY52" t="str">
        <f>IF(HLOOKUP(BY$1,'Datenbank Aktoren'!$F$3:$IB$112,$B52,0)=BY$1,BY$3," - ")</f>
        <v xml:space="preserve"> - </v>
      </c>
      <c r="BZ52" t="str">
        <f>IF(HLOOKUP(BZ$1,'Datenbank Aktoren'!$F$3:$IB$112,$B52,0)=BZ$1,BZ$3," - ")</f>
        <v xml:space="preserve"> - </v>
      </c>
      <c r="CA52" t="str">
        <f>IF(HLOOKUP(CA$1,'Datenbank Aktoren'!$F$3:$IB$112,$B52,0)=CA$1,CA$3," - ")</f>
        <v xml:space="preserve"> - </v>
      </c>
      <c r="CB52" t="str">
        <f>IF(HLOOKUP(CB$1,'Datenbank Aktoren'!$F$3:$IB$112,$B52,0)=CB$1,CB$3," - ")</f>
        <v>FFGB-hg Fenstergriff A5-14-09</v>
      </c>
      <c r="CC52" s="25" t="str">
        <f>IF(HLOOKUP(CC$1,'Datenbank Aktoren'!$F$3:$IB$112,$B52,0)=CC$1,CC$3," - ")</f>
        <v>FFGB-hg Fenstergriff A5-14-0A</v>
      </c>
      <c r="CD52" t="str">
        <f>IF(HLOOKUP(CD$1,'Datenbank Aktoren'!$F$3:$IB$112,$B52,0)=CD$1,CD$3," - ")</f>
        <v>FFGB-hg Fenstergriff F6-10-00</v>
      </c>
      <c r="CE52" t="str">
        <f>IF(HLOOKUP(CE$1,'Datenbank Aktoren'!$F$3:$IB$112,$B52,0)=CE$1,CE$3," - ")</f>
        <v>FFKB Fensterkontakt D5-00-01</v>
      </c>
      <c r="CF52" t="str">
        <f>IF(HLOOKUP(CF$1,'Datenbank Aktoren'!$F$3:$IB$112,$B52,0)=CF$1,CF$3," - ")</f>
        <v xml:space="preserve"> - </v>
      </c>
      <c r="CG52" t="str">
        <f>IF(HLOOKUP(CG$1,'Datenbank Aktoren'!$F$3:$IB$112,$B52,0)=CG$1,CG$3," - ")</f>
        <v xml:space="preserve"> - </v>
      </c>
      <c r="CH52" t="str">
        <f>IF(HLOOKUP(CH$1,'Datenbank Aktoren'!$F$3:$IB$112,$B52,0)=CH$1,CH$3," - ")</f>
        <v xml:space="preserve"> - </v>
      </c>
      <c r="CI52" t="str">
        <f>IF(HLOOKUP(CI$1,'Datenbank Aktoren'!$F$3:$IB$112,$B52,0)=CI$1,CI$3," - ")</f>
        <v xml:space="preserve"> - </v>
      </c>
      <c r="CJ52" t="str">
        <f>IF(HLOOKUP(CJ$1,'Datenbank Aktoren'!$F$3:$IB$112,$B52,0)=CJ$1,CJ$3," - ")</f>
        <v xml:space="preserve"> - </v>
      </c>
      <c r="CK52" t="str">
        <f>IF(HLOOKUP(CK$1,'Datenbank Aktoren'!$F$3:$IB$112,$B52,0)=CK$1,CK$3," - ")</f>
        <v xml:space="preserve"> - </v>
      </c>
      <c r="CL52" t="str">
        <f>IF(HLOOKUP(CL$1,'Datenbank Aktoren'!$F$3:$IB$112,$B52,0)=CL$1,CL$3," - ")</f>
        <v xml:space="preserve"> - </v>
      </c>
      <c r="CM52" t="str">
        <f>IF(HLOOKUP(CM$1,'Datenbank Aktoren'!$F$3:$IB$112,$B52,0)=CM$1,CM$3," - ")</f>
        <v xml:space="preserve"> - </v>
      </c>
      <c r="CN52" t="str">
        <f>IF(HLOOKUP(CN$1,'Datenbank Aktoren'!$F$3:$IB$112,$B52,0)=CN$1,CN$3," - ")</f>
        <v>FFTE Fenstergriff F6-10-00</v>
      </c>
      <c r="CO52" t="str">
        <f>IF(HLOOKUP(CO$1,'Datenbank Aktoren'!$F$3:$IB$112,$B52,0)=CO$1,CO$3," - ")</f>
        <v xml:space="preserve"> - </v>
      </c>
      <c r="CP52" t="str">
        <f>IF(HLOOKUP(CP$1,'Datenbank Aktoren'!$F$3:$IB$112,$B52,0)=CP$1,CP$3," - ")</f>
        <v xml:space="preserve"> - </v>
      </c>
      <c r="CQ52" t="str">
        <f>IF(HLOOKUP(CQ$1,'Datenbank Aktoren'!$F$3:$IB$112,$B52,0)=CQ$1,CQ$3," - ")</f>
        <v>FHD60SB FAH60/FIH65S A5-06-01</v>
      </c>
      <c r="CR52" t="str">
        <f>IF(HLOOKUP(CR$1,'Datenbank Aktoren'!$F$3:$IB$112,$B52,0)=CR$1,CR$3," - ")</f>
        <v xml:space="preserve"> - </v>
      </c>
      <c r="CS52" t="str">
        <f>IF(HLOOKUP(CS$1,'Datenbank Aktoren'!$F$3:$IB$112,$B52,0)=CS$1,CS$3," - ")</f>
        <v xml:space="preserve"> - </v>
      </c>
      <c r="CT52" t="str">
        <f>IF(HLOOKUP(CT$1,'Datenbank Aktoren'!$F$3:$IB$112,$B52,0)=CT$1,CT$3," - ")</f>
        <v>FHM2 RPS 4-fach Taster F6-02-01</v>
      </c>
      <c r="CU52" t="str">
        <f>IF(HLOOKUP(CU$1,'Datenbank Aktoren'!$F$3:$IB$112,$B52,0)=CU$1,CU$3," - ")</f>
        <v xml:space="preserve"> - </v>
      </c>
      <c r="CV52" t="str">
        <f>IF(HLOOKUP(CV$1,'Datenbank Aktoren'!$F$3:$IB$112,$B52,0)=CV$1,CV$3," - ")</f>
        <v>FHS2 RPS 4-fach Taster F6-02-01</v>
      </c>
      <c r="CW52" t="str">
        <f>IF(HLOOKUP(CW$1,'Datenbank Aktoren'!$F$3:$IB$112,$B52,0)=CW$1,CW$3," - ")</f>
        <v>FHS4 RPS 4-fach Taster F6-02-01</v>
      </c>
      <c r="CX52" t="str">
        <f>IF(HLOOKUP(CX$1,'Datenbank Aktoren'!$F$3:$IB$112,$B52,0)=CX$1,CX$3," - ")</f>
        <v xml:space="preserve"> - </v>
      </c>
      <c r="CY52" t="str">
        <f>IF(HLOOKUP(CY$1,'Datenbank Aktoren'!$F$3:$IB$112,$B52,0)=CY$1,CY$3," - ")</f>
        <v>FIH65S FAH60/FIH65S A5-06-01</v>
      </c>
      <c r="CZ52" t="str">
        <f>IF(HLOOKUP(CZ$1,'Datenbank Aktoren'!$F$3:$IB$112,$B52,0)=CZ$1,CZ$3," - ")</f>
        <v>FKD RPS 1-fach Taster F6-01-01</v>
      </c>
      <c r="DA52" t="str">
        <f>IF(HLOOKUP(DA$1,'Datenbank Aktoren'!$F$3:$IB$112,$B52,0)=DA$1,DA$3," - ")</f>
        <v>FKF65 Kartenschalter F6-02-01</v>
      </c>
      <c r="DB52" t="str">
        <f>IF(HLOOKUP(DB$1,'Datenbank Aktoren'!$F$3:$IB$112,$B52,0)=DB$1,DB$3," - ")</f>
        <v xml:space="preserve"> - </v>
      </c>
      <c r="DC52" t="str">
        <f>IF(HLOOKUP(DC$1,'Datenbank Aktoren'!$F$3:$IB$112,$B52,0)=DC$1,DC$3," - ")</f>
        <v xml:space="preserve"> - </v>
      </c>
      <c r="DD52" t="str">
        <f>IF(HLOOKUP(DD$1,'Datenbank Aktoren'!$F$3:$IB$112,$B52,0)=DD$1,DD$3," - ")</f>
        <v xml:space="preserve"> - </v>
      </c>
      <c r="DE52" t="str">
        <f>IF(HLOOKUP(DE$1,'Datenbank Aktoren'!$F$3:$IB$112,$B52,0)=DE$1,DE$3," - ")</f>
        <v xml:space="preserve"> - </v>
      </c>
      <c r="DF52" t="str">
        <f>IF(HLOOKUP(DF$1,'Datenbank Aktoren'!$F$3:$IB$112,$B52,0)=DF$1,DF$3," - ")</f>
        <v xml:space="preserve"> - </v>
      </c>
      <c r="DG52" t="str">
        <f>IF(HLOOKUP(DG$1,'Datenbank Aktoren'!$F$3:$IB$112,$B52,0)=DG$1,DG$3," - ")</f>
        <v xml:space="preserve"> - </v>
      </c>
      <c r="DH52" t="str">
        <f>IF(HLOOKUP(DH$1,'Datenbank Aktoren'!$F$3:$IB$112,$B52,0)=DH$1,DH$3," - ")</f>
        <v xml:space="preserve"> - </v>
      </c>
      <c r="DI52" t="str">
        <f>IF(HLOOKUP(DI$1,'Datenbank Aktoren'!$F$3:$IB$112,$B52,0)=DI$1,DI$3," - ")</f>
        <v xml:space="preserve"> - </v>
      </c>
      <c r="DJ52" t="str">
        <f>IF(HLOOKUP(DJ$1,'Datenbank Aktoren'!$F$3:$IB$112,$B52,0)=DJ$1,DJ$3," - ")</f>
        <v xml:space="preserve"> - </v>
      </c>
      <c r="DK52" t="str">
        <f>IF(HLOOKUP(DK$1,'Datenbank Aktoren'!$F$3:$IB$112,$B52,0)=DK$1,DK$3," - ")</f>
        <v xml:space="preserve"> - </v>
      </c>
      <c r="DL52" t="str">
        <f>IF(HLOOKUP(DL$1,'Datenbank Aktoren'!$F$3:$IB$112,$B52,0)=DL$1,DL$3," - ")</f>
        <v xml:space="preserve"> - </v>
      </c>
      <c r="DM52" t="str">
        <f>IF(HLOOKUP(DM$1,'Datenbank Aktoren'!$F$3:$IB$112,$B52,0)=DM$1,DM$3," - ")</f>
        <v>FMH1W RPS 1-fach Taster F6-01-01</v>
      </c>
      <c r="DN52" t="str">
        <f>IF(HLOOKUP(DN$1,'Datenbank Aktoren'!$F$3:$IB$112,$B52,0)=DN$1,DN$3," - ")</f>
        <v>FMH2S RPS 4-fach Taster F6-02-01</v>
      </c>
      <c r="DO52" t="str">
        <f>IF(HLOOKUP(DO$1,'Datenbank Aktoren'!$F$3:$IB$112,$B52,0)=DO$1,DO$3," - ")</f>
        <v>FMH4 RPS 4-fach Taster F6-02-01</v>
      </c>
      <c r="DP52" t="str">
        <f>IF(HLOOKUP(DP$1,'Datenbank Aktoren'!$F$3:$IB$112,$B52,0)=DP$1,DP$3," - ")</f>
        <v>FMH4S RPS 4-fach Taster F6-02-01</v>
      </c>
      <c r="DQ52" t="str">
        <f>IF(HLOOKUP(DQ$1,'Datenbank Aktoren'!$F$3:$IB$112,$B52,0)=DQ$1,DQ$3," - ")</f>
        <v>FMH8 RPS 4-fach Taster F6-02-01</v>
      </c>
      <c r="DR52" t="str">
        <f>IF(HLOOKUP(DR$1,'Datenbank Aktoren'!$F$3:$IB$112,$B52,0)=DR$1,DR$3," - ")</f>
        <v xml:space="preserve"> - </v>
      </c>
      <c r="DS52" t="str">
        <f>IF(HLOOKUP(DS$1,'Datenbank Aktoren'!$F$3:$IB$112,$B52,0)=DS$1,DS$3," - ")</f>
        <v xml:space="preserve"> - </v>
      </c>
      <c r="DT52" t="str">
        <f>IF(HLOOKUP(DT$1,'Datenbank Aktoren'!$F$3:$IB$112,$B52,0)=DT$1,DT$3," - ")</f>
        <v xml:space="preserve"> - </v>
      </c>
      <c r="DU52" t="str">
        <f>IF(HLOOKUP(DU$1,'Datenbank Aktoren'!$F$3:$IB$112,$B52,0)=DU$1,DU$3," - ")</f>
        <v xml:space="preserve"> - </v>
      </c>
      <c r="DV52" t="str">
        <f>IF(HLOOKUP(DV$1,'Datenbank Aktoren'!$F$3:$IB$112,$B52,0)=DV$1,DV$3," - ")</f>
        <v xml:space="preserve"> - </v>
      </c>
      <c r="DW52" t="str">
        <f>IF(HLOOKUP(DW$1,'Datenbank Aktoren'!$F$3:$IB$112,$B52,0)=DW$1,DW$3," - ")</f>
        <v xml:space="preserve"> - </v>
      </c>
      <c r="DX52" t="str">
        <f>IF(HLOOKUP(DX$1,'Datenbank Aktoren'!$F$3:$IB$112,$B52,0)=DX$1,DX$3," - ")</f>
        <v xml:space="preserve"> - </v>
      </c>
      <c r="DY52" t="str">
        <f>IF(HLOOKUP(DY$1,'Datenbank Aktoren'!$F$3:$IB$112,$B52,0)=DY$1,DY$3," - ")</f>
        <v xml:space="preserve"> - </v>
      </c>
      <c r="DZ52" t="str">
        <f>IF(HLOOKUP(DZ$1,'Datenbank Aktoren'!$F$3:$IB$112,$B52,0)=DZ$1,DZ$3," - ")</f>
        <v xml:space="preserve"> - </v>
      </c>
      <c r="EA52" t="str">
        <f>IF(HLOOKUP(EA$1,'Datenbank Aktoren'!$F$3:$IB$112,$B52,0)=EA$1,EA$3," - ")</f>
        <v>FMMS44SB Fensterkontakt D5-00-01</v>
      </c>
      <c r="EB52" t="str">
        <f>IF(HLOOKUP(EB$1,'Datenbank Aktoren'!$F$3:$IB$112,$B52,0)=EB$1,EB$3," - ")</f>
        <v xml:space="preserve"> - </v>
      </c>
      <c r="EC52" t="str">
        <f>IF(HLOOKUP(EC$1,'Datenbank Aktoren'!$F$3:$IB$112,$B52,0)=EC$1,EC$3," - ")</f>
        <v xml:space="preserve"> - </v>
      </c>
      <c r="ED52" t="str">
        <f>IF(HLOOKUP(ED$1,'Datenbank Aktoren'!$F$3:$IB$112,$B52,0)=ED$1,ED$3," - ")</f>
        <v xml:space="preserve"> - </v>
      </c>
      <c r="EE52" t="str">
        <f>IF(HLOOKUP(EE$1,'Datenbank Aktoren'!$F$3:$IB$112,$B52,0)=EE$1,EE$3," - ")</f>
        <v xml:space="preserve"> - </v>
      </c>
      <c r="EF52" t="str">
        <f>IF(HLOOKUP(EF$1,'Datenbank Aktoren'!$F$3:$IB$112,$B52,0)=EF$1,EF$3," - ")</f>
        <v xml:space="preserve"> - </v>
      </c>
      <c r="EG52" t="str">
        <f>IF(HLOOKUP(EG$1,'Datenbank Aktoren'!$F$3:$IB$112,$B52,0)=EG$1,EG$3," - ")</f>
        <v xml:space="preserve"> - </v>
      </c>
      <c r="EH52" t="str">
        <f>IF(HLOOKUP(EH$1,'Datenbank Aktoren'!$F$3:$IB$112,$B52,0)=EH$1,EH$3," - ")</f>
        <v xml:space="preserve"> - </v>
      </c>
      <c r="EI52" t="str">
        <f>IF(HLOOKUP(EI$1,'Datenbank Aktoren'!$F$3:$IB$112,$B52,0)=EI$1,EI$3," - ")</f>
        <v xml:space="preserve"> - </v>
      </c>
      <c r="EJ52" t="str">
        <f>IF(HLOOKUP(EJ$1,'Datenbank Aktoren'!$F$3:$IB$112,$B52,0)=EJ$1,EJ$3," - ")</f>
        <v xml:space="preserve"> - </v>
      </c>
      <c r="EK52" t="str">
        <f>IF(HLOOKUP(EK$1,'Datenbank Aktoren'!$F$3:$IB$112,$B52,0)=EK$1,EK$3," - ")</f>
        <v xml:space="preserve"> - </v>
      </c>
      <c r="EL52" t="str">
        <f>IF(HLOOKUP(EL$1,'Datenbank Aktoren'!$F$3:$IB$112,$B52,0)=EL$1,EL$3," - ")</f>
        <v xml:space="preserve"> - </v>
      </c>
      <c r="EM52" t="str">
        <f>IF(HLOOKUP(EM$1,'Datenbank Aktoren'!$F$3:$IB$112,$B52,0)=EM$1,EM$3," - ")</f>
        <v xml:space="preserve"> - </v>
      </c>
      <c r="EN52" t="str">
        <f>IF(HLOOKUP(EN$1,'Datenbank Aktoren'!$F$3:$IB$112,$B52,0)=EN$1,EN$3," - ")</f>
        <v xml:space="preserve"> - </v>
      </c>
      <c r="EO52" t="str">
        <f>IF(HLOOKUP(EO$1,'Datenbank Aktoren'!$F$3:$IB$112,$B52,0)=EO$1,EO$3," - ")</f>
        <v xml:space="preserve"> - </v>
      </c>
      <c r="EP52" t="str">
        <f>IF(HLOOKUP(EP$1,'Datenbank Aktoren'!$F$3:$IB$112,$B52,0)=EP$1,EP$3," - ")</f>
        <v xml:space="preserve"> - </v>
      </c>
      <c r="EQ52" t="str">
        <f>IF(HLOOKUP(EQ$1,'Datenbank Aktoren'!$F$3:$IB$112,$B52,0)=EQ$1,EQ$3," - ")</f>
        <v xml:space="preserve"> - </v>
      </c>
      <c r="ER52" t="str">
        <f>IF(HLOOKUP(ER$1,'Datenbank Aktoren'!$F$3:$IB$112,$B52,0)=ER$1,ER$3," - ")</f>
        <v xml:space="preserve"> - </v>
      </c>
      <c r="ES52" t="str">
        <f>IF(HLOOKUP(ES$1,'Datenbank Aktoren'!$F$3:$IB$112,$B52,0)=ES$1,ES$3," - ")</f>
        <v xml:space="preserve"> - </v>
      </c>
      <c r="ET52" t="str">
        <f>IF(HLOOKUP(ET$1,'Datenbank Aktoren'!$F$3:$IB$112,$B52,0)=ET$1,ET$3," - ")</f>
        <v xml:space="preserve"> - </v>
      </c>
      <c r="EU52" t="str">
        <f>IF(HLOOKUP(EU$1,'Datenbank Aktoren'!$F$3:$IB$112,$B52,0)=EU$1,EU$3," - ")</f>
        <v xml:space="preserve"> - </v>
      </c>
      <c r="EV52" t="str">
        <f>IF(HLOOKUP(EV$1,'Datenbank Aktoren'!$F$3:$IB$112,$B52,0)=EV$1,EV$3," - ")</f>
        <v xml:space="preserve"> - </v>
      </c>
      <c r="EW52" t="str">
        <f>IF(HLOOKUP(EW$1,'Datenbank Aktoren'!$F$3:$IB$112,$B52,0)=EW$1,EW$3," - ")</f>
        <v xml:space="preserve"> - </v>
      </c>
      <c r="EX52" t="str">
        <f>IF(HLOOKUP(EX$1,'Datenbank Aktoren'!$F$3:$IB$112,$B52,0)=EX$1,EX$3," - ")</f>
        <v xml:space="preserve"> - </v>
      </c>
      <c r="EY52" t="str">
        <f>IF(HLOOKUP(EY$1,'Datenbank Aktoren'!$F$3:$IB$112,$B52,0)=EY$1,EY$3," - ")</f>
        <v xml:space="preserve"> - </v>
      </c>
      <c r="EZ52" t="str">
        <f>IF(HLOOKUP(EZ$1,'Datenbank Aktoren'!$F$3:$IB$112,$B52,0)=EZ$1,EZ$3," - ")</f>
        <v xml:space="preserve"> - </v>
      </c>
      <c r="FA52" t="str">
        <f>IF(HLOOKUP(FA$1,'Datenbank Aktoren'!$F$3:$IB$112,$B52,0)=FA$1,FA$3," - ")</f>
        <v>FNS55B RPS 1-fach Taster F6-01-01</v>
      </c>
      <c r="FB52" t="str">
        <f>IF(HLOOKUP(FB$1,'Datenbank Aktoren'!$F$3:$IB$112,$B52,0)=FB$1,FB$3," - ")</f>
        <v>FNS55EB RPS 1-fach Taster F6-01-01</v>
      </c>
      <c r="FC52" t="str">
        <f>IF(HLOOKUP(FC$1,'Datenbank Aktoren'!$F$3:$IB$112,$B52,0)=FC$1,FC$3," - ")</f>
        <v>FNS65EB RPS 1-fach Taster F6-01-01</v>
      </c>
      <c r="FD52" t="str">
        <f>IF(HLOOKUP(FD$1,'Datenbank Aktoren'!$F$3:$IB$112,$B52,0)=FD$1,FD$3," - ")</f>
        <v>FPE-1 RPS 1-fach Taster F6-01-01</v>
      </c>
      <c r="FE52" t="str">
        <f>IF(HLOOKUP(FE$1,'Datenbank Aktoren'!$F$3:$IB$112,$B52,0)=FE$1,FE$3," - ")</f>
        <v>FRW RPS Rauchmelder F6-02-01</v>
      </c>
      <c r="FF52" t="str">
        <f>IF(HLOOKUP(FF$1,'Datenbank Aktoren'!$F$3:$IB$112,$B52,0)=FF$1,FF$3," - ")</f>
        <v xml:space="preserve"> - </v>
      </c>
      <c r="FG52" t="str">
        <f>IF(HLOOKUP(FG$1,'Datenbank Aktoren'!$F$3:$IB$112,$B52,0)=FG$1,FG$3," - ")</f>
        <v xml:space="preserve"> - </v>
      </c>
      <c r="FH52" t="str">
        <f>IF(HLOOKUP(FH$1,'Datenbank Aktoren'!$F$3:$IB$112,$B52,0)=FH$1,FH$3," - ")</f>
        <v>FSM14 RPS 4-fach Taster F6-02-01</v>
      </c>
      <c r="FI52" t="str">
        <f>IF(HLOOKUP(FI$1,'Datenbank Aktoren'!$F$3:$IB$112,$B52,0)=FI$1,FI$3," - ")</f>
        <v xml:space="preserve"> - </v>
      </c>
      <c r="FJ52" t="str">
        <f>IF(HLOOKUP(FJ$1,'Datenbank Aktoren'!$F$3:$IB$112,$B52,0)=FJ$1,FJ$3," - ")</f>
        <v xml:space="preserve"> - </v>
      </c>
      <c r="FK52" t="str">
        <f>IF(HLOOKUP(FK$1,'Datenbank Aktoren'!$F$3:$IB$112,$B52,0)=FK$1,FK$3," - ")</f>
        <v>FSM60B RPS 4-fach Taster F6-02-01</v>
      </c>
      <c r="FL52" t="str">
        <f>IF(HLOOKUP(FL$1,'Datenbank Aktoren'!$F$3:$IB$112,$B52,0)=FL$1,FL$3," - ")</f>
        <v>FSM61 RPS 4-fach Taster F6-02-01</v>
      </c>
      <c r="FM52" t="str">
        <f>IF(HLOOKUP(FM$1,'Datenbank Aktoren'!$F$3:$IB$112,$B52,0)=FM$1,FM$3," - ")</f>
        <v>FSMTB RPS 4-fach Taster F6-02-01</v>
      </c>
      <c r="FN52" t="str">
        <f>IF(HLOOKUP(FN$1,'Datenbank Aktoren'!$F$3:$IB$112,$B52,0)=FN$1,FN$3," - ")</f>
        <v xml:space="preserve"> - </v>
      </c>
      <c r="FO52" t="str">
        <f>IF(HLOOKUP(FO$1,'Datenbank Aktoren'!$F$3:$IB$112,$B52,0)=FO$1,FO$3," - ")</f>
        <v>FSTAP RPS 4-fach Taster F6-02-01</v>
      </c>
      <c r="FP52" t="str">
        <f>IF(HLOOKUP(FP$1,'Datenbank Aktoren'!$F$3:$IB$112,$B52,0)=FP$1,FP$3," - ")</f>
        <v xml:space="preserve"> - </v>
      </c>
      <c r="FQ52" t="str">
        <f>IF(HLOOKUP(FQ$1,'Datenbank Aktoren'!$F$3:$IB$112,$B52,0)=FQ$1,FQ$3," - ")</f>
        <v xml:space="preserve"> - </v>
      </c>
      <c r="FR52" t="str">
        <f>IF(HLOOKUP(FR$1,'Datenbank Aktoren'!$F$3:$IB$112,$B52,0)=FR$1,FR$3," - ")</f>
        <v>FSU55D RPS 4-fach Taster F6-02-01</v>
      </c>
      <c r="FS52" t="str">
        <f>IF(HLOOKUP(FS$1,'Datenbank Aktoren'!$F$3:$IB$112,$B52,0)=FS$1,FS$3," - ")</f>
        <v xml:space="preserve"> - </v>
      </c>
      <c r="FT52" t="str">
        <f>IF(HLOOKUP(FT$1,'Datenbank Aktoren'!$F$3:$IB$112,$B52,0)=FT$1,FT$3," - ")</f>
        <v xml:space="preserve"> - </v>
      </c>
      <c r="FU52" t="str">
        <f>IF(HLOOKUP(FU$1,'Datenbank Aktoren'!$F$3:$IB$112,$B52,0)=FU$1,FU$3," - ")</f>
        <v>FSU55ED RPS 4-fach Taster F6-02-01</v>
      </c>
      <c r="FV52" t="str">
        <f>IF(HLOOKUP(FV$1,'Datenbank Aktoren'!$F$3:$IB$112,$B52,0)=FV$1,FV$3," - ")</f>
        <v xml:space="preserve"> - </v>
      </c>
      <c r="FW52" t="str">
        <f>IF(HLOOKUP(FW$1,'Datenbank Aktoren'!$F$3:$IB$112,$B52,0)=FW$1,FW$3," - ")</f>
        <v xml:space="preserve"> - </v>
      </c>
      <c r="FX52" t="str">
        <f>IF(HLOOKUP(FX$1,'Datenbank Aktoren'!$F$3:$IB$112,$B52,0)=FX$1,FX$3," - ")</f>
        <v>FSU65D RPS 4-fach Taster F6-02-01</v>
      </c>
      <c r="FY52" t="str">
        <f>IF(HLOOKUP(FY$1,'Datenbank Aktoren'!$F$3:$IB$112,$B52,0)=FY$1,FY$3," - ")</f>
        <v xml:space="preserve"> - </v>
      </c>
      <c r="FZ52" t="str">
        <f>IF(HLOOKUP(FZ$1,'Datenbank Aktoren'!$F$3:$IB$112,$B52,0)=FZ$1,FZ$3," - ")</f>
        <v>FT4F RPS 4-fach Taster F6-02-01</v>
      </c>
      <c r="GA52" t="str">
        <f>IF(HLOOKUP(GA$1,'Datenbank Aktoren'!$F$3:$IB$112,$B52,0)=GA$1,GA$3," - ")</f>
        <v>FT55 RPS 4-fach Taster F6-02-01</v>
      </c>
      <c r="GB52" t="str">
        <f>IF(HLOOKUP(GB$1,'Datenbank Aktoren'!$F$3:$IB$112,$B52,0)=GB$1,GB$3," - ")</f>
        <v xml:space="preserve"> - </v>
      </c>
      <c r="GC52" t="str">
        <f>IF(HLOOKUP(GC$1,'Datenbank Aktoren'!$F$3:$IB$112,$B52,0)=GC$1,GC$3," - ")</f>
        <v xml:space="preserve"> - </v>
      </c>
      <c r="GD52" t="str">
        <f>IF(HLOOKUP(GD$1,'Datenbank Aktoren'!$F$3:$IB$112,$B52,0)=GD$1,GD$3," - ")</f>
        <v xml:space="preserve"> - </v>
      </c>
      <c r="GE52" t="str">
        <f>IF(HLOOKUP(GE$1,'Datenbank Aktoren'!$F$3:$IB$112,$B52,0)=GE$1,GE$3," - ")</f>
        <v xml:space="preserve"> - </v>
      </c>
      <c r="GF52" t="str">
        <f>IF(HLOOKUP(GF$1,'Datenbank Aktoren'!$F$3:$IB$112,$B52,0)=GF$1,GF$3," - ")</f>
        <v>FTAF55D Raumregler F6-02-01</v>
      </c>
      <c r="GG52" t="str">
        <f>IF(HLOOKUP(GG$1,'Datenbank Aktoren'!$F$3:$IB$112,$B52,0)=GG$1,GG$3," - ")</f>
        <v>FTAF55ED Raumregler F6-02-01</v>
      </c>
      <c r="GH52" t="str">
        <f>IF(HLOOKUP(GH$1,'Datenbank Aktoren'!$F$3:$IB$112,$B52,0)=GH$1,GH$3," - ")</f>
        <v>FTAF65D Raumregler F6-02-01</v>
      </c>
      <c r="GI52" t="str">
        <f>IF(HLOOKUP(GI$1,'Datenbank Aktoren'!$F$3:$IB$112,$B52,0)=GI$1,GI$3," - ")</f>
        <v xml:space="preserve"> - </v>
      </c>
      <c r="GJ52" t="str">
        <f>IF(HLOOKUP(GJ$1,'Datenbank Aktoren'!$F$3:$IB$112,$B52,0)=GJ$1,GJ$3," - ")</f>
        <v xml:space="preserve"> - </v>
      </c>
      <c r="GK52" t="str">
        <f>IF(HLOOKUP(GK$1,'Datenbank Aktoren'!$F$3:$IB$112,$B52,0)=GK$1,GK$3," - ")</f>
        <v xml:space="preserve"> - </v>
      </c>
      <c r="GL52" t="str">
        <f>IF(HLOOKUP(GL$1,'Datenbank Aktoren'!$F$3:$IB$112,$B52,0)=GL$1,GL$3," - ")</f>
        <v xml:space="preserve"> - </v>
      </c>
      <c r="GM52" t="str">
        <f>IF(HLOOKUP(GM$1,'Datenbank Aktoren'!$F$3:$IB$112,$B52,0)=GM$1,GM$3," - ")</f>
        <v xml:space="preserve"> - </v>
      </c>
      <c r="GN52" t="str">
        <f>IF(HLOOKUP(GN$1,'Datenbank Aktoren'!$F$3:$IB$112,$B52,0)=GN$1,GN$3," - ")</f>
        <v>FTK Fensterkontakt D5-00-01</v>
      </c>
      <c r="GO52" t="str">
        <f>IF(HLOOKUP(GO$1,'Datenbank Aktoren'!$F$3:$IB$112,$B52,0)=GO$1,GO$3," - ")</f>
        <v>FTKB-GR Fensterkontakt D5-00-01</v>
      </c>
      <c r="GP52" t="str">
        <f>IF(HLOOKUP(GP$1,'Datenbank Aktoren'!$F$3:$IB$112,$B52,0)=GP$1,GP$3," - ")</f>
        <v>FTKB-hg FTKB Fenstergriff A5-14-0A</v>
      </c>
      <c r="GQ52" t="str">
        <f>IF(HLOOKUP(GQ$1,'Datenbank Aktoren'!$F$3:$IB$112,$B52,0)=GQ$1,GQ$3," - ")</f>
        <v>FTKB-wg Fensterkontakt D5-00-01</v>
      </c>
      <c r="GR52" t="str">
        <f>IF(HLOOKUP(GR$1,'Datenbank Aktoren'!$F$3:$IB$112,$B52,0)=GR$1,GR$3," - ")</f>
        <v>FTKE Fenstergriff F6-10-00 Griff</v>
      </c>
      <c r="GS52" t="str">
        <f>IF(HLOOKUP(GS$1,'Datenbank Aktoren'!$F$3:$IB$112,$B52,0)=GS$1,GS$3," - ")</f>
        <v xml:space="preserve"> - </v>
      </c>
      <c r="GT52" t="str">
        <f>IF(HLOOKUP(GT$1,'Datenbank Aktoren'!$F$3:$IB$112,$B52,0)=GT$1,GT$3," - ")</f>
        <v xml:space="preserve"> - </v>
      </c>
      <c r="GU52" t="str">
        <f>IF(HLOOKUP(GU$1,'Datenbank Aktoren'!$F$3:$IB$112,$B52,0)=GU$1,GU$3," - ")</f>
        <v xml:space="preserve"> - </v>
      </c>
      <c r="GV52" t="str">
        <f>IF(HLOOKUP(GV$1,'Datenbank Aktoren'!$F$3:$IB$112,$B52,0)=GV$1,GV$3," - ")</f>
        <v xml:space="preserve"> - </v>
      </c>
      <c r="GW52" t="str">
        <f>IF(HLOOKUP(GW$1,'Datenbank Aktoren'!$F$3:$IB$112,$B52,0)=GW$1,GW$3," - ")</f>
        <v xml:space="preserve"> - </v>
      </c>
      <c r="GX52" t="str">
        <f>IF(HLOOKUP(GX$1,'Datenbank Aktoren'!$F$3:$IB$112,$B52,0)=GX$1,GX$3," - ")</f>
        <v xml:space="preserve"> - </v>
      </c>
      <c r="GY52" t="str">
        <f>IF(HLOOKUP(GY$1,'Datenbank Aktoren'!$F$3:$IB$112,$B52,0)=GY$1,GY$3," - ")</f>
        <v xml:space="preserve"> - </v>
      </c>
      <c r="GZ52" t="str">
        <f>IF(HLOOKUP(GZ$1,'Datenbank Aktoren'!$F$3:$IB$112,$B52,0)=GZ$1,GZ$3," - ")</f>
        <v xml:space="preserve"> - </v>
      </c>
      <c r="HA52" t="str">
        <f>IF(HLOOKUP(HA$1,'Datenbank Aktoren'!$F$3:$IB$112,$B52,0)=HA$1,HA$3," - ")</f>
        <v xml:space="preserve"> - </v>
      </c>
      <c r="HB52" t="str">
        <f>IF(HLOOKUP(HB$1,'Datenbank Aktoren'!$F$3:$IB$112,$B52,0)=HB$1,HB$3," - ")</f>
        <v xml:space="preserve"> - </v>
      </c>
      <c r="HC52" t="str">
        <f>IF(HLOOKUP(HC$1,'Datenbank Aktoren'!$F$3:$IB$112,$B52,0)=HC$1,HC$3," - ")</f>
        <v xml:space="preserve"> - </v>
      </c>
      <c r="HD52" t="str">
        <f>IF(HLOOKUP(HD$1,'Datenbank Aktoren'!$F$3:$IB$112,$B52,0)=HD$1,HD$3," - ")</f>
        <v xml:space="preserve"> - </v>
      </c>
      <c r="HE52" t="str">
        <f>IF(HLOOKUP(HE$1,'Datenbank Aktoren'!$F$3:$IB$112,$B52,0)=HE$1,HE$3," - ")</f>
        <v xml:space="preserve"> - </v>
      </c>
      <c r="HF52" t="str">
        <f>IF(HLOOKUP(HF$1,'Datenbank Aktoren'!$F$3:$IB$112,$B52,0)=HF$1,HF$3," - ")</f>
        <v xml:space="preserve"> - </v>
      </c>
      <c r="HG52" t="str">
        <f>IF(HLOOKUP(HG$1,'Datenbank Aktoren'!$F$3:$IB$112,$B52,0)=HG$1,HG$3," - ")</f>
        <v xml:space="preserve"> - </v>
      </c>
      <c r="HH52" t="str">
        <f>IF(HLOOKUP(HH$1,'Datenbank Aktoren'!$F$3:$IB$112,$B52,0)=HH$1,HH$3," - ")</f>
        <v xml:space="preserve"> - </v>
      </c>
      <c r="HI52" t="str">
        <f>IF(HLOOKUP(HI$1,'Datenbank Aktoren'!$F$3:$IB$112,$B52,0)=HI$1,HI$3," - ")</f>
        <v xml:space="preserve"> - </v>
      </c>
      <c r="HJ52" t="str">
        <f>IF(HLOOKUP(HJ$1,'Datenbank Aktoren'!$F$3:$IB$112,$B52,0)=HJ$1,HJ$3," - ")</f>
        <v xml:space="preserve"> - </v>
      </c>
      <c r="HK52" t="str">
        <f>IF(HLOOKUP(HK$1,'Datenbank Aktoren'!$F$3:$IB$112,$B52,0)=HK$1,HK$3," - ")</f>
        <v xml:space="preserve"> - </v>
      </c>
      <c r="HL52" t="str">
        <f>IF(HLOOKUP(HL$1,'Datenbank Aktoren'!$F$3:$IB$112,$B52,0)=HL$1,HL$3," - ")</f>
        <v xml:space="preserve"> - </v>
      </c>
      <c r="HM52" t="str">
        <f>IF(HLOOKUP(HM$1,'Datenbank Aktoren'!$F$3:$IB$112,$B52,0)=HM$1,HM$3," - ")</f>
        <v xml:space="preserve"> - </v>
      </c>
      <c r="HN52" t="str">
        <f>IF(HLOOKUP(HN$1,'Datenbank Aktoren'!$F$3:$IB$112,$B52,0)=HN$1,HN$3," - ")</f>
        <v xml:space="preserve"> - </v>
      </c>
      <c r="HO52" t="str">
        <f>IF(HLOOKUP(HO$1,'Datenbank Aktoren'!$F$3:$IB$112,$B52,0)=HO$1,HO$3," - ")</f>
        <v xml:space="preserve"> - </v>
      </c>
      <c r="HP52" t="str">
        <f>IF(HLOOKUP(HP$1,'Datenbank Aktoren'!$F$3:$IB$112,$B52,0)=HP$1,HP$3," - ")</f>
        <v xml:space="preserve"> - </v>
      </c>
      <c r="HQ52" t="str">
        <f>IF(HLOOKUP(HQ$1,'Datenbank Aktoren'!$F$3:$IB$112,$B52,0)=HQ$1,HQ$3," - ")</f>
        <v xml:space="preserve"> - </v>
      </c>
      <c r="HR52" t="str">
        <f>IF(HLOOKUP(HR$1,'Datenbank Aktoren'!$F$3:$IB$112,$B52,0)=HR$1,HR$3," - ")</f>
        <v>FTS14EM Fensterkontakt D5-00-01</v>
      </c>
      <c r="HS52" t="str">
        <f>IF(HLOOKUP(HS$1,'Datenbank Aktoren'!$F$3:$IB$112,$B52,0)=HS$1,HS$3," - ")</f>
        <v>FTS14EM RPS 4-fach Taster F6-02-01</v>
      </c>
      <c r="HT52" t="str">
        <f>IF(HLOOKUP(HT$1,'Datenbank Aktoren'!$F$3:$IB$112,$B52,0)=HT$1,HT$3," - ")</f>
        <v xml:space="preserve"> - </v>
      </c>
      <c r="HU52" t="str">
        <f>IF(HLOOKUP(HU$1,'Datenbank Aktoren'!$F$3:$IB$112,$B52,0)=HU$1,HU$3," - ")</f>
        <v xml:space="preserve"> - </v>
      </c>
      <c r="HV52" t="str">
        <f>IF(HLOOKUP(HV$1,'Datenbank Aktoren'!$F$3:$IB$112,$B52,0)=HV$1,HV$3," - ")</f>
        <v xml:space="preserve"> - </v>
      </c>
      <c r="HW52" t="str">
        <f>IF(HLOOKUP(HW$1,'Datenbank Aktoren'!$F$3:$IB$112,$B52,0)=HW$1,HW$3," - ")</f>
        <v xml:space="preserve"> - </v>
      </c>
      <c r="HX52" t="str">
        <f>IF(HLOOKUP(HX$1,'Datenbank Aktoren'!$F$3:$IB$112,$B52,0)=HX$1,HX$3," - ")</f>
        <v xml:space="preserve"> - </v>
      </c>
      <c r="HY52" t="str">
        <f>IF(HLOOKUP(HY$1,'Datenbank Aktoren'!$F$3:$IB$112,$B52,0)=HY$1,HY$3," - ")</f>
        <v xml:space="preserve"> - </v>
      </c>
      <c r="HZ52" t="str">
        <f>IF(HLOOKUP(HZ$1,'Datenbank Aktoren'!$F$3:$IB$112,$B52,0)=HZ$1,HZ$3," - ")</f>
        <v xml:space="preserve"> - </v>
      </c>
      <c r="IA52" t="str">
        <f>IF(HLOOKUP(IA$1,'Datenbank Aktoren'!$F$3:$IB$112,$B52,0)=IA$1,IA$3," - ")</f>
        <v xml:space="preserve"> - </v>
      </c>
      <c r="IB52" t="str">
        <f>IF(HLOOKUP(IB$1,'Datenbank Aktoren'!$F$3:$IB$112,$B52,0)=IB$1,IB$3," - ")</f>
        <v xml:space="preserve"> - </v>
      </c>
      <c r="IC52" t="str">
        <f>IF(HLOOKUP(IC$1,'Datenbank Aktoren'!$F$3:$IB$112,$B52,0)=IC$1,IC$3," - ")</f>
        <v xml:space="preserve"> - </v>
      </c>
      <c r="ID52" t="str">
        <f>IF(HLOOKUP(ID$1,'Datenbank Aktoren'!$F$3:$IB$112,$B52,0)=ID$1,ID$3," - ")</f>
        <v>FWS81 Kartenschalter F6-02-01</v>
      </c>
      <c r="IE52" t="str">
        <f>IF(HLOOKUP(IE$1,'Datenbank Aktoren'!$F$3:$IB$112,$B52,0)=IE$1,IE$3," - ")</f>
        <v xml:space="preserve"> - </v>
      </c>
      <c r="IF52" t="str">
        <f>IF(HLOOKUP(IF$1,'Datenbank Aktoren'!$F$3:$IB$112,$B52,0)=IF$1,IF$3," - ")</f>
        <v xml:space="preserve"> - </v>
      </c>
      <c r="IG52" t="str">
        <f>IF(HLOOKUP(IG$1,'Datenbank Aktoren'!$F$3:$IB$112,$B52,0)=IG$1,IG$3," - ")</f>
        <v>FZS65 RPS Rauchmelder F6-02-01</v>
      </c>
      <c r="IH52" t="str">
        <f>IF(HLOOKUP(IH$1,'Datenbank Aktoren'!$F$3:$IB$112,$B52,0)=IH$1,IH$3," - ")</f>
        <v>FZT55 RPS 4-fach Taster F6-02-01</v>
      </c>
      <c r="II52" t="str">
        <f>IF(HLOOKUP(II$1,'Datenbank Aktoren'!$F$3:$IB$112,$B52,0)=II$1,II$3," - ")</f>
        <v xml:space="preserve"> - </v>
      </c>
      <c r="IJ52" t="e">
        <f>IF(HLOOKUP(IJ$1,'Datenbank Aktoren'!$F$3:$IB$112,$B52,0)=IJ$1,IJ$3," - ")</f>
        <v>#N/A</v>
      </c>
      <c r="IK52" t="e">
        <f>IF(HLOOKUP(IK$1,'Datenbank Aktoren'!$F$3:$IB$112,$B52,0)=IK$1,IK$3," - ")</f>
        <v>#N/A</v>
      </c>
      <c r="IL52" t="e">
        <f>IF(HLOOKUP(IL$1,'Datenbank Aktoren'!$F$3:$IB$112,$B52,0)=IL$1,IL$3," - ")</f>
        <v>#N/A</v>
      </c>
      <c r="IM52" t="e">
        <f>IF(HLOOKUP(IM$1,'Datenbank Aktoren'!$F$3:$IB$112,$B52,0)=IM$1,IM$3," - ")</f>
        <v>#N/A</v>
      </c>
      <c r="IN52" t="e">
        <f>IF(HLOOKUP(IN$1,'Datenbank Aktoren'!$F$3:$IB$112,$B52,0)=IN$1,IN$3," - ")</f>
        <v>#N/A</v>
      </c>
      <c r="IO52" t="e">
        <f>IF(HLOOKUP(IO$1,'Datenbank Aktoren'!$F$3:$IB$112,$B52,0)=IO$1,IO$3," - ")</f>
        <v>#N/A</v>
      </c>
      <c r="IP52" t="e">
        <f>IF(HLOOKUP(IP$1,'Datenbank Aktoren'!$F$3:$IB$112,$B52,0)=IP$1,IP$3," - ")</f>
        <v>#N/A</v>
      </c>
      <c r="IQ52" t="e">
        <f>IF(HLOOKUP(IQ$1,'Datenbank Aktoren'!$F$3:$IB$112,$B52,0)=IQ$1,IQ$3," - ")</f>
        <v>#N/A</v>
      </c>
      <c r="IR52" t="e">
        <f>IF(HLOOKUP(IR$1,'Datenbank Aktoren'!$F$3:$IB$112,$B52,0)=IR$1,IR$3," - ")</f>
        <v>#N/A</v>
      </c>
      <c r="IS52" t="e">
        <f>IF(HLOOKUP(IS$1,'Datenbank Aktoren'!$F$3:$IB$112,$B52,0)=IS$1,IS$3," - ")</f>
        <v>#N/A</v>
      </c>
      <c r="IT52" t="e">
        <f>IF(HLOOKUP(IT$1,'Datenbank Aktoren'!$F$3:$IB$112,$B52,0)=IT$1,IT$3," - ")</f>
        <v>#N/A</v>
      </c>
      <c r="IU52" t="e">
        <f>IF(HLOOKUP(IU$1,'Datenbank Aktoren'!$F$3:$IB$112,$B52,0)=IU$1,IU$3," - ")</f>
        <v>#N/A</v>
      </c>
    </row>
    <row r="53" spans="1:255" x14ac:dyDescent="0.25">
      <c r="A53" t="s">
        <v>104</v>
      </c>
      <c r="B53">
        <v>51</v>
      </c>
      <c r="D53" t="s">
        <v>104</v>
      </c>
      <c r="E53" s="3" t="s">
        <v>442</v>
      </c>
      <c r="F53" t="str">
        <f>IF(HLOOKUP(F$1,'Datenbank Aktoren'!$F$3:$IB$112,$B53,0)=F$1,F$3," - ")</f>
        <v xml:space="preserve"> - </v>
      </c>
      <c r="G53" t="str">
        <f>IF(HLOOKUP(G$1,'Datenbank Aktoren'!$F$3:$IB$112,$B53,0)=G$1,G$3," - ")</f>
        <v xml:space="preserve"> - </v>
      </c>
      <c r="H53" t="str">
        <f>IF(HLOOKUP(H$1,'Datenbank Aktoren'!$F$3:$IB$112,$B53,0)=H$1,H$3," - ")</f>
        <v>F1FT65 RPS 1-fach Taster F6-01-01</v>
      </c>
      <c r="I53" t="str">
        <f>IF(HLOOKUP(I$1,'Datenbank Aktoren'!$F$3:$IB$112,$B53,0)=I$1,I$3," - ")</f>
        <v>F1ITAP RPS 1-fach Taster F6-01-01</v>
      </c>
      <c r="J53" t="str">
        <f>IF(HLOOKUP(J$1,'Datenbank Aktoren'!$F$3:$IB$112,$B53,0)=J$1,J$3," - ")</f>
        <v>F1T55E RPS 1-fach Taster F6-01-01</v>
      </c>
      <c r="K53" t="str">
        <f>IF(HLOOKUP(K$1,'Datenbank Aktoren'!$F$3:$IB$112,$B53,0)=K$1,K$3," - ")</f>
        <v>F1T65 RPS 1-fach Taster F6-01-01</v>
      </c>
      <c r="L53" t="str">
        <f>IF(HLOOKUP(L$1,'Datenbank Aktoren'!$F$3:$IB$112,$B53,0)=L$1,L$3," - ")</f>
        <v>F265B RPS 4-fach Taster F6-02-01</v>
      </c>
      <c r="M53" t="str">
        <f>IF(HLOOKUP(M$1,'Datenbank Aktoren'!$F$3:$IB$112,$B53,0)=M$1,M$3," - ")</f>
        <v>F2FT65 RPS 4-fach Taster F6-02-01</v>
      </c>
      <c r="N53" t="str">
        <f>IF(HLOOKUP(N$1,'Datenbank Aktoren'!$F$3:$IB$112,$B53,0)=N$1,N$3," - ")</f>
        <v>F2FT65B RPS 4-fach Taster F6-02-01</v>
      </c>
      <c r="O53" t="str">
        <f>IF(HLOOKUP(O$1,'Datenbank Aktoren'!$F$3:$IB$112,$B53,0)=O$1,O$3," - ")</f>
        <v>F2FZT65B RPS 4-fach Taster F6-02-01</v>
      </c>
      <c r="P53" t="str">
        <f>IF(HLOOKUP(P$1,'Datenbank Aktoren'!$F$3:$IB$112,$B53,0)=P$1,P$3," - ")</f>
        <v>F2T55E RPS 4-fach Taster F6-02-01</v>
      </c>
      <c r="Q53" t="str">
        <f>IF(HLOOKUP(Q$1,'Datenbank Aktoren'!$F$3:$IB$112,$B53,0)=Q$1,Q$3," - ")</f>
        <v>F2T55EB RPS 4-fach Taster F6-02-01</v>
      </c>
      <c r="R53" t="str">
        <f>IF(HLOOKUP(R$1,'Datenbank Aktoren'!$F$3:$IB$112,$B53,0)=R$1,R$3," - ")</f>
        <v>F2T65 RPS 4-fach Taster F6-02-01</v>
      </c>
      <c r="S53" t="str">
        <f>IF(HLOOKUP(S$1,'Datenbank Aktoren'!$F$3:$IB$112,$B53,0)=S$1,S$3," - ")</f>
        <v>F2ZT55E RPS 4-fach Taster F6-02-01</v>
      </c>
      <c r="T53" t="str">
        <f>IF(HLOOKUP(T$1,'Datenbank Aktoren'!$F$3:$IB$112,$B53,0)=T$1,T$3," - ")</f>
        <v>F2ZT65 RPS 4-fach Taster F6-02-01</v>
      </c>
      <c r="U53" t="str">
        <f>IF(HLOOKUP(U$1,'Datenbank Aktoren'!$F$3:$IB$112,$B53,0)=U$1,U$3," - ")</f>
        <v xml:space="preserve"> - </v>
      </c>
      <c r="V53" t="str">
        <f>IF(HLOOKUP(V$1,'Datenbank Aktoren'!$F$3:$IB$112,$B53,0)=V$1,V$3," - ")</f>
        <v xml:space="preserve"> - </v>
      </c>
      <c r="W53" t="str">
        <f>IF(HLOOKUP(W$1,'Datenbank Aktoren'!$F$3:$IB$112,$B53,0)=W$1,W$3," - ")</f>
        <v xml:space="preserve"> - </v>
      </c>
      <c r="X53" t="str">
        <f>IF(HLOOKUP(X$1,'Datenbank Aktoren'!$F$3:$IB$112,$B53,0)=X$1,X$3," - ")</f>
        <v>F4FT65 RPS 4-fach Taster F6-02-01</v>
      </c>
      <c r="Y53" t="str">
        <f>IF(HLOOKUP(Y$1,'Datenbank Aktoren'!$F$3:$IB$112,$B53,0)=Y$1,Y$3," - ")</f>
        <v>F4FT65B RPS 4-fach Taster F6-02-01</v>
      </c>
      <c r="Z53" t="str">
        <f>IF(HLOOKUP(Z$1,'Datenbank Aktoren'!$F$3:$IB$112,$B53,0)=Z$1,Z$3," - ")</f>
        <v>F4PT RPS 4-fach Taster F6-02-01</v>
      </c>
      <c r="AA53" t="str">
        <f>IF(HLOOKUP(AA$1,'Datenbank Aktoren'!$F$3:$IB$112,$B53,0)=AA$1,AA$3," - ")</f>
        <v>F4T55B RPS 4-fach Taster F6-02-01</v>
      </c>
      <c r="AB53" t="str">
        <f>IF(HLOOKUP(AB$1,'Datenbank Aktoren'!$F$3:$IB$112,$B53,0)=AB$1,AB$3," - ")</f>
        <v>F4T55E RPS 4-fach Taster F6-02-01</v>
      </c>
      <c r="AC53" t="str">
        <f>IF(HLOOKUP(AC$1,'Datenbank Aktoren'!$F$3:$IB$112,$B53,0)=AC$1,AC$3," - ")</f>
        <v>F4T55EB RPS 4-fach Taster F6-02-01</v>
      </c>
      <c r="AD53" t="str">
        <f>IF(HLOOKUP(AD$1,'Datenbank Aktoren'!$F$3:$IB$112,$B53,0)=AD$1,AD$3," - ")</f>
        <v>F4T65 RPS 4-fach Taster F6-02-01</v>
      </c>
      <c r="AE53" t="str">
        <f>IF(HLOOKUP(AE$1,'Datenbank Aktoren'!$F$3:$IB$112,$B53,0)=AE$1,AE$3," - ")</f>
        <v>F4T65B RPS 4-fach Taster F6-02-01</v>
      </c>
      <c r="AF53" t="str">
        <f>IF(HLOOKUP(AF$1,'Datenbank Aktoren'!$F$3:$IB$112,$B53,0)=AF$1,AF$3," - ")</f>
        <v xml:space="preserve"> - </v>
      </c>
      <c r="AG53" t="str">
        <f>IF(HLOOKUP(AG$1,'Datenbank Aktoren'!$F$3:$IB$112,$B53,0)=AG$1,AG$3," - ")</f>
        <v xml:space="preserve"> - </v>
      </c>
      <c r="AH53" t="str">
        <f>IF(HLOOKUP(AH$1,'Datenbank Aktoren'!$F$3:$IB$112,$B53,0)=AH$1,AH$3," - ")</f>
        <v xml:space="preserve"> - </v>
      </c>
      <c r="AI53" t="str">
        <f>IF(HLOOKUP(AI$1,'Datenbank Aktoren'!$F$3:$IB$112,$B53,0)=AI$1,AI$3," - ")</f>
        <v>F4USM61B Fensterkontakt D5-00-01</v>
      </c>
      <c r="AJ53" t="str">
        <f>IF(HLOOKUP(AJ$1,'Datenbank Aktoren'!$F$3:$IB$112,$B53,0)=AJ$1,AJ$3," - ")</f>
        <v>F4USM61B RPS 4-fach Taster F6-02-01</v>
      </c>
      <c r="AK53" t="str">
        <f>IF(HLOOKUP(AK$1,'Datenbank Aktoren'!$F$3:$IB$112,$B53,0)=AK$1,AK$3," - ")</f>
        <v>F5PT55 RPS 4-fach Taster F6-02-01</v>
      </c>
      <c r="AL53" t="str">
        <f>IF(HLOOKUP(AL$1,'Datenbank Aktoren'!$F$3:$IB$112,$B53,0)=AL$1,AL$3," - ")</f>
        <v xml:space="preserve"> - </v>
      </c>
      <c r="AM53" t="str">
        <f>IF(HLOOKUP(AM$1,'Datenbank Aktoren'!$F$3:$IB$112,$B53,0)=AM$1,AM$3," - ")</f>
        <v>F6T55B RPS 4-fach Taster F6-02-01</v>
      </c>
      <c r="AN53" t="str">
        <f>IF(HLOOKUP(AN$1,'Datenbank Aktoren'!$F$3:$IB$112,$B53,0)=AN$1,AN$3," - ")</f>
        <v xml:space="preserve"> - </v>
      </c>
      <c r="AO53" t="str">
        <f>IF(HLOOKUP(AO$1,'Datenbank Aktoren'!$F$3:$IB$112,$B53,0)=AO$1,AO$3," - ")</f>
        <v>F6T65B RPS 4-fach Taster F6-02-01</v>
      </c>
      <c r="AP53" t="str">
        <f>IF(HLOOKUP(AP$1,'Datenbank Aktoren'!$F$3:$IB$112,$B53,0)=AP$1,AP$3," - ")</f>
        <v>FABH130 RPS 4-fach Taster F6-02-01</v>
      </c>
      <c r="AQ53" t="str">
        <f>IF(HLOOKUP(AQ$1,'Datenbank Aktoren'!$F$3:$IB$112,$B53,0)=AQ$1,AQ$3," - ")</f>
        <v xml:space="preserve"> - </v>
      </c>
      <c r="AR53" t="str">
        <f>IF(HLOOKUP(AR$1,'Datenbank Aktoren'!$F$3:$IB$112,$B53,0)=AR$1,AR$3," - ")</f>
        <v>FAH60 FAH60/FIH65S A5-06-01</v>
      </c>
      <c r="AS53" t="str">
        <f>IF(HLOOKUP(AS$1,'Datenbank Aktoren'!$F$3:$IB$112,$B53,0)=AS$1,AS$3," - ")</f>
        <v>FAH65S FAH60/FIH65S A5-06-01</v>
      </c>
      <c r="AT53" t="str">
        <f>IF(HLOOKUP(AT$1,'Datenbank Aktoren'!$F$3:$IB$112,$B53,0)=AT$1,AT$3," - ")</f>
        <v>FASM60 RPS 4-fach Taster F6-02-01</v>
      </c>
      <c r="AU53" t="str">
        <f>IF(HLOOKUP(AU$1,'Datenbank Aktoren'!$F$3:$IB$112,$B53,0)=AU$1,AU$3," - ")</f>
        <v xml:space="preserve"> - </v>
      </c>
      <c r="AV53" t="str">
        <f>IF(HLOOKUP(AV$1,'Datenbank Aktoren'!$F$3:$IB$112,$B53,0)=AV$1,AV$3," - ")</f>
        <v xml:space="preserve"> - </v>
      </c>
      <c r="AW53" t="str">
        <f>IF(HLOOKUP(AW$1,'Datenbank Aktoren'!$F$3:$IB$112,$B53,0)=AW$1,AW$3," - ")</f>
        <v xml:space="preserve"> - </v>
      </c>
      <c r="AX53" t="str">
        <f>IF(HLOOKUP(AX$1,'Datenbank Aktoren'!$F$3:$IB$112,$B53,0)=AX$1,AX$3," - ")</f>
        <v xml:space="preserve"> - </v>
      </c>
      <c r="AY53" t="str">
        <f>IF(HLOOKUP(AY$1,'Datenbank Aktoren'!$F$3:$IB$112,$B53,0)=AY$1,AY$3," - ")</f>
        <v xml:space="preserve"> - </v>
      </c>
      <c r="AZ53" t="str">
        <f>IF(HLOOKUP(AZ$1,'Datenbank Aktoren'!$F$3:$IB$112,$B53,0)=AZ$1,AZ$3," - ")</f>
        <v xml:space="preserve"> - </v>
      </c>
      <c r="BA53" t="str">
        <f>IF(HLOOKUP(BA$1,'Datenbank Aktoren'!$F$3:$IB$112,$B53,0)=BA$1,BA$3," - ")</f>
        <v xml:space="preserve"> - </v>
      </c>
      <c r="BB53" t="str">
        <f>IF(HLOOKUP(BB$1,'Datenbank Aktoren'!$F$3:$IB$112,$B53,0)=BB$1,BB$3," - ")</f>
        <v xml:space="preserve"> - </v>
      </c>
      <c r="BC53" t="str">
        <f>IF(HLOOKUP(BC$1,'Datenbank Aktoren'!$F$3:$IB$112,$B53,0)=BC$1,BC$3," - ")</f>
        <v xml:space="preserve"> - </v>
      </c>
      <c r="BD53" t="str">
        <f>IF(HLOOKUP(BD$1,'Datenbank Aktoren'!$F$3:$IB$112,$B53,0)=BD$1,BD$3," - ")</f>
        <v xml:space="preserve"> - </v>
      </c>
      <c r="BE53" t="str">
        <f>IF(HLOOKUP(BE$1,'Datenbank Aktoren'!$F$3:$IB$112,$B53,0)=BE$1,BE$3," - ")</f>
        <v xml:space="preserve"> - </v>
      </c>
      <c r="BF53" t="str">
        <f>IF(HLOOKUP(BF$1,'Datenbank Aktoren'!$F$3:$IB$112,$B53,0)=BF$1,BF$3," - ")</f>
        <v xml:space="preserve"> - </v>
      </c>
      <c r="BG53" t="str">
        <f>IF(HLOOKUP(BG$1,'Datenbank Aktoren'!$F$3:$IB$112,$B53,0)=BG$1,BG$3," - ")</f>
        <v xml:space="preserve"> - </v>
      </c>
      <c r="BH53" t="str">
        <f>IF(HLOOKUP(BH$1,'Datenbank Aktoren'!$F$3:$IB$112,$B53,0)=BH$1,BH$3," - ")</f>
        <v xml:space="preserve"> - </v>
      </c>
      <c r="BI53" t="str">
        <f>IF(HLOOKUP(BI$1,'Datenbank Aktoren'!$F$3:$IB$112,$B53,0)=BI$1,BI$3," - ")</f>
        <v xml:space="preserve"> - </v>
      </c>
      <c r="BJ53" t="str">
        <f>IF(HLOOKUP(BJ$1,'Datenbank Aktoren'!$F$3:$IB$112,$B53,0)=BJ$1,BJ$3," - ")</f>
        <v xml:space="preserve"> - </v>
      </c>
      <c r="BK53" t="str">
        <f>IF(HLOOKUP(BK$1,'Datenbank Aktoren'!$F$3:$IB$112,$B53,0)=BK$1,BK$3," - ")</f>
        <v xml:space="preserve"> - </v>
      </c>
      <c r="BL53" t="str">
        <f>IF(HLOOKUP(BL$1,'Datenbank Aktoren'!$F$3:$IB$112,$B53,0)=BL$1,BL$3," - ")</f>
        <v xml:space="preserve"> - </v>
      </c>
      <c r="BM53" t="str">
        <f>IF(HLOOKUP(BM$1,'Datenbank Aktoren'!$F$3:$IB$112,$B53,0)=BM$1,BM$3," - ")</f>
        <v xml:space="preserve"> - </v>
      </c>
      <c r="BN53" t="str">
        <f>IF(HLOOKUP(BN$1,'Datenbank Aktoren'!$F$3:$IB$112,$B53,0)=BN$1,BN$3," - ")</f>
        <v xml:space="preserve"> - </v>
      </c>
      <c r="BO53" t="str">
        <f>IF(HLOOKUP(BO$1,'Datenbank Aktoren'!$F$3:$IB$112,$B53,0)=BO$1,BO$3," - ")</f>
        <v xml:space="preserve"> - </v>
      </c>
      <c r="BP53" t="str">
        <f>IF(HLOOKUP(BP$1,'Datenbank Aktoren'!$F$3:$IB$112,$B53,0)=BP$1,BP$3," - ")</f>
        <v xml:space="preserve"> - </v>
      </c>
      <c r="BQ53" t="str">
        <f>IF(HLOOKUP(BQ$1,'Datenbank Aktoren'!$F$3:$IB$112,$B53,0)=BQ$1,BQ$3," - ")</f>
        <v xml:space="preserve"> - </v>
      </c>
      <c r="BR53" t="str">
        <f>IF(HLOOKUP(BR$1,'Datenbank Aktoren'!$F$3:$IB$112,$B53,0)=BR$1,BR$3," - ")</f>
        <v>FET55E RPS 1-fach Taster F6-01-01</v>
      </c>
      <c r="BS53" t="str">
        <f>IF(HLOOKUP(BS$1,'Datenbank Aktoren'!$F$3:$IB$112,$B53,0)=BS$1,BS$3," - ")</f>
        <v>FF8 RPS 4-fach Taster F6-02-01</v>
      </c>
      <c r="BT53" t="str">
        <f>IF(HLOOKUP(BT$1,'Datenbank Aktoren'!$F$3:$IB$112,$B53,0)=BT$1,BT$3," - ")</f>
        <v xml:space="preserve"> - </v>
      </c>
      <c r="BU53" t="str">
        <f>IF(HLOOKUP(BU$1,'Datenbank Aktoren'!$F$3:$IB$112,$B53,0)=BU$1,BU$3," - ")</f>
        <v>FFD RPS 4-fach Taster F6-02-01</v>
      </c>
      <c r="BV53" t="str">
        <f>IF(HLOOKUP(BV$1,'Datenbank Aktoren'!$F$3:$IB$112,$B53,0)=BV$1,BV$3," - ")</f>
        <v>FFG7B Fenstergriff A5-14-09</v>
      </c>
      <c r="BW53" t="str">
        <f>IF(HLOOKUP(BW$1,'Datenbank Aktoren'!$F$3:$IB$112,$B53,0)=BW$1,BW$3," - ")</f>
        <v>FFG7B Fenstergriff F6-10-00</v>
      </c>
      <c r="BX53" t="str">
        <f>IF(HLOOKUP(BX$1,'Datenbank Aktoren'!$F$3:$IB$112,$B53,0)=BX$1,BX$3," - ")</f>
        <v xml:space="preserve"> - </v>
      </c>
      <c r="BY53" t="str">
        <f>IF(HLOOKUP(BY$1,'Datenbank Aktoren'!$F$3:$IB$112,$B53,0)=BY$1,BY$3," - ")</f>
        <v xml:space="preserve"> - </v>
      </c>
      <c r="BZ53" t="str">
        <f>IF(HLOOKUP(BZ$1,'Datenbank Aktoren'!$F$3:$IB$112,$B53,0)=BZ$1,BZ$3," - ")</f>
        <v xml:space="preserve"> - </v>
      </c>
      <c r="CA53" t="str">
        <f>IF(HLOOKUP(CA$1,'Datenbank Aktoren'!$F$3:$IB$112,$B53,0)=CA$1,CA$3," - ")</f>
        <v xml:space="preserve"> - </v>
      </c>
      <c r="CB53" t="str">
        <f>IF(HLOOKUP(CB$1,'Datenbank Aktoren'!$F$3:$IB$112,$B53,0)=CB$1,CB$3," - ")</f>
        <v>FFGB-hg Fenstergriff A5-14-09</v>
      </c>
      <c r="CC53" s="25" t="str">
        <f>IF(HLOOKUP(CC$1,'Datenbank Aktoren'!$F$3:$IB$112,$B53,0)=CC$1,CC$3," - ")</f>
        <v>FFGB-hg Fenstergriff A5-14-0A</v>
      </c>
      <c r="CD53" t="str">
        <f>IF(HLOOKUP(CD$1,'Datenbank Aktoren'!$F$3:$IB$112,$B53,0)=CD$1,CD$3," - ")</f>
        <v>FFGB-hg Fenstergriff F6-10-00</v>
      </c>
      <c r="CE53" t="str">
        <f>IF(HLOOKUP(CE$1,'Datenbank Aktoren'!$F$3:$IB$112,$B53,0)=CE$1,CE$3," - ")</f>
        <v>FFKB Fensterkontakt D5-00-01</v>
      </c>
      <c r="CF53" t="str">
        <f>IF(HLOOKUP(CF$1,'Datenbank Aktoren'!$F$3:$IB$112,$B53,0)=CF$1,CF$3," - ")</f>
        <v xml:space="preserve"> - </v>
      </c>
      <c r="CG53" t="str">
        <f>IF(HLOOKUP(CG$1,'Datenbank Aktoren'!$F$3:$IB$112,$B53,0)=CG$1,CG$3," - ")</f>
        <v xml:space="preserve"> - </v>
      </c>
      <c r="CH53" t="str">
        <f>IF(HLOOKUP(CH$1,'Datenbank Aktoren'!$F$3:$IB$112,$B53,0)=CH$1,CH$3," - ")</f>
        <v xml:space="preserve"> - </v>
      </c>
      <c r="CI53" t="str">
        <f>IF(HLOOKUP(CI$1,'Datenbank Aktoren'!$F$3:$IB$112,$B53,0)=CI$1,CI$3," - ")</f>
        <v xml:space="preserve"> - </v>
      </c>
      <c r="CJ53" t="str">
        <f>IF(HLOOKUP(CJ$1,'Datenbank Aktoren'!$F$3:$IB$112,$B53,0)=CJ$1,CJ$3," - ")</f>
        <v xml:space="preserve"> - </v>
      </c>
      <c r="CK53" t="str">
        <f>IF(HLOOKUP(CK$1,'Datenbank Aktoren'!$F$3:$IB$112,$B53,0)=CK$1,CK$3," - ")</f>
        <v xml:space="preserve"> - </v>
      </c>
      <c r="CL53" t="str">
        <f>IF(HLOOKUP(CL$1,'Datenbank Aktoren'!$F$3:$IB$112,$B53,0)=CL$1,CL$3," - ")</f>
        <v xml:space="preserve"> - </v>
      </c>
      <c r="CM53" t="str">
        <f>IF(HLOOKUP(CM$1,'Datenbank Aktoren'!$F$3:$IB$112,$B53,0)=CM$1,CM$3," - ")</f>
        <v xml:space="preserve"> - </v>
      </c>
      <c r="CN53" t="str">
        <f>IF(HLOOKUP(CN$1,'Datenbank Aktoren'!$F$3:$IB$112,$B53,0)=CN$1,CN$3," - ")</f>
        <v>FFTE Fenstergriff F6-10-00</v>
      </c>
      <c r="CO53" t="str">
        <f>IF(HLOOKUP(CO$1,'Datenbank Aktoren'!$F$3:$IB$112,$B53,0)=CO$1,CO$3," - ")</f>
        <v xml:space="preserve"> - </v>
      </c>
      <c r="CP53" t="str">
        <f>IF(HLOOKUP(CP$1,'Datenbank Aktoren'!$F$3:$IB$112,$B53,0)=CP$1,CP$3," - ")</f>
        <v xml:space="preserve"> - </v>
      </c>
      <c r="CQ53" t="str">
        <f>IF(HLOOKUP(CQ$1,'Datenbank Aktoren'!$F$3:$IB$112,$B53,0)=CQ$1,CQ$3," - ")</f>
        <v>FHD60SB FAH60/FIH65S A5-06-01</v>
      </c>
      <c r="CR53" t="str">
        <f>IF(HLOOKUP(CR$1,'Datenbank Aktoren'!$F$3:$IB$112,$B53,0)=CR$1,CR$3," - ")</f>
        <v xml:space="preserve"> - </v>
      </c>
      <c r="CS53" t="str">
        <f>IF(HLOOKUP(CS$1,'Datenbank Aktoren'!$F$3:$IB$112,$B53,0)=CS$1,CS$3," - ")</f>
        <v xml:space="preserve"> - </v>
      </c>
      <c r="CT53" t="str">
        <f>IF(HLOOKUP(CT$1,'Datenbank Aktoren'!$F$3:$IB$112,$B53,0)=CT$1,CT$3," - ")</f>
        <v>FHM2 RPS 4-fach Taster F6-02-01</v>
      </c>
      <c r="CU53" t="str">
        <f>IF(HLOOKUP(CU$1,'Datenbank Aktoren'!$F$3:$IB$112,$B53,0)=CU$1,CU$3," - ")</f>
        <v xml:space="preserve"> - </v>
      </c>
      <c r="CV53" t="str">
        <f>IF(HLOOKUP(CV$1,'Datenbank Aktoren'!$F$3:$IB$112,$B53,0)=CV$1,CV$3," - ")</f>
        <v>FHS2 RPS 4-fach Taster F6-02-01</v>
      </c>
      <c r="CW53" t="str">
        <f>IF(HLOOKUP(CW$1,'Datenbank Aktoren'!$F$3:$IB$112,$B53,0)=CW$1,CW$3," - ")</f>
        <v>FHS4 RPS 4-fach Taster F6-02-01</v>
      </c>
      <c r="CX53" t="str">
        <f>IF(HLOOKUP(CX$1,'Datenbank Aktoren'!$F$3:$IB$112,$B53,0)=CX$1,CX$3," - ")</f>
        <v xml:space="preserve"> - </v>
      </c>
      <c r="CY53" t="str">
        <f>IF(HLOOKUP(CY$1,'Datenbank Aktoren'!$F$3:$IB$112,$B53,0)=CY$1,CY$3," - ")</f>
        <v>FIH65S FAH60/FIH65S A5-06-01</v>
      </c>
      <c r="CZ53" t="str">
        <f>IF(HLOOKUP(CZ$1,'Datenbank Aktoren'!$F$3:$IB$112,$B53,0)=CZ$1,CZ$3," - ")</f>
        <v>FKD RPS 1-fach Taster F6-01-01</v>
      </c>
      <c r="DA53" t="str">
        <f>IF(HLOOKUP(DA$1,'Datenbank Aktoren'!$F$3:$IB$112,$B53,0)=DA$1,DA$3," - ")</f>
        <v>FKF65 Kartenschalter F6-02-01</v>
      </c>
      <c r="DB53" t="str">
        <f>IF(HLOOKUP(DB$1,'Datenbank Aktoren'!$F$3:$IB$112,$B53,0)=DB$1,DB$3," - ")</f>
        <v xml:space="preserve"> - </v>
      </c>
      <c r="DC53" t="str">
        <f>IF(HLOOKUP(DC$1,'Datenbank Aktoren'!$F$3:$IB$112,$B53,0)=DC$1,DC$3," - ")</f>
        <v xml:space="preserve"> - </v>
      </c>
      <c r="DD53" t="str">
        <f>IF(HLOOKUP(DD$1,'Datenbank Aktoren'!$F$3:$IB$112,$B53,0)=DD$1,DD$3," - ")</f>
        <v xml:space="preserve"> - </v>
      </c>
      <c r="DE53" t="str">
        <f>IF(HLOOKUP(DE$1,'Datenbank Aktoren'!$F$3:$IB$112,$B53,0)=DE$1,DE$3," - ")</f>
        <v xml:space="preserve"> - </v>
      </c>
      <c r="DF53" t="str">
        <f>IF(HLOOKUP(DF$1,'Datenbank Aktoren'!$F$3:$IB$112,$B53,0)=DF$1,DF$3," - ")</f>
        <v xml:space="preserve"> - </v>
      </c>
      <c r="DG53" t="str">
        <f>IF(HLOOKUP(DG$1,'Datenbank Aktoren'!$F$3:$IB$112,$B53,0)=DG$1,DG$3," - ")</f>
        <v xml:space="preserve"> - </v>
      </c>
      <c r="DH53" t="str">
        <f>IF(HLOOKUP(DH$1,'Datenbank Aktoren'!$F$3:$IB$112,$B53,0)=DH$1,DH$3," - ")</f>
        <v xml:space="preserve"> - </v>
      </c>
      <c r="DI53" t="str">
        <f>IF(HLOOKUP(DI$1,'Datenbank Aktoren'!$F$3:$IB$112,$B53,0)=DI$1,DI$3," - ")</f>
        <v xml:space="preserve"> - </v>
      </c>
      <c r="DJ53" t="str">
        <f>IF(HLOOKUP(DJ$1,'Datenbank Aktoren'!$F$3:$IB$112,$B53,0)=DJ$1,DJ$3," - ")</f>
        <v xml:space="preserve"> - </v>
      </c>
      <c r="DK53" t="str">
        <f>IF(HLOOKUP(DK$1,'Datenbank Aktoren'!$F$3:$IB$112,$B53,0)=DK$1,DK$3," - ")</f>
        <v xml:space="preserve"> - </v>
      </c>
      <c r="DL53" t="str">
        <f>IF(HLOOKUP(DL$1,'Datenbank Aktoren'!$F$3:$IB$112,$B53,0)=DL$1,DL$3," - ")</f>
        <v xml:space="preserve"> - </v>
      </c>
      <c r="DM53" t="str">
        <f>IF(HLOOKUP(DM$1,'Datenbank Aktoren'!$F$3:$IB$112,$B53,0)=DM$1,DM$3," - ")</f>
        <v>FMH1W RPS 1-fach Taster F6-01-01</v>
      </c>
      <c r="DN53" t="str">
        <f>IF(HLOOKUP(DN$1,'Datenbank Aktoren'!$F$3:$IB$112,$B53,0)=DN$1,DN$3," - ")</f>
        <v>FMH2S RPS 4-fach Taster F6-02-01</v>
      </c>
      <c r="DO53" t="str">
        <f>IF(HLOOKUP(DO$1,'Datenbank Aktoren'!$F$3:$IB$112,$B53,0)=DO$1,DO$3," - ")</f>
        <v>FMH4 RPS 4-fach Taster F6-02-01</v>
      </c>
      <c r="DP53" t="str">
        <f>IF(HLOOKUP(DP$1,'Datenbank Aktoren'!$F$3:$IB$112,$B53,0)=DP$1,DP$3," - ")</f>
        <v>FMH4S RPS 4-fach Taster F6-02-01</v>
      </c>
      <c r="DQ53" t="str">
        <f>IF(HLOOKUP(DQ$1,'Datenbank Aktoren'!$F$3:$IB$112,$B53,0)=DQ$1,DQ$3," - ")</f>
        <v>FMH8 RPS 4-fach Taster F6-02-01</v>
      </c>
      <c r="DR53" t="str">
        <f>IF(HLOOKUP(DR$1,'Datenbank Aktoren'!$F$3:$IB$112,$B53,0)=DR$1,DR$3," - ")</f>
        <v xml:space="preserve"> - </v>
      </c>
      <c r="DS53" t="str">
        <f>IF(HLOOKUP(DS$1,'Datenbank Aktoren'!$F$3:$IB$112,$B53,0)=DS$1,DS$3," - ")</f>
        <v xml:space="preserve"> - </v>
      </c>
      <c r="DT53" t="str">
        <f>IF(HLOOKUP(DT$1,'Datenbank Aktoren'!$F$3:$IB$112,$B53,0)=DT$1,DT$3," - ")</f>
        <v xml:space="preserve"> - </v>
      </c>
      <c r="DU53" t="str">
        <f>IF(HLOOKUP(DU$1,'Datenbank Aktoren'!$F$3:$IB$112,$B53,0)=DU$1,DU$3," - ")</f>
        <v xml:space="preserve"> - </v>
      </c>
      <c r="DV53" t="str">
        <f>IF(HLOOKUP(DV$1,'Datenbank Aktoren'!$F$3:$IB$112,$B53,0)=DV$1,DV$3," - ")</f>
        <v xml:space="preserve"> - </v>
      </c>
      <c r="DW53" t="str">
        <f>IF(HLOOKUP(DW$1,'Datenbank Aktoren'!$F$3:$IB$112,$B53,0)=DW$1,DW$3," - ")</f>
        <v xml:space="preserve"> - </v>
      </c>
      <c r="DX53" t="str">
        <f>IF(HLOOKUP(DX$1,'Datenbank Aktoren'!$F$3:$IB$112,$B53,0)=DX$1,DX$3," - ")</f>
        <v xml:space="preserve"> - </v>
      </c>
      <c r="DY53" t="str">
        <f>IF(HLOOKUP(DY$1,'Datenbank Aktoren'!$F$3:$IB$112,$B53,0)=DY$1,DY$3," - ")</f>
        <v xml:space="preserve"> - </v>
      </c>
      <c r="DZ53" t="str">
        <f>IF(HLOOKUP(DZ$1,'Datenbank Aktoren'!$F$3:$IB$112,$B53,0)=DZ$1,DZ$3," - ")</f>
        <v xml:space="preserve"> - </v>
      </c>
      <c r="EA53" t="str">
        <f>IF(HLOOKUP(EA$1,'Datenbank Aktoren'!$F$3:$IB$112,$B53,0)=EA$1,EA$3," - ")</f>
        <v>FMMS44SB Fensterkontakt D5-00-01</v>
      </c>
      <c r="EB53" t="str">
        <f>IF(HLOOKUP(EB$1,'Datenbank Aktoren'!$F$3:$IB$112,$B53,0)=EB$1,EB$3," - ")</f>
        <v xml:space="preserve"> - </v>
      </c>
      <c r="EC53" t="str">
        <f>IF(HLOOKUP(EC$1,'Datenbank Aktoren'!$F$3:$IB$112,$B53,0)=EC$1,EC$3," - ")</f>
        <v xml:space="preserve"> - </v>
      </c>
      <c r="ED53" t="str">
        <f>IF(HLOOKUP(ED$1,'Datenbank Aktoren'!$F$3:$IB$112,$B53,0)=ED$1,ED$3," - ")</f>
        <v xml:space="preserve"> - </v>
      </c>
      <c r="EE53" t="str">
        <f>IF(HLOOKUP(EE$1,'Datenbank Aktoren'!$F$3:$IB$112,$B53,0)=EE$1,EE$3," - ")</f>
        <v xml:space="preserve"> - </v>
      </c>
      <c r="EF53" t="str">
        <f>IF(HLOOKUP(EF$1,'Datenbank Aktoren'!$F$3:$IB$112,$B53,0)=EF$1,EF$3," - ")</f>
        <v xml:space="preserve"> - </v>
      </c>
      <c r="EG53" t="str">
        <f>IF(HLOOKUP(EG$1,'Datenbank Aktoren'!$F$3:$IB$112,$B53,0)=EG$1,EG$3," - ")</f>
        <v xml:space="preserve"> - </v>
      </c>
      <c r="EH53" t="str">
        <f>IF(HLOOKUP(EH$1,'Datenbank Aktoren'!$F$3:$IB$112,$B53,0)=EH$1,EH$3," - ")</f>
        <v xml:space="preserve"> - </v>
      </c>
      <c r="EI53" t="str">
        <f>IF(HLOOKUP(EI$1,'Datenbank Aktoren'!$F$3:$IB$112,$B53,0)=EI$1,EI$3," - ")</f>
        <v xml:space="preserve"> - </v>
      </c>
      <c r="EJ53" t="str">
        <f>IF(HLOOKUP(EJ$1,'Datenbank Aktoren'!$F$3:$IB$112,$B53,0)=EJ$1,EJ$3," - ")</f>
        <v xml:space="preserve"> - </v>
      </c>
      <c r="EK53" t="str">
        <f>IF(HLOOKUP(EK$1,'Datenbank Aktoren'!$F$3:$IB$112,$B53,0)=EK$1,EK$3," - ")</f>
        <v xml:space="preserve"> - </v>
      </c>
      <c r="EL53" t="str">
        <f>IF(HLOOKUP(EL$1,'Datenbank Aktoren'!$F$3:$IB$112,$B53,0)=EL$1,EL$3," - ")</f>
        <v xml:space="preserve"> - </v>
      </c>
      <c r="EM53" t="str">
        <f>IF(HLOOKUP(EM$1,'Datenbank Aktoren'!$F$3:$IB$112,$B53,0)=EM$1,EM$3," - ")</f>
        <v xml:space="preserve"> - </v>
      </c>
      <c r="EN53" t="str">
        <f>IF(HLOOKUP(EN$1,'Datenbank Aktoren'!$F$3:$IB$112,$B53,0)=EN$1,EN$3," - ")</f>
        <v xml:space="preserve"> - </v>
      </c>
      <c r="EO53" t="str">
        <f>IF(HLOOKUP(EO$1,'Datenbank Aktoren'!$F$3:$IB$112,$B53,0)=EO$1,EO$3," - ")</f>
        <v xml:space="preserve"> - </v>
      </c>
      <c r="EP53" t="str">
        <f>IF(HLOOKUP(EP$1,'Datenbank Aktoren'!$F$3:$IB$112,$B53,0)=EP$1,EP$3," - ")</f>
        <v xml:space="preserve"> - </v>
      </c>
      <c r="EQ53" t="str">
        <f>IF(HLOOKUP(EQ$1,'Datenbank Aktoren'!$F$3:$IB$112,$B53,0)=EQ$1,EQ$3," - ")</f>
        <v xml:space="preserve"> - </v>
      </c>
      <c r="ER53" t="str">
        <f>IF(HLOOKUP(ER$1,'Datenbank Aktoren'!$F$3:$IB$112,$B53,0)=ER$1,ER$3," - ")</f>
        <v xml:space="preserve"> - </v>
      </c>
      <c r="ES53" t="str">
        <f>IF(HLOOKUP(ES$1,'Datenbank Aktoren'!$F$3:$IB$112,$B53,0)=ES$1,ES$3," - ")</f>
        <v xml:space="preserve"> - </v>
      </c>
      <c r="ET53" t="str">
        <f>IF(HLOOKUP(ET$1,'Datenbank Aktoren'!$F$3:$IB$112,$B53,0)=ET$1,ET$3," - ")</f>
        <v xml:space="preserve"> - </v>
      </c>
      <c r="EU53" t="str">
        <f>IF(HLOOKUP(EU$1,'Datenbank Aktoren'!$F$3:$IB$112,$B53,0)=EU$1,EU$3," - ")</f>
        <v xml:space="preserve"> - </v>
      </c>
      <c r="EV53" t="str">
        <f>IF(HLOOKUP(EV$1,'Datenbank Aktoren'!$F$3:$IB$112,$B53,0)=EV$1,EV$3," - ")</f>
        <v xml:space="preserve"> - </v>
      </c>
      <c r="EW53" t="str">
        <f>IF(HLOOKUP(EW$1,'Datenbank Aktoren'!$F$3:$IB$112,$B53,0)=EW$1,EW$3," - ")</f>
        <v xml:space="preserve"> - </v>
      </c>
      <c r="EX53" t="str">
        <f>IF(HLOOKUP(EX$1,'Datenbank Aktoren'!$F$3:$IB$112,$B53,0)=EX$1,EX$3," - ")</f>
        <v xml:space="preserve"> - </v>
      </c>
      <c r="EY53" t="str">
        <f>IF(HLOOKUP(EY$1,'Datenbank Aktoren'!$F$3:$IB$112,$B53,0)=EY$1,EY$3," - ")</f>
        <v xml:space="preserve"> - </v>
      </c>
      <c r="EZ53" t="str">
        <f>IF(HLOOKUP(EZ$1,'Datenbank Aktoren'!$F$3:$IB$112,$B53,0)=EZ$1,EZ$3," - ")</f>
        <v xml:space="preserve"> - </v>
      </c>
      <c r="FA53" t="str">
        <f>IF(HLOOKUP(FA$1,'Datenbank Aktoren'!$F$3:$IB$112,$B53,0)=FA$1,FA$3," - ")</f>
        <v>FNS55B RPS 1-fach Taster F6-01-01</v>
      </c>
      <c r="FB53" t="str">
        <f>IF(HLOOKUP(FB$1,'Datenbank Aktoren'!$F$3:$IB$112,$B53,0)=FB$1,FB$3," - ")</f>
        <v>FNS55EB RPS 1-fach Taster F6-01-01</v>
      </c>
      <c r="FC53" t="str">
        <f>IF(HLOOKUP(FC$1,'Datenbank Aktoren'!$F$3:$IB$112,$B53,0)=FC$1,FC$3," - ")</f>
        <v>FNS65EB RPS 1-fach Taster F6-01-01</v>
      </c>
      <c r="FD53" t="str">
        <f>IF(HLOOKUP(FD$1,'Datenbank Aktoren'!$F$3:$IB$112,$B53,0)=FD$1,FD$3," - ")</f>
        <v>FPE-1 RPS 1-fach Taster F6-01-01</v>
      </c>
      <c r="FE53" t="str">
        <f>IF(HLOOKUP(FE$1,'Datenbank Aktoren'!$F$3:$IB$112,$B53,0)=FE$1,FE$3," - ")</f>
        <v>FRW RPS Rauchmelder F6-02-01</v>
      </c>
      <c r="FF53" t="str">
        <f>IF(HLOOKUP(FF$1,'Datenbank Aktoren'!$F$3:$IB$112,$B53,0)=FF$1,FF$3," - ")</f>
        <v xml:space="preserve"> - </v>
      </c>
      <c r="FG53" t="str">
        <f>IF(HLOOKUP(FG$1,'Datenbank Aktoren'!$F$3:$IB$112,$B53,0)=FG$1,FG$3," - ")</f>
        <v xml:space="preserve"> - </v>
      </c>
      <c r="FH53" t="str">
        <f>IF(HLOOKUP(FH$1,'Datenbank Aktoren'!$F$3:$IB$112,$B53,0)=FH$1,FH$3," - ")</f>
        <v>FSM14 RPS 4-fach Taster F6-02-01</v>
      </c>
      <c r="FI53" t="str">
        <f>IF(HLOOKUP(FI$1,'Datenbank Aktoren'!$F$3:$IB$112,$B53,0)=FI$1,FI$3," - ")</f>
        <v xml:space="preserve"> - </v>
      </c>
      <c r="FJ53" t="str">
        <f>IF(HLOOKUP(FJ$1,'Datenbank Aktoren'!$F$3:$IB$112,$B53,0)=FJ$1,FJ$3," - ")</f>
        <v xml:space="preserve"> - </v>
      </c>
      <c r="FK53" t="str">
        <f>IF(HLOOKUP(FK$1,'Datenbank Aktoren'!$F$3:$IB$112,$B53,0)=FK$1,FK$3," - ")</f>
        <v>FSM60B RPS 4-fach Taster F6-02-01</v>
      </c>
      <c r="FL53" t="str">
        <f>IF(HLOOKUP(FL$1,'Datenbank Aktoren'!$F$3:$IB$112,$B53,0)=FL$1,FL$3," - ")</f>
        <v>FSM61 RPS 4-fach Taster F6-02-01</v>
      </c>
      <c r="FM53" t="str">
        <f>IF(HLOOKUP(FM$1,'Datenbank Aktoren'!$F$3:$IB$112,$B53,0)=FM$1,FM$3," - ")</f>
        <v>FSMTB RPS 4-fach Taster F6-02-01</v>
      </c>
      <c r="FN53" t="str">
        <f>IF(HLOOKUP(FN$1,'Datenbank Aktoren'!$F$3:$IB$112,$B53,0)=FN$1,FN$3," - ")</f>
        <v xml:space="preserve"> - </v>
      </c>
      <c r="FO53" t="str">
        <f>IF(HLOOKUP(FO$1,'Datenbank Aktoren'!$F$3:$IB$112,$B53,0)=FO$1,FO$3," - ")</f>
        <v>FSTAP RPS 4-fach Taster F6-02-01</v>
      </c>
      <c r="FP53" t="str">
        <f>IF(HLOOKUP(FP$1,'Datenbank Aktoren'!$F$3:$IB$112,$B53,0)=FP$1,FP$3," - ")</f>
        <v>FSU55D Zeit + Tag A5-13-04</v>
      </c>
      <c r="FQ53" t="str">
        <f>IF(HLOOKUP(FQ$1,'Datenbank Aktoren'!$F$3:$IB$112,$B53,0)=FQ$1,FQ$3," - ")</f>
        <v xml:space="preserve"> - </v>
      </c>
      <c r="FR53" t="str">
        <f>IF(HLOOKUP(FR$1,'Datenbank Aktoren'!$F$3:$IB$112,$B53,0)=FR$1,FR$3," - ")</f>
        <v>FSU55D RPS 4-fach Taster F6-02-01</v>
      </c>
      <c r="FS53" t="str">
        <f>IF(HLOOKUP(FS$1,'Datenbank Aktoren'!$F$3:$IB$112,$B53,0)=FS$1,FS$3," - ")</f>
        <v>FSU55ED Zeit + Tag A5-13-04</v>
      </c>
      <c r="FT53" t="str">
        <f>IF(HLOOKUP(FT$1,'Datenbank Aktoren'!$F$3:$IB$112,$B53,0)=FT$1,FT$3," - ")</f>
        <v xml:space="preserve"> - </v>
      </c>
      <c r="FU53" t="str">
        <f>IF(HLOOKUP(FU$1,'Datenbank Aktoren'!$F$3:$IB$112,$B53,0)=FU$1,FU$3," - ")</f>
        <v>FSU55ED RPS 4-fach Taster F6-02-01</v>
      </c>
      <c r="FV53" t="str">
        <f>IF(HLOOKUP(FV$1,'Datenbank Aktoren'!$F$3:$IB$112,$B53,0)=FV$1,FV$3," - ")</f>
        <v>FSU65D Zeit + Tag A5-13-04</v>
      </c>
      <c r="FW53" t="str">
        <f>IF(HLOOKUP(FW$1,'Datenbank Aktoren'!$F$3:$IB$112,$B53,0)=FW$1,FW$3," - ")</f>
        <v xml:space="preserve"> - </v>
      </c>
      <c r="FX53" t="str">
        <f>IF(HLOOKUP(FX$1,'Datenbank Aktoren'!$F$3:$IB$112,$B53,0)=FX$1,FX$3," - ")</f>
        <v>FSU65D RPS 4-fach Taster F6-02-01</v>
      </c>
      <c r="FY53" t="str">
        <f>IF(HLOOKUP(FY$1,'Datenbank Aktoren'!$F$3:$IB$112,$B53,0)=FY$1,FY$3," - ")</f>
        <v xml:space="preserve"> - </v>
      </c>
      <c r="FZ53" t="str">
        <f>IF(HLOOKUP(FZ$1,'Datenbank Aktoren'!$F$3:$IB$112,$B53,0)=FZ$1,FZ$3," - ")</f>
        <v>FT4F RPS 4-fach Taster F6-02-01</v>
      </c>
      <c r="GA53" t="str">
        <f>IF(HLOOKUP(GA$1,'Datenbank Aktoren'!$F$3:$IB$112,$B53,0)=GA$1,GA$3," - ")</f>
        <v>FT55 RPS 4-fach Taster F6-02-01</v>
      </c>
      <c r="GB53" t="str">
        <f>IF(HLOOKUP(GB$1,'Datenbank Aktoren'!$F$3:$IB$112,$B53,0)=GB$1,GB$3," - ")</f>
        <v xml:space="preserve"> - </v>
      </c>
      <c r="GC53" t="str">
        <f>IF(HLOOKUP(GC$1,'Datenbank Aktoren'!$F$3:$IB$112,$B53,0)=GC$1,GC$3," - ")</f>
        <v xml:space="preserve"> - </v>
      </c>
      <c r="GD53" t="str">
        <f>IF(HLOOKUP(GD$1,'Datenbank Aktoren'!$F$3:$IB$112,$B53,0)=GD$1,GD$3," - ")</f>
        <v xml:space="preserve"> - </v>
      </c>
      <c r="GE53" t="str">
        <f>IF(HLOOKUP(GE$1,'Datenbank Aktoren'!$F$3:$IB$112,$B53,0)=GE$1,GE$3," - ")</f>
        <v xml:space="preserve"> - </v>
      </c>
      <c r="GF53" t="str">
        <f>IF(HLOOKUP(GF$1,'Datenbank Aktoren'!$F$3:$IB$112,$B53,0)=GF$1,GF$3," - ")</f>
        <v>FTAF55D Raumregler F6-02-01</v>
      </c>
      <c r="GG53" t="str">
        <f>IF(HLOOKUP(GG$1,'Datenbank Aktoren'!$F$3:$IB$112,$B53,0)=GG$1,GG$3," - ")</f>
        <v>FTAF55ED Raumregler F6-02-01</v>
      </c>
      <c r="GH53" t="str">
        <f>IF(HLOOKUP(GH$1,'Datenbank Aktoren'!$F$3:$IB$112,$B53,0)=GH$1,GH$3," - ")</f>
        <v>FTAF65D Raumregler F6-02-01</v>
      </c>
      <c r="GI53" t="str">
        <f>IF(HLOOKUP(GI$1,'Datenbank Aktoren'!$F$3:$IB$112,$B53,0)=GI$1,GI$3," - ")</f>
        <v xml:space="preserve"> - </v>
      </c>
      <c r="GJ53" t="str">
        <f>IF(HLOOKUP(GJ$1,'Datenbank Aktoren'!$F$3:$IB$112,$B53,0)=GJ$1,GJ$3," - ")</f>
        <v xml:space="preserve"> - </v>
      </c>
      <c r="GK53" t="str">
        <f>IF(HLOOKUP(GK$1,'Datenbank Aktoren'!$F$3:$IB$112,$B53,0)=GK$1,GK$3," - ")</f>
        <v xml:space="preserve"> - </v>
      </c>
      <c r="GL53" t="str">
        <f>IF(HLOOKUP(GL$1,'Datenbank Aktoren'!$F$3:$IB$112,$B53,0)=GL$1,GL$3," - ")</f>
        <v xml:space="preserve"> - </v>
      </c>
      <c r="GM53" t="str">
        <f>IF(HLOOKUP(GM$1,'Datenbank Aktoren'!$F$3:$IB$112,$B53,0)=GM$1,GM$3," - ")</f>
        <v xml:space="preserve"> - </v>
      </c>
      <c r="GN53" t="str">
        <f>IF(HLOOKUP(GN$1,'Datenbank Aktoren'!$F$3:$IB$112,$B53,0)=GN$1,GN$3," - ")</f>
        <v>FTK Fensterkontakt D5-00-01</v>
      </c>
      <c r="GO53" t="str">
        <f>IF(HLOOKUP(GO$1,'Datenbank Aktoren'!$F$3:$IB$112,$B53,0)=GO$1,GO$3," - ")</f>
        <v>FTKB-GR Fensterkontakt D5-00-01</v>
      </c>
      <c r="GP53" t="str">
        <f>IF(HLOOKUP(GP$1,'Datenbank Aktoren'!$F$3:$IB$112,$B53,0)=GP$1,GP$3," - ")</f>
        <v>FTKB-hg FTKB Fenstergriff A5-14-0A</v>
      </c>
      <c r="GQ53" t="str">
        <f>IF(HLOOKUP(GQ$1,'Datenbank Aktoren'!$F$3:$IB$112,$B53,0)=GQ$1,GQ$3," - ")</f>
        <v>FTKB-wg Fensterkontakt D5-00-01</v>
      </c>
      <c r="GR53" t="str">
        <f>IF(HLOOKUP(GR$1,'Datenbank Aktoren'!$F$3:$IB$112,$B53,0)=GR$1,GR$3," - ")</f>
        <v>FTKE Fenstergriff F6-10-00 Griff</v>
      </c>
      <c r="GS53" t="str">
        <f>IF(HLOOKUP(GS$1,'Datenbank Aktoren'!$F$3:$IB$112,$B53,0)=GS$1,GS$3," - ")</f>
        <v xml:space="preserve"> - </v>
      </c>
      <c r="GT53" t="str">
        <f>IF(HLOOKUP(GT$1,'Datenbank Aktoren'!$F$3:$IB$112,$B53,0)=GT$1,GT$3," - ")</f>
        <v xml:space="preserve"> - </v>
      </c>
      <c r="GU53" t="str">
        <f>IF(HLOOKUP(GU$1,'Datenbank Aktoren'!$F$3:$IB$112,$B53,0)=GU$1,GU$3," - ")</f>
        <v xml:space="preserve"> - </v>
      </c>
      <c r="GV53" t="str">
        <f>IF(HLOOKUP(GV$1,'Datenbank Aktoren'!$F$3:$IB$112,$B53,0)=GV$1,GV$3," - ")</f>
        <v xml:space="preserve"> - </v>
      </c>
      <c r="GW53" t="str">
        <f>IF(HLOOKUP(GW$1,'Datenbank Aktoren'!$F$3:$IB$112,$B53,0)=GW$1,GW$3," - ")</f>
        <v xml:space="preserve"> - </v>
      </c>
      <c r="GX53" t="str">
        <f>IF(HLOOKUP(GX$1,'Datenbank Aktoren'!$F$3:$IB$112,$B53,0)=GX$1,GX$3," - ")</f>
        <v xml:space="preserve"> - </v>
      </c>
      <c r="GY53" t="str">
        <f>IF(HLOOKUP(GY$1,'Datenbank Aktoren'!$F$3:$IB$112,$B53,0)=GY$1,GY$3," - ")</f>
        <v xml:space="preserve"> - </v>
      </c>
      <c r="GZ53" t="str">
        <f>IF(HLOOKUP(GZ$1,'Datenbank Aktoren'!$F$3:$IB$112,$B53,0)=GZ$1,GZ$3," - ")</f>
        <v xml:space="preserve"> - </v>
      </c>
      <c r="HA53" t="str">
        <f>IF(HLOOKUP(HA$1,'Datenbank Aktoren'!$F$3:$IB$112,$B53,0)=HA$1,HA$3," - ")</f>
        <v xml:space="preserve"> - </v>
      </c>
      <c r="HB53" t="str">
        <f>IF(HLOOKUP(HB$1,'Datenbank Aktoren'!$F$3:$IB$112,$B53,0)=HB$1,HB$3," - ")</f>
        <v xml:space="preserve"> - </v>
      </c>
      <c r="HC53" t="str">
        <f>IF(HLOOKUP(HC$1,'Datenbank Aktoren'!$F$3:$IB$112,$B53,0)=HC$1,HC$3," - ")</f>
        <v xml:space="preserve"> - </v>
      </c>
      <c r="HD53" t="str">
        <f>IF(HLOOKUP(HD$1,'Datenbank Aktoren'!$F$3:$IB$112,$B53,0)=HD$1,HD$3," - ")</f>
        <v xml:space="preserve"> - </v>
      </c>
      <c r="HE53" t="str">
        <f>IF(HLOOKUP(HE$1,'Datenbank Aktoren'!$F$3:$IB$112,$B53,0)=HE$1,HE$3," - ")</f>
        <v xml:space="preserve"> - </v>
      </c>
      <c r="HF53" t="str">
        <f>IF(HLOOKUP(HF$1,'Datenbank Aktoren'!$F$3:$IB$112,$B53,0)=HF$1,HF$3," - ")</f>
        <v xml:space="preserve"> - </v>
      </c>
      <c r="HG53" t="str">
        <f>IF(HLOOKUP(HG$1,'Datenbank Aktoren'!$F$3:$IB$112,$B53,0)=HG$1,HG$3," - ")</f>
        <v xml:space="preserve"> - </v>
      </c>
      <c r="HH53" t="str">
        <f>IF(HLOOKUP(HH$1,'Datenbank Aktoren'!$F$3:$IB$112,$B53,0)=HH$1,HH$3," - ")</f>
        <v xml:space="preserve"> - </v>
      </c>
      <c r="HI53" t="str">
        <f>IF(HLOOKUP(HI$1,'Datenbank Aktoren'!$F$3:$IB$112,$B53,0)=HI$1,HI$3," - ")</f>
        <v xml:space="preserve"> - </v>
      </c>
      <c r="HJ53" t="str">
        <f>IF(HLOOKUP(HJ$1,'Datenbank Aktoren'!$F$3:$IB$112,$B53,0)=HJ$1,HJ$3," - ")</f>
        <v xml:space="preserve"> - </v>
      </c>
      <c r="HK53" t="str">
        <f>IF(HLOOKUP(HK$1,'Datenbank Aktoren'!$F$3:$IB$112,$B53,0)=HK$1,HK$3," - ")</f>
        <v xml:space="preserve"> - </v>
      </c>
      <c r="HL53" t="str">
        <f>IF(HLOOKUP(HL$1,'Datenbank Aktoren'!$F$3:$IB$112,$B53,0)=HL$1,HL$3," - ")</f>
        <v xml:space="preserve"> - </v>
      </c>
      <c r="HM53" t="str">
        <f>IF(HLOOKUP(HM$1,'Datenbank Aktoren'!$F$3:$IB$112,$B53,0)=HM$1,HM$3," - ")</f>
        <v xml:space="preserve"> - </v>
      </c>
      <c r="HN53" t="str">
        <f>IF(HLOOKUP(HN$1,'Datenbank Aktoren'!$F$3:$IB$112,$B53,0)=HN$1,HN$3," - ")</f>
        <v xml:space="preserve"> - </v>
      </c>
      <c r="HO53" t="str">
        <f>IF(HLOOKUP(HO$1,'Datenbank Aktoren'!$F$3:$IB$112,$B53,0)=HO$1,HO$3," - ")</f>
        <v xml:space="preserve"> - </v>
      </c>
      <c r="HP53" t="str">
        <f>IF(HLOOKUP(HP$1,'Datenbank Aktoren'!$F$3:$IB$112,$B53,0)=HP$1,HP$3," - ")</f>
        <v xml:space="preserve"> - </v>
      </c>
      <c r="HQ53" t="str">
        <f>IF(HLOOKUP(HQ$1,'Datenbank Aktoren'!$F$3:$IB$112,$B53,0)=HQ$1,HQ$3," - ")</f>
        <v xml:space="preserve"> - </v>
      </c>
      <c r="HR53" t="str">
        <f>IF(HLOOKUP(HR$1,'Datenbank Aktoren'!$F$3:$IB$112,$B53,0)=HR$1,HR$3," - ")</f>
        <v>FTS14EM Fensterkontakt D5-00-01</v>
      </c>
      <c r="HS53" t="str">
        <f>IF(HLOOKUP(HS$1,'Datenbank Aktoren'!$F$3:$IB$112,$B53,0)=HS$1,HS$3," - ")</f>
        <v>FTS14EM RPS 4-fach Taster F6-02-01</v>
      </c>
      <c r="HT53" t="str">
        <f>IF(HLOOKUP(HT$1,'Datenbank Aktoren'!$F$3:$IB$112,$B53,0)=HT$1,HT$3," - ")</f>
        <v xml:space="preserve"> - </v>
      </c>
      <c r="HU53" t="str">
        <f>IF(HLOOKUP(HU$1,'Datenbank Aktoren'!$F$3:$IB$112,$B53,0)=HU$1,HU$3," - ")</f>
        <v xml:space="preserve"> - </v>
      </c>
      <c r="HV53" t="str">
        <f>IF(HLOOKUP(HV$1,'Datenbank Aktoren'!$F$3:$IB$112,$B53,0)=HV$1,HV$3," - ")</f>
        <v xml:space="preserve"> - </v>
      </c>
      <c r="HW53" t="str">
        <f>IF(HLOOKUP(HW$1,'Datenbank Aktoren'!$F$3:$IB$112,$B53,0)=HW$1,HW$3," - ")</f>
        <v xml:space="preserve"> - </v>
      </c>
      <c r="HX53" t="str">
        <f>IF(HLOOKUP(HX$1,'Datenbank Aktoren'!$F$3:$IB$112,$B53,0)=HX$1,HX$3," - ")</f>
        <v xml:space="preserve"> - </v>
      </c>
      <c r="HY53" t="str">
        <f>IF(HLOOKUP(HY$1,'Datenbank Aktoren'!$F$3:$IB$112,$B53,0)=HY$1,HY$3," - ")</f>
        <v xml:space="preserve"> - </v>
      </c>
      <c r="HZ53" t="str">
        <f>IF(HLOOKUP(HZ$1,'Datenbank Aktoren'!$F$3:$IB$112,$B53,0)=HZ$1,HZ$3," - ")</f>
        <v xml:space="preserve"> - </v>
      </c>
      <c r="IA53" t="str">
        <f>IF(HLOOKUP(IA$1,'Datenbank Aktoren'!$F$3:$IB$112,$B53,0)=IA$1,IA$3," - ")</f>
        <v>FWS61 Wetterdaten A5-13-01</v>
      </c>
      <c r="IB53" t="str">
        <f>IF(HLOOKUP(IB$1,'Datenbank Aktoren'!$F$3:$IB$112,$B53,0)=IB$1,IB$3," - ")</f>
        <v xml:space="preserve"> - </v>
      </c>
      <c r="IC53" t="str">
        <f>IF(HLOOKUP(IC$1,'Datenbank Aktoren'!$F$3:$IB$112,$B53,0)=IC$1,IC$3," - ")</f>
        <v>FWS61 FWS61 Drahtbruch F6-05-01</v>
      </c>
      <c r="ID53" t="str">
        <f>IF(HLOOKUP(ID$1,'Datenbank Aktoren'!$F$3:$IB$112,$B53,0)=ID$1,ID$3," - ")</f>
        <v>FWS81 Kartenschalter F6-02-01</v>
      </c>
      <c r="IE53" t="str">
        <f>IF(HLOOKUP(IE$1,'Datenbank Aktoren'!$F$3:$IB$112,$B53,0)=IE$1,IE$3," - ")</f>
        <v xml:space="preserve"> - </v>
      </c>
      <c r="IF53" t="str">
        <f>IF(HLOOKUP(IF$1,'Datenbank Aktoren'!$F$3:$IB$112,$B53,0)=IF$1,IF$3," - ")</f>
        <v xml:space="preserve"> - </v>
      </c>
      <c r="IG53" t="str">
        <f>IF(HLOOKUP(IG$1,'Datenbank Aktoren'!$F$3:$IB$112,$B53,0)=IG$1,IG$3," - ")</f>
        <v>FZS65 RPS Rauchmelder F6-02-01</v>
      </c>
      <c r="IH53" t="str">
        <f>IF(HLOOKUP(IH$1,'Datenbank Aktoren'!$F$3:$IB$112,$B53,0)=IH$1,IH$3," - ")</f>
        <v>FZT55 RPS 4-fach Taster F6-02-01</v>
      </c>
      <c r="II53" t="str">
        <f>IF(HLOOKUP(II$1,'Datenbank Aktoren'!$F$3:$IB$112,$B53,0)=II$1,II$3," - ")</f>
        <v xml:space="preserve"> - </v>
      </c>
      <c r="IJ53" t="e">
        <f>IF(HLOOKUP(IJ$1,'Datenbank Aktoren'!$F$3:$IB$112,$B53,0)=IJ$1,IJ$3," - ")</f>
        <v>#N/A</v>
      </c>
      <c r="IK53" t="e">
        <f>IF(HLOOKUP(IK$1,'Datenbank Aktoren'!$F$3:$IB$112,$B53,0)=IK$1,IK$3," - ")</f>
        <v>#N/A</v>
      </c>
      <c r="IL53" t="e">
        <f>IF(HLOOKUP(IL$1,'Datenbank Aktoren'!$F$3:$IB$112,$B53,0)=IL$1,IL$3," - ")</f>
        <v>#N/A</v>
      </c>
      <c r="IM53" t="e">
        <f>IF(HLOOKUP(IM$1,'Datenbank Aktoren'!$F$3:$IB$112,$B53,0)=IM$1,IM$3," - ")</f>
        <v>#N/A</v>
      </c>
      <c r="IN53" t="e">
        <f>IF(HLOOKUP(IN$1,'Datenbank Aktoren'!$F$3:$IB$112,$B53,0)=IN$1,IN$3," - ")</f>
        <v>#N/A</v>
      </c>
      <c r="IO53" t="e">
        <f>IF(HLOOKUP(IO$1,'Datenbank Aktoren'!$F$3:$IB$112,$B53,0)=IO$1,IO$3," - ")</f>
        <v>#N/A</v>
      </c>
      <c r="IP53" t="e">
        <f>IF(HLOOKUP(IP$1,'Datenbank Aktoren'!$F$3:$IB$112,$B53,0)=IP$1,IP$3," - ")</f>
        <v>#N/A</v>
      </c>
      <c r="IQ53" t="e">
        <f>IF(HLOOKUP(IQ$1,'Datenbank Aktoren'!$F$3:$IB$112,$B53,0)=IQ$1,IQ$3," - ")</f>
        <v>#N/A</v>
      </c>
      <c r="IR53" t="e">
        <f>IF(HLOOKUP(IR$1,'Datenbank Aktoren'!$F$3:$IB$112,$B53,0)=IR$1,IR$3," - ")</f>
        <v>#N/A</v>
      </c>
      <c r="IS53" t="e">
        <f>IF(HLOOKUP(IS$1,'Datenbank Aktoren'!$F$3:$IB$112,$B53,0)=IS$1,IS$3," - ")</f>
        <v>#N/A</v>
      </c>
      <c r="IT53" t="e">
        <f>IF(HLOOKUP(IT$1,'Datenbank Aktoren'!$F$3:$IB$112,$B53,0)=IT$1,IT$3," - ")</f>
        <v>#N/A</v>
      </c>
      <c r="IU53" t="e">
        <f>IF(HLOOKUP(IU$1,'Datenbank Aktoren'!$F$3:$IB$112,$B53,0)=IU$1,IU$3," - ")</f>
        <v>#N/A</v>
      </c>
    </row>
    <row r="54" spans="1:255" x14ac:dyDescent="0.25">
      <c r="A54" t="s">
        <v>106</v>
      </c>
      <c r="B54">
        <v>52</v>
      </c>
      <c r="D54" t="s">
        <v>106</v>
      </c>
      <c r="E54" s="3" t="s">
        <v>442</v>
      </c>
      <c r="F54" t="str">
        <f>IF(HLOOKUP(F$1,'Datenbank Aktoren'!$F$3:$IB$112,$B54,0)=F$1,F$3," - ")</f>
        <v xml:space="preserve"> - </v>
      </c>
      <c r="G54" t="str">
        <f>IF(HLOOKUP(G$1,'Datenbank Aktoren'!$F$3:$IB$112,$B54,0)=G$1,G$3," - ")</f>
        <v xml:space="preserve"> - </v>
      </c>
      <c r="H54" t="str">
        <f>IF(HLOOKUP(H$1,'Datenbank Aktoren'!$F$3:$IB$112,$B54,0)=H$1,H$3," - ")</f>
        <v>F1FT65 RPS 1-fach Taster F6-01-01</v>
      </c>
      <c r="I54" t="str">
        <f>IF(HLOOKUP(I$1,'Datenbank Aktoren'!$F$3:$IB$112,$B54,0)=I$1,I$3," - ")</f>
        <v>F1ITAP RPS 1-fach Taster F6-01-01</v>
      </c>
      <c r="J54" t="str">
        <f>IF(HLOOKUP(J$1,'Datenbank Aktoren'!$F$3:$IB$112,$B54,0)=J$1,J$3," - ")</f>
        <v>F1T55E RPS 1-fach Taster F6-01-01</v>
      </c>
      <c r="K54" t="str">
        <f>IF(HLOOKUP(K$1,'Datenbank Aktoren'!$F$3:$IB$112,$B54,0)=K$1,K$3," - ")</f>
        <v>F1T65 RPS 1-fach Taster F6-01-01</v>
      </c>
      <c r="L54" t="str">
        <f>IF(HLOOKUP(L$1,'Datenbank Aktoren'!$F$3:$IB$112,$B54,0)=L$1,L$3," - ")</f>
        <v>F265B RPS 4-fach Taster F6-02-01</v>
      </c>
      <c r="M54" t="str">
        <f>IF(HLOOKUP(M$1,'Datenbank Aktoren'!$F$3:$IB$112,$B54,0)=M$1,M$3," - ")</f>
        <v>F2FT65 RPS 4-fach Taster F6-02-01</v>
      </c>
      <c r="N54" t="str">
        <f>IF(HLOOKUP(N$1,'Datenbank Aktoren'!$F$3:$IB$112,$B54,0)=N$1,N$3," - ")</f>
        <v>F2FT65B RPS 4-fach Taster F6-02-01</v>
      </c>
      <c r="O54" t="str">
        <f>IF(HLOOKUP(O$1,'Datenbank Aktoren'!$F$3:$IB$112,$B54,0)=O$1,O$3," - ")</f>
        <v>F2FZT65B RPS 4-fach Taster F6-02-01</v>
      </c>
      <c r="P54" t="str">
        <f>IF(HLOOKUP(P$1,'Datenbank Aktoren'!$F$3:$IB$112,$B54,0)=P$1,P$3," - ")</f>
        <v>F2T55E RPS 4-fach Taster F6-02-01</v>
      </c>
      <c r="Q54" t="str">
        <f>IF(HLOOKUP(Q$1,'Datenbank Aktoren'!$F$3:$IB$112,$B54,0)=Q$1,Q$3," - ")</f>
        <v>F2T55EB RPS 4-fach Taster F6-02-01</v>
      </c>
      <c r="R54" t="str">
        <f>IF(HLOOKUP(R$1,'Datenbank Aktoren'!$F$3:$IB$112,$B54,0)=R$1,R$3," - ")</f>
        <v>F2T65 RPS 4-fach Taster F6-02-01</v>
      </c>
      <c r="S54" t="str">
        <f>IF(HLOOKUP(S$1,'Datenbank Aktoren'!$F$3:$IB$112,$B54,0)=S$1,S$3," - ")</f>
        <v>F2ZT55E RPS 4-fach Taster F6-02-01</v>
      </c>
      <c r="T54" t="str">
        <f>IF(HLOOKUP(T$1,'Datenbank Aktoren'!$F$3:$IB$112,$B54,0)=T$1,T$3," - ")</f>
        <v>F2ZT65 RPS 4-fach Taster F6-02-01</v>
      </c>
      <c r="U54" t="str">
        <f>IF(HLOOKUP(U$1,'Datenbank Aktoren'!$F$3:$IB$112,$B54,0)=U$1,U$3," - ")</f>
        <v xml:space="preserve"> - </v>
      </c>
      <c r="V54" t="str">
        <f>IF(HLOOKUP(V$1,'Datenbank Aktoren'!$F$3:$IB$112,$B54,0)=V$1,V$3," - ")</f>
        <v xml:space="preserve"> - </v>
      </c>
      <c r="W54" t="str">
        <f>IF(HLOOKUP(W$1,'Datenbank Aktoren'!$F$3:$IB$112,$B54,0)=W$1,W$3," - ")</f>
        <v xml:space="preserve"> - </v>
      </c>
      <c r="X54" t="str">
        <f>IF(HLOOKUP(X$1,'Datenbank Aktoren'!$F$3:$IB$112,$B54,0)=X$1,X$3," - ")</f>
        <v>F4FT65 RPS 4-fach Taster F6-02-01</v>
      </c>
      <c r="Y54" t="str">
        <f>IF(HLOOKUP(Y$1,'Datenbank Aktoren'!$F$3:$IB$112,$B54,0)=Y$1,Y$3," - ")</f>
        <v>F4FT65B RPS 4-fach Taster F6-02-01</v>
      </c>
      <c r="Z54" t="str">
        <f>IF(HLOOKUP(Z$1,'Datenbank Aktoren'!$F$3:$IB$112,$B54,0)=Z$1,Z$3," - ")</f>
        <v>F4PT RPS 4-fach Taster F6-02-01</v>
      </c>
      <c r="AA54" t="str">
        <f>IF(HLOOKUP(AA$1,'Datenbank Aktoren'!$F$3:$IB$112,$B54,0)=AA$1,AA$3," - ")</f>
        <v>F4T55B RPS 4-fach Taster F6-02-01</v>
      </c>
      <c r="AB54" t="str">
        <f>IF(HLOOKUP(AB$1,'Datenbank Aktoren'!$F$3:$IB$112,$B54,0)=AB$1,AB$3," - ")</f>
        <v>F4T55E RPS 4-fach Taster F6-02-01</v>
      </c>
      <c r="AC54" t="str">
        <f>IF(HLOOKUP(AC$1,'Datenbank Aktoren'!$F$3:$IB$112,$B54,0)=AC$1,AC$3," - ")</f>
        <v>F4T55EB RPS 4-fach Taster F6-02-01</v>
      </c>
      <c r="AD54" t="str">
        <f>IF(HLOOKUP(AD$1,'Datenbank Aktoren'!$F$3:$IB$112,$B54,0)=AD$1,AD$3," - ")</f>
        <v>F4T65 RPS 4-fach Taster F6-02-01</v>
      </c>
      <c r="AE54" t="str">
        <f>IF(HLOOKUP(AE$1,'Datenbank Aktoren'!$F$3:$IB$112,$B54,0)=AE$1,AE$3," - ")</f>
        <v>F4T65B RPS 4-fach Taster F6-02-01</v>
      </c>
      <c r="AF54" t="str">
        <f>IF(HLOOKUP(AF$1,'Datenbank Aktoren'!$F$3:$IB$112,$B54,0)=AF$1,AF$3," - ")</f>
        <v xml:space="preserve"> - </v>
      </c>
      <c r="AG54" t="str">
        <f>IF(HLOOKUP(AG$1,'Datenbank Aktoren'!$F$3:$IB$112,$B54,0)=AG$1,AG$3," - ")</f>
        <v xml:space="preserve"> - </v>
      </c>
      <c r="AH54" t="str">
        <f>IF(HLOOKUP(AH$1,'Datenbank Aktoren'!$F$3:$IB$112,$B54,0)=AH$1,AH$3," - ")</f>
        <v xml:space="preserve"> - </v>
      </c>
      <c r="AI54" t="str">
        <f>IF(HLOOKUP(AI$1,'Datenbank Aktoren'!$F$3:$IB$112,$B54,0)=AI$1,AI$3," - ")</f>
        <v>F4USM61B Fensterkontakt D5-00-01</v>
      </c>
      <c r="AJ54" t="str">
        <f>IF(HLOOKUP(AJ$1,'Datenbank Aktoren'!$F$3:$IB$112,$B54,0)=AJ$1,AJ$3," - ")</f>
        <v>F4USM61B RPS 4-fach Taster F6-02-01</v>
      </c>
      <c r="AK54" t="str">
        <f>IF(HLOOKUP(AK$1,'Datenbank Aktoren'!$F$3:$IB$112,$B54,0)=AK$1,AK$3," - ")</f>
        <v>F5PT55 RPS 4-fach Taster F6-02-01</v>
      </c>
      <c r="AL54" t="str">
        <f>IF(HLOOKUP(AL$1,'Datenbank Aktoren'!$F$3:$IB$112,$B54,0)=AL$1,AL$3," - ")</f>
        <v xml:space="preserve"> - </v>
      </c>
      <c r="AM54" t="str">
        <f>IF(HLOOKUP(AM$1,'Datenbank Aktoren'!$F$3:$IB$112,$B54,0)=AM$1,AM$3," - ")</f>
        <v>F6T55B RPS 4-fach Taster F6-02-01</v>
      </c>
      <c r="AN54" t="str">
        <f>IF(HLOOKUP(AN$1,'Datenbank Aktoren'!$F$3:$IB$112,$B54,0)=AN$1,AN$3," - ")</f>
        <v xml:space="preserve"> - </v>
      </c>
      <c r="AO54" t="str">
        <f>IF(HLOOKUP(AO$1,'Datenbank Aktoren'!$F$3:$IB$112,$B54,0)=AO$1,AO$3," - ")</f>
        <v>F6T65B RPS 4-fach Taster F6-02-01</v>
      </c>
      <c r="AP54" t="str">
        <f>IF(HLOOKUP(AP$1,'Datenbank Aktoren'!$F$3:$IB$112,$B54,0)=AP$1,AP$3," - ")</f>
        <v>FABH130 RPS 4-fach Taster F6-02-01</v>
      </c>
      <c r="AQ54" t="str">
        <f>IF(HLOOKUP(AQ$1,'Datenbank Aktoren'!$F$3:$IB$112,$B54,0)=AQ$1,AQ$3," - ")</f>
        <v xml:space="preserve"> - </v>
      </c>
      <c r="AR54" t="str">
        <f>IF(HLOOKUP(AR$1,'Datenbank Aktoren'!$F$3:$IB$112,$B54,0)=AR$1,AR$3," - ")</f>
        <v>FAH60 FAH60/FIH65S A5-06-01</v>
      </c>
      <c r="AS54" t="str">
        <f>IF(HLOOKUP(AS$1,'Datenbank Aktoren'!$F$3:$IB$112,$B54,0)=AS$1,AS$3," - ")</f>
        <v>FAH65S FAH60/FIH65S A5-06-01</v>
      </c>
      <c r="AT54" t="str">
        <f>IF(HLOOKUP(AT$1,'Datenbank Aktoren'!$F$3:$IB$112,$B54,0)=AT$1,AT$3," - ")</f>
        <v>FASM60 RPS 4-fach Taster F6-02-01</v>
      </c>
      <c r="AU54" t="str">
        <f>IF(HLOOKUP(AU$1,'Datenbank Aktoren'!$F$3:$IB$112,$B54,0)=AU$1,AU$3," - ")</f>
        <v xml:space="preserve"> - </v>
      </c>
      <c r="AV54" t="str">
        <f>IF(HLOOKUP(AV$1,'Datenbank Aktoren'!$F$3:$IB$112,$B54,0)=AV$1,AV$3," - ")</f>
        <v xml:space="preserve"> - </v>
      </c>
      <c r="AW54" t="str">
        <f>IF(HLOOKUP(AW$1,'Datenbank Aktoren'!$F$3:$IB$112,$B54,0)=AW$1,AW$3," - ")</f>
        <v xml:space="preserve"> - </v>
      </c>
      <c r="AX54" t="str">
        <f>IF(HLOOKUP(AX$1,'Datenbank Aktoren'!$F$3:$IB$112,$B54,0)=AX$1,AX$3," - ")</f>
        <v xml:space="preserve"> - </v>
      </c>
      <c r="AY54" t="str">
        <f>IF(HLOOKUP(AY$1,'Datenbank Aktoren'!$F$3:$IB$112,$B54,0)=AY$1,AY$3," - ")</f>
        <v xml:space="preserve"> - </v>
      </c>
      <c r="AZ54" t="str">
        <f>IF(HLOOKUP(AZ$1,'Datenbank Aktoren'!$F$3:$IB$112,$B54,0)=AZ$1,AZ$3," - ")</f>
        <v xml:space="preserve"> - </v>
      </c>
      <c r="BA54" t="str">
        <f>IF(HLOOKUP(BA$1,'Datenbank Aktoren'!$F$3:$IB$112,$B54,0)=BA$1,BA$3," - ")</f>
        <v xml:space="preserve"> - </v>
      </c>
      <c r="BB54" t="str">
        <f>IF(HLOOKUP(BB$1,'Datenbank Aktoren'!$F$3:$IB$112,$B54,0)=BB$1,BB$3," - ")</f>
        <v xml:space="preserve"> - </v>
      </c>
      <c r="BC54" t="str">
        <f>IF(HLOOKUP(BC$1,'Datenbank Aktoren'!$F$3:$IB$112,$B54,0)=BC$1,BC$3," - ")</f>
        <v xml:space="preserve"> - </v>
      </c>
      <c r="BD54" t="str">
        <f>IF(HLOOKUP(BD$1,'Datenbank Aktoren'!$F$3:$IB$112,$B54,0)=BD$1,BD$3," - ")</f>
        <v xml:space="preserve"> - </v>
      </c>
      <c r="BE54" t="str">
        <f>IF(HLOOKUP(BE$1,'Datenbank Aktoren'!$F$3:$IB$112,$B54,0)=BE$1,BE$3," - ")</f>
        <v xml:space="preserve"> - </v>
      </c>
      <c r="BF54" t="str">
        <f>IF(HLOOKUP(BF$1,'Datenbank Aktoren'!$F$3:$IB$112,$B54,0)=BF$1,BF$3," - ")</f>
        <v xml:space="preserve"> - </v>
      </c>
      <c r="BG54" t="str">
        <f>IF(HLOOKUP(BG$1,'Datenbank Aktoren'!$F$3:$IB$112,$B54,0)=BG$1,BG$3," - ")</f>
        <v xml:space="preserve"> - </v>
      </c>
      <c r="BH54" t="str">
        <f>IF(HLOOKUP(BH$1,'Datenbank Aktoren'!$F$3:$IB$112,$B54,0)=BH$1,BH$3," - ")</f>
        <v xml:space="preserve"> - </v>
      </c>
      <c r="BI54" t="str">
        <f>IF(HLOOKUP(BI$1,'Datenbank Aktoren'!$F$3:$IB$112,$B54,0)=BI$1,BI$3," - ")</f>
        <v xml:space="preserve"> - </v>
      </c>
      <c r="BJ54" t="str">
        <f>IF(HLOOKUP(BJ$1,'Datenbank Aktoren'!$F$3:$IB$112,$B54,0)=BJ$1,BJ$3," - ")</f>
        <v xml:space="preserve"> - </v>
      </c>
      <c r="BK54" t="str">
        <f>IF(HLOOKUP(BK$1,'Datenbank Aktoren'!$F$3:$IB$112,$B54,0)=BK$1,BK$3," - ")</f>
        <v xml:space="preserve"> - </v>
      </c>
      <c r="BL54" t="str">
        <f>IF(HLOOKUP(BL$1,'Datenbank Aktoren'!$F$3:$IB$112,$B54,0)=BL$1,BL$3," - ")</f>
        <v xml:space="preserve"> - </v>
      </c>
      <c r="BM54" t="str">
        <f>IF(HLOOKUP(BM$1,'Datenbank Aktoren'!$F$3:$IB$112,$B54,0)=BM$1,BM$3," - ")</f>
        <v xml:space="preserve"> - </v>
      </c>
      <c r="BN54" t="str">
        <f>IF(HLOOKUP(BN$1,'Datenbank Aktoren'!$F$3:$IB$112,$B54,0)=BN$1,BN$3," - ")</f>
        <v xml:space="preserve"> - </v>
      </c>
      <c r="BO54" t="str">
        <f>IF(HLOOKUP(BO$1,'Datenbank Aktoren'!$F$3:$IB$112,$B54,0)=BO$1,BO$3," - ")</f>
        <v xml:space="preserve"> - </v>
      </c>
      <c r="BP54" t="str">
        <f>IF(HLOOKUP(BP$1,'Datenbank Aktoren'!$F$3:$IB$112,$B54,0)=BP$1,BP$3," - ")</f>
        <v xml:space="preserve"> - </v>
      </c>
      <c r="BQ54" t="str">
        <f>IF(HLOOKUP(BQ$1,'Datenbank Aktoren'!$F$3:$IB$112,$B54,0)=BQ$1,BQ$3," - ")</f>
        <v xml:space="preserve"> - </v>
      </c>
      <c r="BR54" t="str">
        <f>IF(HLOOKUP(BR$1,'Datenbank Aktoren'!$F$3:$IB$112,$B54,0)=BR$1,BR$3," - ")</f>
        <v>FET55E RPS 1-fach Taster F6-01-01</v>
      </c>
      <c r="BS54" t="str">
        <f>IF(HLOOKUP(BS$1,'Datenbank Aktoren'!$F$3:$IB$112,$B54,0)=BS$1,BS$3," - ")</f>
        <v>FF8 RPS 4-fach Taster F6-02-01</v>
      </c>
      <c r="BT54" t="str">
        <f>IF(HLOOKUP(BT$1,'Datenbank Aktoren'!$F$3:$IB$112,$B54,0)=BT$1,BT$3," - ")</f>
        <v xml:space="preserve"> - </v>
      </c>
      <c r="BU54" t="str">
        <f>IF(HLOOKUP(BU$1,'Datenbank Aktoren'!$F$3:$IB$112,$B54,0)=BU$1,BU$3," - ")</f>
        <v>FFD RPS 4-fach Taster F6-02-01</v>
      </c>
      <c r="BV54" t="str">
        <f>IF(HLOOKUP(BV$1,'Datenbank Aktoren'!$F$3:$IB$112,$B54,0)=BV$1,BV$3," - ")</f>
        <v>FFG7B Fenstergriff A5-14-09</v>
      </c>
      <c r="BW54" t="str">
        <f>IF(HLOOKUP(BW$1,'Datenbank Aktoren'!$F$3:$IB$112,$B54,0)=BW$1,BW$3," - ")</f>
        <v>FFG7B Fenstergriff F6-10-00</v>
      </c>
      <c r="BX54" t="str">
        <f>IF(HLOOKUP(BX$1,'Datenbank Aktoren'!$F$3:$IB$112,$B54,0)=BX$1,BX$3," - ")</f>
        <v xml:space="preserve"> - </v>
      </c>
      <c r="BY54" t="str">
        <f>IF(HLOOKUP(BY$1,'Datenbank Aktoren'!$F$3:$IB$112,$B54,0)=BY$1,BY$3," - ")</f>
        <v xml:space="preserve"> - </v>
      </c>
      <c r="BZ54" t="str">
        <f>IF(HLOOKUP(BZ$1,'Datenbank Aktoren'!$F$3:$IB$112,$B54,0)=BZ$1,BZ$3," - ")</f>
        <v xml:space="preserve"> - </v>
      </c>
      <c r="CA54" t="str">
        <f>IF(HLOOKUP(CA$1,'Datenbank Aktoren'!$F$3:$IB$112,$B54,0)=CA$1,CA$3," - ")</f>
        <v xml:space="preserve"> - </v>
      </c>
      <c r="CB54" t="str">
        <f>IF(HLOOKUP(CB$1,'Datenbank Aktoren'!$F$3:$IB$112,$B54,0)=CB$1,CB$3," - ")</f>
        <v>FFGB-hg Fenstergriff A5-14-09</v>
      </c>
      <c r="CC54" s="25" t="str">
        <f>IF(HLOOKUP(CC$1,'Datenbank Aktoren'!$F$3:$IB$112,$B54,0)=CC$1,CC$3," - ")</f>
        <v>FFGB-hg Fenstergriff A5-14-0A</v>
      </c>
      <c r="CD54" t="str">
        <f>IF(HLOOKUP(CD$1,'Datenbank Aktoren'!$F$3:$IB$112,$B54,0)=CD$1,CD$3," - ")</f>
        <v>FFGB-hg Fenstergriff F6-10-00</v>
      </c>
      <c r="CE54" t="str">
        <f>IF(HLOOKUP(CE$1,'Datenbank Aktoren'!$F$3:$IB$112,$B54,0)=CE$1,CE$3," - ")</f>
        <v>FFKB Fensterkontakt D5-00-01</v>
      </c>
      <c r="CF54" t="str">
        <f>IF(HLOOKUP(CF$1,'Datenbank Aktoren'!$F$3:$IB$112,$B54,0)=CF$1,CF$3," - ")</f>
        <v xml:space="preserve"> - </v>
      </c>
      <c r="CG54" t="str">
        <f>IF(HLOOKUP(CG$1,'Datenbank Aktoren'!$F$3:$IB$112,$B54,0)=CG$1,CG$3," - ")</f>
        <v xml:space="preserve"> - </v>
      </c>
      <c r="CH54" t="str">
        <f>IF(HLOOKUP(CH$1,'Datenbank Aktoren'!$F$3:$IB$112,$B54,0)=CH$1,CH$3," - ")</f>
        <v xml:space="preserve"> - </v>
      </c>
      <c r="CI54" t="str">
        <f>IF(HLOOKUP(CI$1,'Datenbank Aktoren'!$F$3:$IB$112,$B54,0)=CI$1,CI$3," - ")</f>
        <v xml:space="preserve"> - </v>
      </c>
      <c r="CJ54" t="str">
        <f>IF(HLOOKUP(CJ$1,'Datenbank Aktoren'!$F$3:$IB$112,$B54,0)=CJ$1,CJ$3," - ")</f>
        <v xml:space="preserve"> - </v>
      </c>
      <c r="CK54" t="str">
        <f>IF(HLOOKUP(CK$1,'Datenbank Aktoren'!$F$3:$IB$112,$B54,0)=CK$1,CK$3," - ")</f>
        <v xml:space="preserve"> - </v>
      </c>
      <c r="CL54" t="str">
        <f>IF(HLOOKUP(CL$1,'Datenbank Aktoren'!$F$3:$IB$112,$B54,0)=CL$1,CL$3," - ")</f>
        <v xml:space="preserve"> - </v>
      </c>
      <c r="CM54" t="str">
        <f>IF(HLOOKUP(CM$1,'Datenbank Aktoren'!$F$3:$IB$112,$B54,0)=CM$1,CM$3," - ")</f>
        <v xml:space="preserve"> - </v>
      </c>
      <c r="CN54" t="str">
        <f>IF(HLOOKUP(CN$1,'Datenbank Aktoren'!$F$3:$IB$112,$B54,0)=CN$1,CN$3," - ")</f>
        <v>FFTE Fenstergriff F6-10-00</v>
      </c>
      <c r="CO54" t="str">
        <f>IF(HLOOKUP(CO$1,'Datenbank Aktoren'!$F$3:$IB$112,$B54,0)=CO$1,CO$3," - ")</f>
        <v xml:space="preserve"> - </v>
      </c>
      <c r="CP54" t="str">
        <f>IF(HLOOKUP(CP$1,'Datenbank Aktoren'!$F$3:$IB$112,$B54,0)=CP$1,CP$3," - ")</f>
        <v xml:space="preserve"> - </v>
      </c>
      <c r="CQ54" t="str">
        <f>IF(HLOOKUP(CQ$1,'Datenbank Aktoren'!$F$3:$IB$112,$B54,0)=CQ$1,CQ$3," - ")</f>
        <v>FHD60SB FAH60/FIH65S A5-06-01</v>
      </c>
      <c r="CR54" t="str">
        <f>IF(HLOOKUP(CR$1,'Datenbank Aktoren'!$F$3:$IB$112,$B54,0)=CR$1,CR$3," - ")</f>
        <v xml:space="preserve"> - </v>
      </c>
      <c r="CS54" t="str">
        <f>IF(HLOOKUP(CS$1,'Datenbank Aktoren'!$F$3:$IB$112,$B54,0)=CS$1,CS$3," - ")</f>
        <v xml:space="preserve"> - </v>
      </c>
      <c r="CT54" t="str">
        <f>IF(HLOOKUP(CT$1,'Datenbank Aktoren'!$F$3:$IB$112,$B54,0)=CT$1,CT$3," - ")</f>
        <v>FHM2 RPS 4-fach Taster F6-02-01</v>
      </c>
      <c r="CU54" t="str">
        <f>IF(HLOOKUP(CU$1,'Datenbank Aktoren'!$F$3:$IB$112,$B54,0)=CU$1,CU$3," - ")</f>
        <v xml:space="preserve"> - </v>
      </c>
      <c r="CV54" t="str">
        <f>IF(HLOOKUP(CV$1,'Datenbank Aktoren'!$F$3:$IB$112,$B54,0)=CV$1,CV$3," - ")</f>
        <v>FHS2 RPS 4-fach Taster F6-02-01</v>
      </c>
      <c r="CW54" t="str">
        <f>IF(HLOOKUP(CW$1,'Datenbank Aktoren'!$F$3:$IB$112,$B54,0)=CW$1,CW$3," - ")</f>
        <v>FHS4 RPS 4-fach Taster F6-02-01</v>
      </c>
      <c r="CX54" t="str">
        <f>IF(HLOOKUP(CX$1,'Datenbank Aktoren'!$F$3:$IB$112,$B54,0)=CX$1,CX$3," - ")</f>
        <v xml:space="preserve"> - </v>
      </c>
      <c r="CY54" t="str">
        <f>IF(HLOOKUP(CY$1,'Datenbank Aktoren'!$F$3:$IB$112,$B54,0)=CY$1,CY$3," - ")</f>
        <v>FIH65S FAH60/FIH65S A5-06-01</v>
      </c>
      <c r="CZ54" t="str">
        <f>IF(HLOOKUP(CZ$1,'Datenbank Aktoren'!$F$3:$IB$112,$B54,0)=CZ$1,CZ$3," - ")</f>
        <v>FKD RPS 1-fach Taster F6-01-01</v>
      </c>
      <c r="DA54" t="str">
        <f>IF(HLOOKUP(DA$1,'Datenbank Aktoren'!$F$3:$IB$112,$B54,0)=DA$1,DA$3," - ")</f>
        <v>FKF65 Kartenschalter F6-02-01</v>
      </c>
      <c r="DB54" t="str">
        <f>IF(HLOOKUP(DB$1,'Datenbank Aktoren'!$F$3:$IB$112,$B54,0)=DB$1,DB$3," - ")</f>
        <v xml:space="preserve"> - </v>
      </c>
      <c r="DC54" t="str">
        <f>IF(HLOOKUP(DC$1,'Datenbank Aktoren'!$F$3:$IB$112,$B54,0)=DC$1,DC$3," - ")</f>
        <v xml:space="preserve"> - </v>
      </c>
      <c r="DD54" t="str">
        <f>IF(HLOOKUP(DD$1,'Datenbank Aktoren'!$F$3:$IB$112,$B54,0)=DD$1,DD$3," - ")</f>
        <v xml:space="preserve"> - </v>
      </c>
      <c r="DE54" t="str">
        <f>IF(HLOOKUP(DE$1,'Datenbank Aktoren'!$F$3:$IB$112,$B54,0)=DE$1,DE$3," - ")</f>
        <v xml:space="preserve"> - </v>
      </c>
      <c r="DF54" t="str">
        <f>IF(HLOOKUP(DF$1,'Datenbank Aktoren'!$F$3:$IB$112,$B54,0)=DF$1,DF$3," - ")</f>
        <v xml:space="preserve"> - </v>
      </c>
      <c r="DG54" t="str">
        <f>IF(HLOOKUP(DG$1,'Datenbank Aktoren'!$F$3:$IB$112,$B54,0)=DG$1,DG$3," - ")</f>
        <v xml:space="preserve"> - </v>
      </c>
      <c r="DH54" t="str">
        <f>IF(HLOOKUP(DH$1,'Datenbank Aktoren'!$F$3:$IB$112,$B54,0)=DH$1,DH$3," - ")</f>
        <v xml:space="preserve"> - </v>
      </c>
      <c r="DI54" t="str">
        <f>IF(HLOOKUP(DI$1,'Datenbank Aktoren'!$F$3:$IB$112,$B54,0)=DI$1,DI$3," - ")</f>
        <v xml:space="preserve"> - </v>
      </c>
      <c r="DJ54" t="str">
        <f>IF(HLOOKUP(DJ$1,'Datenbank Aktoren'!$F$3:$IB$112,$B54,0)=DJ$1,DJ$3," - ")</f>
        <v xml:space="preserve"> - </v>
      </c>
      <c r="DK54" t="str">
        <f>IF(HLOOKUP(DK$1,'Datenbank Aktoren'!$F$3:$IB$112,$B54,0)=DK$1,DK$3," - ")</f>
        <v xml:space="preserve"> - </v>
      </c>
      <c r="DL54" t="str">
        <f>IF(HLOOKUP(DL$1,'Datenbank Aktoren'!$F$3:$IB$112,$B54,0)=DL$1,DL$3," - ")</f>
        <v xml:space="preserve"> - </v>
      </c>
      <c r="DM54" t="str">
        <f>IF(HLOOKUP(DM$1,'Datenbank Aktoren'!$F$3:$IB$112,$B54,0)=DM$1,DM$3," - ")</f>
        <v>FMH1W RPS 1-fach Taster F6-01-01</v>
      </c>
      <c r="DN54" t="str">
        <f>IF(HLOOKUP(DN$1,'Datenbank Aktoren'!$F$3:$IB$112,$B54,0)=DN$1,DN$3," - ")</f>
        <v>FMH2S RPS 4-fach Taster F6-02-01</v>
      </c>
      <c r="DO54" t="str">
        <f>IF(HLOOKUP(DO$1,'Datenbank Aktoren'!$F$3:$IB$112,$B54,0)=DO$1,DO$3," - ")</f>
        <v>FMH4 RPS 4-fach Taster F6-02-01</v>
      </c>
      <c r="DP54" t="str">
        <f>IF(HLOOKUP(DP$1,'Datenbank Aktoren'!$F$3:$IB$112,$B54,0)=DP$1,DP$3," - ")</f>
        <v>FMH4S RPS 4-fach Taster F6-02-01</v>
      </c>
      <c r="DQ54" t="str">
        <f>IF(HLOOKUP(DQ$1,'Datenbank Aktoren'!$F$3:$IB$112,$B54,0)=DQ$1,DQ$3," - ")</f>
        <v>FMH8 RPS 4-fach Taster F6-02-01</v>
      </c>
      <c r="DR54" t="str">
        <f>IF(HLOOKUP(DR$1,'Datenbank Aktoren'!$F$3:$IB$112,$B54,0)=DR$1,DR$3," - ")</f>
        <v xml:space="preserve"> - </v>
      </c>
      <c r="DS54" t="str">
        <f>IF(HLOOKUP(DS$1,'Datenbank Aktoren'!$F$3:$IB$112,$B54,0)=DS$1,DS$3," - ")</f>
        <v xml:space="preserve"> - </v>
      </c>
      <c r="DT54" t="str">
        <f>IF(HLOOKUP(DT$1,'Datenbank Aktoren'!$F$3:$IB$112,$B54,0)=DT$1,DT$3," - ")</f>
        <v xml:space="preserve"> - </v>
      </c>
      <c r="DU54" t="str">
        <f>IF(HLOOKUP(DU$1,'Datenbank Aktoren'!$F$3:$IB$112,$B54,0)=DU$1,DU$3," - ")</f>
        <v xml:space="preserve"> - </v>
      </c>
      <c r="DV54" t="str">
        <f>IF(HLOOKUP(DV$1,'Datenbank Aktoren'!$F$3:$IB$112,$B54,0)=DV$1,DV$3," - ")</f>
        <v xml:space="preserve"> - </v>
      </c>
      <c r="DW54" t="str">
        <f>IF(HLOOKUP(DW$1,'Datenbank Aktoren'!$F$3:$IB$112,$B54,0)=DW$1,DW$3," - ")</f>
        <v xml:space="preserve"> - </v>
      </c>
      <c r="DX54" t="str">
        <f>IF(HLOOKUP(DX$1,'Datenbank Aktoren'!$F$3:$IB$112,$B54,0)=DX$1,DX$3," - ")</f>
        <v xml:space="preserve"> - </v>
      </c>
      <c r="DY54" t="str">
        <f>IF(HLOOKUP(DY$1,'Datenbank Aktoren'!$F$3:$IB$112,$B54,0)=DY$1,DY$3," - ")</f>
        <v xml:space="preserve"> - </v>
      </c>
      <c r="DZ54" t="str">
        <f>IF(HLOOKUP(DZ$1,'Datenbank Aktoren'!$F$3:$IB$112,$B54,0)=DZ$1,DZ$3," - ")</f>
        <v xml:space="preserve"> - </v>
      </c>
      <c r="EA54" t="str">
        <f>IF(HLOOKUP(EA$1,'Datenbank Aktoren'!$F$3:$IB$112,$B54,0)=EA$1,EA$3," - ")</f>
        <v>FMMS44SB Fensterkontakt D5-00-01</v>
      </c>
      <c r="EB54" t="str">
        <f>IF(HLOOKUP(EB$1,'Datenbank Aktoren'!$F$3:$IB$112,$B54,0)=EB$1,EB$3," - ")</f>
        <v xml:space="preserve"> - </v>
      </c>
      <c r="EC54" t="str">
        <f>IF(HLOOKUP(EC$1,'Datenbank Aktoren'!$F$3:$IB$112,$B54,0)=EC$1,EC$3," - ")</f>
        <v xml:space="preserve"> - </v>
      </c>
      <c r="ED54" t="str">
        <f>IF(HLOOKUP(ED$1,'Datenbank Aktoren'!$F$3:$IB$112,$B54,0)=ED$1,ED$3," - ")</f>
        <v xml:space="preserve"> - </v>
      </c>
      <c r="EE54" t="str">
        <f>IF(HLOOKUP(EE$1,'Datenbank Aktoren'!$F$3:$IB$112,$B54,0)=EE$1,EE$3," - ")</f>
        <v xml:space="preserve"> - </v>
      </c>
      <c r="EF54" t="str">
        <f>IF(HLOOKUP(EF$1,'Datenbank Aktoren'!$F$3:$IB$112,$B54,0)=EF$1,EF$3," - ")</f>
        <v xml:space="preserve"> - </v>
      </c>
      <c r="EG54" t="str">
        <f>IF(HLOOKUP(EG$1,'Datenbank Aktoren'!$F$3:$IB$112,$B54,0)=EG$1,EG$3," - ")</f>
        <v xml:space="preserve"> - </v>
      </c>
      <c r="EH54" t="str">
        <f>IF(HLOOKUP(EH$1,'Datenbank Aktoren'!$F$3:$IB$112,$B54,0)=EH$1,EH$3," - ")</f>
        <v xml:space="preserve"> - </v>
      </c>
      <c r="EI54" t="str">
        <f>IF(HLOOKUP(EI$1,'Datenbank Aktoren'!$F$3:$IB$112,$B54,0)=EI$1,EI$3," - ")</f>
        <v xml:space="preserve"> - </v>
      </c>
      <c r="EJ54" t="str">
        <f>IF(HLOOKUP(EJ$1,'Datenbank Aktoren'!$F$3:$IB$112,$B54,0)=EJ$1,EJ$3," - ")</f>
        <v xml:space="preserve"> - </v>
      </c>
      <c r="EK54" t="str">
        <f>IF(HLOOKUP(EK$1,'Datenbank Aktoren'!$F$3:$IB$112,$B54,0)=EK$1,EK$3," - ")</f>
        <v xml:space="preserve"> - </v>
      </c>
      <c r="EL54" t="str">
        <f>IF(HLOOKUP(EL$1,'Datenbank Aktoren'!$F$3:$IB$112,$B54,0)=EL$1,EL$3," - ")</f>
        <v xml:space="preserve"> - </v>
      </c>
      <c r="EM54" t="str">
        <f>IF(HLOOKUP(EM$1,'Datenbank Aktoren'!$F$3:$IB$112,$B54,0)=EM$1,EM$3," - ")</f>
        <v xml:space="preserve"> - </v>
      </c>
      <c r="EN54" t="str">
        <f>IF(HLOOKUP(EN$1,'Datenbank Aktoren'!$F$3:$IB$112,$B54,0)=EN$1,EN$3," - ")</f>
        <v xml:space="preserve"> - </v>
      </c>
      <c r="EO54" t="str">
        <f>IF(HLOOKUP(EO$1,'Datenbank Aktoren'!$F$3:$IB$112,$B54,0)=EO$1,EO$3," - ")</f>
        <v xml:space="preserve"> - </v>
      </c>
      <c r="EP54" t="str">
        <f>IF(HLOOKUP(EP$1,'Datenbank Aktoren'!$F$3:$IB$112,$B54,0)=EP$1,EP$3," - ")</f>
        <v xml:space="preserve"> - </v>
      </c>
      <c r="EQ54" t="str">
        <f>IF(HLOOKUP(EQ$1,'Datenbank Aktoren'!$F$3:$IB$112,$B54,0)=EQ$1,EQ$3," - ")</f>
        <v xml:space="preserve"> - </v>
      </c>
      <c r="ER54" t="str">
        <f>IF(HLOOKUP(ER$1,'Datenbank Aktoren'!$F$3:$IB$112,$B54,0)=ER$1,ER$3," - ")</f>
        <v xml:space="preserve"> - </v>
      </c>
      <c r="ES54" t="str">
        <f>IF(HLOOKUP(ES$1,'Datenbank Aktoren'!$F$3:$IB$112,$B54,0)=ES$1,ES$3," - ")</f>
        <v xml:space="preserve"> - </v>
      </c>
      <c r="ET54" t="str">
        <f>IF(HLOOKUP(ET$1,'Datenbank Aktoren'!$F$3:$IB$112,$B54,0)=ET$1,ET$3," - ")</f>
        <v xml:space="preserve"> - </v>
      </c>
      <c r="EU54" t="str">
        <f>IF(HLOOKUP(EU$1,'Datenbank Aktoren'!$F$3:$IB$112,$B54,0)=EU$1,EU$3," - ")</f>
        <v xml:space="preserve"> - </v>
      </c>
      <c r="EV54" t="str">
        <f>IF(HLOOKUP(EV$1,'Datenbank Aktoren'!$F$3:$IB$112,$B54,0)=EV$1,EV$3," - ")</f>
        <v xml:space="preserve"> - </v>
      </c>
      <c r="EW54" t="str">
        <f>IF(HLOOKUP(EW$1,'Datenbank Aktoren'!$F$3:$IB$112,$B54,0)=EW$1,EW$3," - ")</f>
        <v xml:space="preserve"> - </v>
      </c>
      <c r="EX54" t="str">
        <f>IF(HLOOKUP(EX$1,'Datenbank Aktoren'!$F$3:$IB$112,$B54,0)=EX$1,EX$3," - ")</f>
        <v xml:space="preserve"> - </v>
      </c>
      <c r="EY54" t="str">
        <f>IF(HLOOKUP(EY$1,'Datenbank Aktoren'!$F$3:$IB$112,$B54,0)=EY$1,EY$3," - ")</f>
        <v xml:space="preserve"> - </v>
      </c>
      <c r="EZ54" t="str">
        <f>IF(HLOOKUP(EZ$1,'Datenbank Aktoren'!$F$3:$IB$112,$B54,0)=EZ$1,EZ$3," - ")</f>
        <v xml:space="preserve"> - </v>
      </c>
      <c r="FA54" t="str">
        <f>IF(HLOOKUP(FA$1,'Datenbank Aktoren'!$F$3:$IB$112,$B54,0)=FA$1,FA$3," - ")</f>
        <v>FNS55B RPS 1-fach Taster F6-01-01</v>
      </c>
      <c r="FB54" t="str">
        <f>IF(HLOOKUP(FB$1,'Datenbank Aktoren'!$F$3:$IB$112,$B54,0)=FB$1,FB$3," - ")</f>
        <v>FNS55EB RPS 1-fach Taster F6-01-01</v>
      </c>
      <c r="FC54" t="str">
        <f>IF(HLOOKUP(FC$1,'Datenbank Aktoren'!$F$3:$IB$112,$B54,0)=FC$1,FC$3," - ")</f>
        <v>FNS65EB RPS 1-fach Taster F6-01-01</v>
      </c>
      <c r="FD54" t="str">
        <f>IF(HLOOKUP(FD$1,'Datenbank Aktoren'!$F$3:$IB$112,$B54,0)=FD$1,FD$3," - ")</f>
        <v>FPE-1 RPS 1-fach Taster F6-01-01</v>
      </c>
      <c r="FE54" t="str">
        <f>IF(HLOOKUP(FE$1,'Datenbank Aktoren'!$F$3:$IB$112,$B54,0)=FE$1,FE$3," - ")</f>
        <v>FRW RPS Rauchmelder F6-02-01</v>
      </c>
      <c r="FF54" t="str">
        <f>IF(HLOOKUP(FF$1,'Datenbank Aktoren'!$F$3:$IB$112,$B54,0)=FF$1,FF$3," - ")</f>
        <v xml:space="preserve"> - </v>
      </c>
      <c r="FG54" t="str">
        <f>IF(HLOOKUP(FG$1,'Datenbank Aktoren'!$F$3:$IB$112,$B54,0)=FG$1,FG$3," - ")</f>
        <v xml:space="preserve"> - </v>
      </c>
      <c r="FH54" t="str">
        <f>IF(HLOOKUP(FH$1,'Datenbank Aktoren'!$F$3:$IB$112,$B54,0)=FH$1,FH$3," - ")</f>
        <v>FSM14 RPS 4-fach Taster F6-02-01</v>
      </c>
      <c r="FI54" t="str">
        <f>IF(HLOOKUP(FI$1,'Datenbank Aktoren'!$F$3:$IB$112,$B54,0)=FI$1,FI$3," - ")</f>
        <v xml:space="preserve"> - </v>
      </c>
      <c r="FJ54" t="str">
        <f>IF(HLOOKUP(FJ$1,'Datenbank Aktoren'!$F$3:$IB$112,$B54,0)=FJ$1,FJ$3," - ")</f>
        <v xml:space="preserve"> - </v>
      </c>
      <c r="FK54" t="str">
        <f>IF(HLOOKUP(FK$1,'Datenbank Aktoren'!$F$3:$IB$112,$B54,0)=FK$1,FK$3," - ")</f>
        <v>FSM60B RPS 4-fach Taster F6-02-01</v>
      </c>
      <c r="FL54" t="str">
        <f>IF(HLOOKUP(FL$1,'Datenbank Aktoren'!$F$3:$IB$112,$B54,0)=FL$1,FL$3," - ")</f>
        <v>FSM61 RPS 4-fach Taster F6-02-01</v>
      </c>
      <c r="FM54" t="str">
        <f>IF(HLOOKUP(FM$1,'Datenbank Aktoren'!$F$3:$IB$112,$B54,0)=FM$1,FM$3," - ")</f>
        <v>FSMTB RPS 4-fach Taster F6-02-01</v>
      </c>
      <c r="FN54" t="str">
        <f>IF(HLOOKUP(FN$1,'Datenbank Aktoren'!$F$3:$IB$112,$B54,0)=FN$1,FN$3," - ")</f>
        <v xml:space="preserve"> - </v>
      </c>
      <c r="FO54" t="str">
        <f>IF(HLOOKUP(FO$1,'Datenbank Aktoren'!$F$3:$IB$112,$B54,0)=FO$1,FO$3," - ")</f>
        <v>FSTAP RPS 4-fach Taster F6-02-01</v>
      </c>
      <c r="FP54" t="str">
        <f>IF(HLOOKUP(FP$1,'Datenbank Aktoren'!$F$3:$IB$112,$B54,0)=FP$1,FP$3," - ")</f>
        <v>FSU55D Zeit + Tag A5-13-04</v>
      </c>
      <c r="FQ54" t="str">
        <f>IF(HLOOKUP(FQ$1,'Datenbank Aktoren'!$F$3:$IB$112,$B54,0)=FQ$1,FQ$3," - ")</f>
        <v xml:space="preserve"> - </v>
      </c>
      <c r="FR54" t="str">
        <f>IF(HLOOKUP(FR$1,'Datenbank Aktoren'!$F$3:$IB$112,$B54,0)=FR$1,FR$3," - ")</f>
        <v>FSU55D RPS 4-fach Taster F6-02-01</v>
      </c>
      <c r="FS54" t="str">
        <f>IF(HLOOKUP(FS$1,'Datenbank Aktoren'!$F$3:$IB$112,$B54,0)=FS$1,FS$3," - ")</f>
        <v>FSU55ED Zeit + Tag A5-13-04</v>
      </c>
      <c r="FT54" t="str">
        <f>IF(HLOOKUP(FT$1,'Datenbank Aktoren'!$F$3:$IB$112,$B54,0)=FT$1,FT$3," - ")</f>
        <v xml:space="preserve"> - </v>
      </c>
      <c r="FU54" t="str">
        <f>IF(HLOOKUP(FU$1,'Datenbank Aktoren'!$F$3:$IB$112,$B54,0)=FU$1,FU$3," - ")</f>
        <v>FSU55ED RPS 4-fach Taster F6-02-01</v>
      </c>
      <c r="FV54" t="str">
        <f>IF(HLOOKUP(FV$1,'Datenbank Aktoren'!$F$3:$IB$112,$B54,0)=FV$1,FV$3," - ")</f>
        <v>FSU65D Zeit + Tag A5-13-04</v>
      </c>
      <c r="FW54" t="str">
        <f>IF(HLOOKUP(FW$1,'Datenbank Aktoren'!$F$3:$IB$112,$B54,0)=FW$1,FW$3," - ")</f>
        <v xml:space="preserve"> - </v>
      </c>
      <c r="FX54" t="str">
        <f>IF(HLOOKUP(FX$1,'Datenbank Aktoren'!$F$3:$IB$112,$B54,0)=FX$1,FX$3," - ")</f>
        <v>FSU65D RPS 4-fach Taster F6-02-01</v>
      </c>
      <c r="FY54" t="str">
        <f>IF(HLOOKUP(FY$1,'Datenbank Aktoren'!$F$3:$IB$112,$B54,0)=FY$1,FY$3," - ")</f>
        <v xml:space="preserve"> - </v>
      </c>
      <c r="FZ54" t="str">
        <f>IF(HLOOKUP(FZ$1,'Datenbank Aktoren'!$F$3:$IB$112,$B54,0)=FZ$1,FZ$3," - ")</f>
        <v>FT4F RPS 4-fach Taster F6-02-01</v>
      </c>
      <c r="GA54" t="str">
        <f>IF(HLOOKUP(GA$1,'Datenbank Aktoren'!$F$3:$IB$112,$B54,0)=GA$1,GA$3," - ")</f>
        <v>FT55 RPS 4-fach Taster F6-02-01</v>
      </c>
      <c r="GB54" t="str">
        <f>IF(HLOOKUP(GB$1,'Datenbank Aktoren'!$F$3:$IB$112,$B54,0)=GB$1,GB$3," - ")</f>
        <v xml:space="preserve"> - </v>
      </c>
      <c r="GC54" t="str">
        <f>IF(HLOOKUP(GC$1,'Datenbank Aktoren'!$F$3:$IB$112,$B54,0)=GC$1,GC$3," - ")</f>
        <v xml:space="preserve"> - </v>
      </c>
      <c r="GD54" t="str">
        <f>IF(HLOOKUP(GD$1,'Datenbank Aktoren'!$F$3:$IB$112,$B54,0)=GD$1,GD$3," - ")</f>
        <v xml:space="preserve"> - </v>
      </c>
      <c r="GE54" t="str">
        <f>IF(HLOOKUP(GE$1,'Datenbank Aktoren'!$F$3:$IB$112,$B54,0)=GE$1,GE$3," - ")</f>
        <v xml:space="preserve"> - </v>
      </c>
      <c r="GF54" t="str">
        <f>IF(HLOOKUP(GF$1,'Datenbank Aktoren'!$F$3:$IB$112,$B54,0)=GF$1,GF$3," - ")</f>
        <v>FTAF55D Raumregler F6-02-01</v>
      </c>
      <c r="GG54" t="str">
        <f>IF(HLOOKUP(GG$1,'Datenbank Aktoren'!$F$3:$IB$112,$B54,0)=GG$1,GG$3," - ")</f>
        <v>FTAF55ED Raumregler F6-02-01</v>
      </c>
      <c r="GH54" t="str">
        <f>IF(HLOOKUP(GH$1,'Datenbank Aktoren'!$F$3:$IB$112,$B54,0)=GH$1,GH$3," - ")</f>
        <v>FTAF65D Raumregler F6-02-01</v>
      </c>
      <c r="GI54" t="str">
        <f>IF(HLOOKUP(GI$1,'Datenbank Aktoren'!$F$3:$IB$112,$B54,0)=GI$1,GI$3," - ")</f>
        <v xml:space="preserve"> - </v>
      </c>
      <c r="GJ54" t="str">
        <f>IF(HLOOKUP(GJ$1,'Datenbank Aktoren'!$F$3:$IB$112,$B54,0)=GJ$1,GJ$3," - ")</f>
        <v xml:space="preserve"> - </v>
      </c>
      <c r="GK54" t="str">
        <f>IF(HLOOKUP(GK$1,'Datenbank Aktoren'!$F$3:$IB$112,$B54,0)=GK$1,GK$3," - ")</f>
        <v xml:space="preserve"> - </v>
      </c>
      <c r="GL54" t="str">
        <f>IF(HLOOKUP(GL$1,'Datenbank Aktoren'!$F$3:$IB$112,$B54,0)=GL$1,GL$3," - ")</f>
        <v xml:space="preserve"> - </v>
      </c>
      <c r="GM54" t="str">
        <f>IF(HLOOKUP(GM$1,'Datenbank Aktoren'!$F$3:$IB$112,$B54,0)=GM$1,GM$3," - ")</f>
        <v xml:space="preserve"> - </v>
      </c>
      <c r="GN54" t="str">
        <f>IF(HLOOKUP(GN$1,'Datenbank Aktoren'!$F$3:$IB$112,$B54,0)=GN$1,GN$3," - ")</f>
        <v>FTK Fensterkontakt D5-00-01</v>
      </c>
      <c r="GO54" t="str">
        <f>IF(HLOOKUP(GO$1,'Datenbank Aktoren'!$F$3:$IB$112,$B54,0)=GO$1,GO$3," - ")</f>
        <v>FTKB-GR Fensterkontakt D5-00-01</v>
      </c>
      <c r="GP54" t="str">
        <f>IF(HLOOKUP(GP$1,'Datenbank Aktoren'!$F$3:$IB$112,$B54,0)=GP$1,GP$3," - ")</f>
        <v>FTKB-hg FTKB Fenstergriff A5-14-0A</v>
      </c>
      <c r="GQ54" t="str">
        <f>IF(HLOOKUP(GQ$1,'Datenbank Aktoren'!$F$3:$IB$112,$B54,0)=GQ$1,GQ$3," - ")</f>
        <v>FTKB-wg Fensterkontakt D5-00-01</v>
      </c>
      <c r="GR54" t="str">
        <f>IF(HLOOKUP(GR$1,'Datenbank Aktoren'!$F$3:$IB$112,$B54,0)=GR$1,GR$3," - ")</f>
        <v>FTKE Fenstergriff F6-10-00 Griff</v>
      </c>
      <c r="GS54" t="str">
        <f>IF(HLOOKUP(GS$1,'Datenbank Aktoren'!$F$3:$IB$112,$B54,0)=GS$1,GS$3," - ")</f>
        <v xml:space="preserve"> - </v>
      </c>
      <c r="GT54" t="str">
        <f>IF(HLOOKUP(GT$1,'Datenbank Aktoren'!$F$3:$IB$112,$B54,0)=GT$1,GT$3," - ")</f>
        <v xml:space="preserve"> - </v>
      </c>
      <c r="GU54" t="str">
        <f>IF(HLOOKUP(GU$1,'Datenbank Aktoren'!$F$3:$IB$112,$B54,0)=GU$1,GU$3," - ")</f>
        <v xml:space="preserve"> - </v>
      </c>
      <c r="GV54" t="str">
        <f>IF(HLOOKUP(GV$1,'Datenbank Aktoren'!$F$3:$IB$112,$B54,0)=GV$1,GV$3," - ")</f>
        <v xml:space="preserve"> - </v>
      </c>
      <c r="GW54" t="str">
        <f>IF(HLOOKUP(GW$1,'Datenbank Aktoren'!$F$3:$IB$112,$B54,0)=GW$1,GW$3," - ")</f>
        <v xml:space="preserve"> - </v>
      </c>
      <c r="GX54" t="str">
        <f>IF(HLOOKUP(GX$1,'Datenbank Aktoren'!$F$3:$IB$112,$B54,0)=GX$1,GX$3," - ")</f>
        <v xml:space="preserve"> - </v>
      </c>
      <c r="GY54" t="str">
        <f>IF(HLOOKUP(GY$1,'Datenbank Aktoren'!$F$3:$IB$112,$B54,0)=GY$1,GY$3," - ")</f>
        <v xml:space="preserve"> - </v>
      </c>
      <c r="GZ54" t="str">
        <f>IF(HLOOKUP(GZ$1,'Datenbank Aktoren'!$F$3:$IB$112,$B54,0)=GZ$1,GZ$3," - ")</f>
        <v xml:space="preserve"> - </v>
      </c>
      <c r="HA54" t="str">
        <f>IF(HLOOKUP(HA$1,'Datenbank Aktoren'!$F$3:$IB$112,$B54,0)=HA$1,HA$3," - ")</f>
        <v xml:space="preserve"> - </v>
      </c>
      <c r="HB54" t="str">
        <f>IF(HLOOKUP(HB$1,'Datenbank Aktoren'!$F$3:$IB$112,$B54,0)=HB$1,HB$3," - ")</f>
        <v xml:space="preserve"> - </v>
      </c>
      <c r="HC54" t="str">
        <f>IF(HLOOKUP(HC$1,'Datenbank Aktoren'!$F$3:$IB$112,$B54,0)=HC$1,HC$3," - ")</f>
        <v xml:space="preserve"> - </v>
      </c>
      <c r="HD54" t="str">
        <f>IF(HLOOKUP(HD$1,'Datenbank Aktoren'!$F$3:$IB$112,$B54,0)=HD$1,HD$3," - ")</f>
        <v xml:space="preserve"> - </v>
      </c>
      <c r="HE54" t="str">
        <f>IF(HLOOKUP(HE$1,'Datenbank Aktoren'!$F$3:$IB$112,$B54,0)=HE$1,HE$3," - ")</f>
        <v xml:space="preserve"> - </v>
      </c>
      <c r="HF54" t="str">
        <f>IF(HLOOKUP(HF$1,'Datenbank Aktoren'!$F$3:$IB$112,$B54,0)=HF$1,HF$3," - ")</f>
        <v xml:space="preserve"> - </v>
      </c>
      <c r="HG54" t="str">
        <f>IF(HLOOKUP(HG$1,'Datenbank Aktoren'!$F$3:$IB$112,$B54,0)=HG$1,HG$3," - ")</f>
        <v xml:space="preserve"> - </v>
      </c>
      <c r="HH54" t="str">
        <f>IF(HLOOKUP(HH$1,'Datenbank Aktoren'!$F$3:$IB$112,$B54,0)=HH$1,HH$3," - ")</f>
        <v xml:space="preserve"> - </v>
      </c>
      <c r="HI54" t="str">
        <f>IF(HLOOKUP(HI$1,'Datenbank Aktoren'!$F$3:$IB$112,$B54,0)=HI$1,HI$3," - ")</f>
        <v xml:space="preserve"> - </v>
      </c>
      <c r="HJ54" t="str">
        <f>IF(HLOOKUP(HJ$1,'Datenbank Aktoren'!$F$3:$IB$112,$B54,0)=HJ$1,HJ$3," - ")</f>
        <v xml:space="preserve"> - </v>
      </c>
      <c r="HK54" t="str">
        <f>IF(HLOOKUP(HK$1,'Datenbank Aktoren'!$F$3:$IB$112,$B54,0)=HK$1,HK$3," - ")</f>
        <v xml:space="preserve"> - </v>
      </c>
      <c r="HL54" t="str">
        <f>IF(HLOOKUP(HL$1,'Datenbank Aktoren'!$F$3:$IB$112,$B54,0)=HL$1,HL$3," - ")</f>
        <v xml:space="preserve"> - </v>
      </c>
      <c r="HM54" t="str">
        <f>IF(HLOOKUP(HM$1,'Datenbank Aktoren'!$F$3:$IB$112,$B54,0)=HM$1,HM$3," - ")</f>
        <v xml:space="preserve"> - </v>
      </c>
      <c r="HN54" t="str">
        <f>IF(HLOOKUP(HN$1,'Datenbank Aktoren'!$F$3:$IB$112,$B54,0)=HN$1,HN$3," - ")</f>
        <v xml:space="preserve"> - </v>
      </c>
      <c r="HO54" t="str">
        <f>IF(HLOOKUP(HO$1,'Datenbank Aktoren'!$F$3:$IB$112,$B54,0)=HO$1,HO$3," - ")</f>
        <v xml:space="preserve"> - </v>
      </c>
      <c r="HP54" t="str">
        <f>IF(HLOOKUP(HP$1,'Datenbank Aktoren'!$F$3:$IB$112,$B54,0)=HP$1,HP$3," - ")</f>
        <v xml:space="preserve"> - </v>
      </c>
      <c r="HQ54" t="str">
        <f>IF(HLOOKUP(HQ$1,'Datenbank Aktoren'!$F$3:$IB$112,$B54,0)=HQ$1,HQ$3," - ")</f>
        <v xml:space="preserve"> - </v>
      </c>
      <c r="HR54" t="str">
        <f>IF(HLOOKUP(HR$1,'Datenbank Aktoren'!$F$3:$IB$112,$B54,0)=HR$1,HR$3," - ")</f>
        <v>FTS14EM Fensterkontakt D5-00-01</v>
      </c>
      <c r="HS54" t="str">
        <f>IF(HLOOKUP(HS$1,'Datenbank Aktoren'!$F$3:$IB$112,$B54,0)=HS$1,HS$3," - ")</f>
        <v>FTS14EM RPS 4-fach Taster F6-02-01</v>
      </c>
      <c r="HT54" t="str">
        <f>IF(HLOOKUP(HT$1,'Datenbank Aktoren'!$F$3:$IB$112,$B54,0)=HT$1,HT$3," - ")</f>
        <v xml:space="preserve"> - </v>
      </c>
      <c r="HU54" t="str">
        <f>IF(HLOOKUP(HU$1,'Datenbank Aktoren'!$F$3:$IB$112,$B54,0)=HU$1,HU$3," - ")</f>
        <v xml:space="preserve"> - </v>
      </c>
      <c r="HV54" t="str">
        <f>IF(HLOOKUP(HV$1,'Datenbank Aktoren'!$F$3:$IB$112,$B54,0)=HV$1,HV$3," - ")</f>
        <v xml:space="preserve"> - </v>
      </c>
      <c r="HW54" t="str">
        <f>IF(HLOOKUP(HW$1,'Datenbank Aktoren'!$F$3:$IB$112,$B54,0)=HW$1,HW$3," - ")</f>
        <v xml:space="preserve"> - </v>
      </c>
      <c r="HX54" t="str">
        <f>IF(HLOOKUP(HX$1,'Datenbank Aktoren'!$F$3:$IB$112,$B54,0)=HX$1,HX$3," - ")</f>
        <v xml:space="preserve"> - </v>
      </c>
      <c r="HY54" t="str">
        <f>IF(HLOOKUP(HY$1,'Datenbank Aktoren'!$F$3:$IB$112,$B54,0)=HY$1,HY$3," - ")</f>
        <v xml:space="preserve"> - </v>
      </c>
      <c r="HZ54" t="str">
        <f>IF(HLOOKUP(HZ$1,'Datenbank Aktoren'!$F$3:$IB$112,$B54,0)=HZ$1,HZ$3," - ")</f>
        <v xml:space="preserve"> - </v>
      </c>
      <c r="IA54" t="str">
        <f>IF(HLOOKUP(IA$1,'Datenbank Aktoren'!$F$3:$IB$112,$B54,0)=IA$1,IA$3," - ")</f>
        <v>FWS61 Wetterdaten A5-13-01</v>
      </c>
      <c r="IB54" t="str">
        <f>IF(HLOOKUP(IB$1,'Datenbank Aktoren'!$F$3:$IB$112,$B54,0)=IB$1,IB$3," - ")</f>
        <v xml:space="preserve"> - </v>
      </c>
      <c r="IC54" t="str">
        <f>IF(HLOOKUP(IC$1,'Datenbank Aktoren'!$F$3:$IB$112,$B54,0)=IC$1,IC$3," - ")</f>
        <v>FWS61 FWS61 Drahtbruch F6-05-01</v>
      </c>
      <c r="ID54" t="str">
        <f>IF(HLOOKUP(ID$1,'Datenbank Aktoren'!$F$3:$IB$112,$B54,0)=ID$1,ID$3," - ")</f>
        <v>FWS81 Kartenschalter F6-02-01</v>
      </c>
      <c r="IE54" t="str">
        <f>IF(HLOOKUP(IE$1,'Datenbank Aktoren'!$F$3:$IB$112,$B54,0)=IE$1,IE$3," - ")</f>
        <v xml:space="preserve"> - </v>
      </c>
      <c r="IF54" t="str">
        <f>IF(HLOOKUP(IF$1,'Datenbank Aktoren'!$F$3:$IB$112,$B54,0)=IF$1,IF$3," - ")</f>
        <v xml:space="preserve"> - </v>
      </c>
      <c r="IG54" t="str">
        <f>IF(HLOOKUP(IG$1,'Datenbank Aktoren'!$F$3:$IB$112,$B54,0)=IG$1,IG$3," - ")</f>
        <v>FZS65 RPS Rauchmelder F6-02-01</v>
      </c>
      <c r="IH54" t="str">
        <f>IF(HLOOKUP(IH$1,'Datenbank Aktoren'!$F$3:$IB$112,$B54,0)=IH$1,IH$3," - ")</f>
        <v>FZT55 RPS 4-fach Taster F6-02-01</v>
      </c>
      <c r="II54" t="str">
        <f>IF(HLOOKUP(II$1,'Datenbank Aktoren'!$F$3:$IB$112,$B54,0)=II$1,II$3," - ")</f>
        <v xml:space="preserve"> - </v>
      </c>
      <c r="IJ54" t="e">
        <f>IF(HLOOKUP(IJ$1,'Datenbank Aktoren'!$F$3:$IB$112,$B54,0)=IJ$1,IJ$3," - ")</f>
        <v>#N/A</v>
      </c>
      <c r="IK54" t="e">
        <f>IF(HLOOKUP(IK$1,'Datenbank Aktoren'!$F$3:$IB$112,$B54,0)=IK$1,IK$3," - ")</f>
        <v>#N/A</v>
      </c>
      <c r="IL54" t="e">
        <f>IF(HLOOKUP(IL$1,'Datenbank Aktoren'!$F$3:$IB$112,$B54,0)=IL$1,IL$3," - ")</f>
        <v>#N/A</v>
      </c>
      <c r="IM54" t="e">
        <f>IF(HLOOKUP(IM$1,'Datenbank Aktoren'!$F$3:$IB$112,$B54,0)=IM$1,IM$3," - ")</f>
        <v>#N/A</v>
      </c>
      <c r="IN54" t="e">
        <f>IF(HLOOKUP(IN$1,'Datenbank Aktoren'!$F$3:$IB$112,$B54,0)=IN$1,IN$3," - ")</f>
        <v>#N/A</v>
      </c>
      <c r="IO54" t="e">
        <f>IF(HLOOKUP(IO$1,'Datenbank Aktoren'!$F$3:$IB$112,$B54,0)=IO$1,IO$3," - ")</f>
        <v>#N/A</v>
      </c>
      <c r="IP54" t="e">
        <f>IF(HLOOKUP(IP$1,'Datenbank Aktoren'!$F$3:$IB$112,$B54,0)=IP$1,IP$3," - ")</f>
        <v>#N/A</v>
      </c>
      <c r="IQ54" t="e">
        <f>IF(HLOOKUP(IQ$1,'Datenbank Aktoren'!$F$3:$IB$112,$B54,0)=IQ$1,IQ$3," - ")</f>
        <v>#N/A</v>
      </c>
      <c r="IR54" t="e">
        <f>IF(HLOOKUP(IR$1,'Datenbank Aktoren'!$F$3:$IB$112,$B54,0)=IR$1,IR$3," - ")</f>
        <v>#N/A</v>
      </c>
      <c r="IS54" t="e">
        <f>IF(HLOOKUP(IS$1,'Datenbank Aktoren'!$F$3:$IB$112,$B54,0)=IS$1,IS$3," - ")</f>
        <v>#N/A</v>
      </c>
      <c r="IT54" t="e">
        <f>IF(HLOOKUP(IT$1,'Datenbank Aktoren'!$F$3:$IB$112,$B54,0)=IT$1,IT$3," - ")</f>
        <v>#N/A</v>
      </c>
      <c r="IU54" t="e">
        <f>IF(HLOOKUP(IU$1,'Datenbank Aktoren'!$F$3:$IB$112,$B54,0)=IU$1,IU$3," - ")</f>
        <v>#N/A</v>
      </c>
    </row>
    <row r="55" spans="1:255" x14ac:dyDescent="0.25">
      <c r="A55" t="s">
        <v>108</v>
      </c>
      <c r="B55">
        <v>53</v>
      </c>
      <c r="D55" t="s">
        <v>108</v>
      </c>
      <c r="E55" s="3" t="s">
        <v>442</v>
      </c>
      <c r="F55" t="str">
        <f>IF(HLOOKUP(F$1,'Datenbank Aktoren'!$F$3:$IB$112,$B55,0)=F$1,F$3," - ")</f>
        <v xml:space="preserve"> - </v>
      </c>
      <c r="G55" t="str">
        <f>IF(HLOOKUP(G$1,'Datenbank Aktoren'!$F$3:$IB$112,$B55,0)=G$1,G$3," - ")</f>
        <v xml:space="preserve"> - </v>
      </c>
      <c r="H55" t="str">
        <f>IF(HLOOKUP(H$1,'Datenbank Aktoren'!$F$3:$IB$112,$B55,0)=H$1,H$3," - ")</f>
        <v>F1FT65 RPS 1-fach Taster F6-01-01</v>
      </c>
      <c r="I55" t="str">
        <f>IF(HLOOKUP(I$1,'Datenbank Aktoren'!$F$3:$IB$112,$B55,0)=I$1,I$3," - ")</f>
        <v>F1ITAP RPS 1-fach Taster F6-01-01</v>
      </c>
      <c r="J55" t="str">
        <f>IF(HLOOKUP(J$1,'Datenbank Aktoren'!$F$3:$IB$112,$B55,0)=J$1,J$3," - ")</f>
        <v>F1T55E RPS 1-fach Taster F6-01-01</v>
      </c>
      <c r="K55" t="str">
        <f>IF(HLOOKUP(K$1,'Datenbank Aktoren'!$F$3:$IB$112,$B55,0)=K$1,K$3," - ")</f>
        <v>F1T65 RPS 1-fach Taster F6-01-01</v>
      </c>
      <c r="L55" t="str">
        <f>IF(HLOOKUP(L$1,'Datenbank Aktoren'!$F$3:$IB$112,$B55,0)=L$1,L$3," - ")</f>
        <v>F265B RPS 4-fach Taster F6-02-01</v>
      </c>
      <c r="M55" t="str">
        <f>IF(HLOOKUP(M$1,'Datenbank Aktoren'!$F$3:$IB$112,$B55,0)=M$1,M$3," - ")</f>
        <v>F2FT65 RPS 4-fach Taster F6-02-01</v>
      </c>
      <c r="N55" t="str">
        <f>IF(HLOOKUP(N$1,'Datenbank Aktoren'!$F$3:$IB$112,$B55,0)=N$1,N$3," - ")</f>
        <v>F2FT65B RPS 4-fach Taster F6-02-01</v>
      </c>
      <c r="O55" t="str">
        <f>IF(HLOOKUP(O$1,'Datenbank Aktoren'!$F$3:$IB$112,$B55,0)=O$1,O$3," - ")</f>
        <v>F2FZT65B RPS 4-fach Taster F6-02-01</v>
      </c>
      <c r="P55" t="str">
        <f>IF(HLOOKUP(P$1,'Datenbank Aktoren'!$F$3:$IB$112,$B55,0)=P$1,P$3," - ")</f>
        <v>F2T55E RPS 4-fach Taster F6-02-01</v>
      </c>
      <c r="Q55" t="str">
        <f>IF(HLOOKUP(Q$1,'Datenbank Aktoren'!$F$3:$IB$112,$B55,0)=Q$1,Q$3," - ")</f>
        <v>F2T55EB RPS 4-fach Taster F6-02-01</v>
      </c>
      <c r="R55" t="str">
        <f>IF(HLOOKUP(R$1,'Datenbank Aktoren'!$F$3:$IB$112,$B55,0)=R$1,R$3," - ")</f>
        <v>F2T65 RPS 4-fach Taster F6-02-01</v>
      </c>
      <c r="S55" t="str">
        <f>IF(HLOOKUP(S$1,'Datenbank Aktoren'!$F$3:$IB$112,$B55,0)=S$1,S$3," - ")</f>
        <v>F2ZT55E RPS 4-fach Taster F6-02-01</v>
      </c>
      <c r="T55" t="str">
        <f>IF(HLOOKUP(T$1,'Datenbank Aktoren'!$F$3:$IB$112,$B55,0)=T$1,T$3," - ")</f>
        <v>F2ZT65 RPS 4-fach Taster F6-02-01</v>
      </c>
      <c r="U55" t="str">
        <f>IF(HLOOKUP(U$1,'Datenbank Aktoren'!$F$3:$IB$112,$B55,0)=U$1,U$3," - ")</f>
        <v xml:space="preserve"> - </v>
      </c>
      <c r="V55" t="str">
        <f>IF(HLOOKUP(V$1,'Datenbank Aktoren'!$F$3:$IB$112,$B55,0)=V$1,V$3," - ")</f>
        <v xml:space="preserve"> - </v>
      </c>
      <c r="W55" t="str">
        <f>IF(HLOOKUP(W$1,'Datenbank Aktoren'!$F$3:$IB$112,$B55,0)=W$1,W$3," - ")</f>
        <v xml:space="preserve"> - </v>
      </c>
      <c r="X55" t="str">
        <f>IF(HLOOKUP(X$1,'Datenbank Aktoren'!$F$3:$IB$112,$B55,0)=X$1,X$3," - ")</f>
        <v>F4FT65 RPS 4-fach Taster F6-02-01</v>
      </c>
      <c r="Y55" t="str">
        <f>IF(HLOOKUP(Y$1,'Datenbank Aktoren'!$F$3:$IB$112,$B55,0)=Y$1,Y$3," - ")</f>
        <v>F4FT65B RPS 4-fach Taster F6-02-01</v>
      </c>
      <c r="Z55" t="str">
        <f>IF(HLOOKUP(Z$1,'Datenbank Aktoren'!$F$3:$IB$112,$B55,0)=Z$1,Z$3," - ")</f>
        <v>F4PT RPS 4-fach Taster F6-02-01</v>
      </c>
      <c r="AA55" t="str">
        <f>IF(HLOOKUP(AA$1,'Datenbank Aktoren'!$F$3:$IB$112,$B55,0)=AA$1,AA$3," - ")</f>
        <v>F4T55B RPS 4-fach Taster F6-02-01</v>
      </c>
      <c r="AB55" t="str">
        <f>IF(HLOOKUP(AB$1,'Datenbank Aktoren'!$F$3:$IB$112,$B55,0)=AB$1,AB$3," - ")</f>
        <v>F4T55E RPS 4-fach Taster F6-02-01</v>
      </c>
      <c r="AC55" t="str">
        <f>IF(HLOOKUP(AC$1,'Datenbank Aktoren'!$F$3:$IB$112,$B55,0)=AC$1,AC$3," - ")</f>
        <v>F4T55EB RPS 4-fach Taster F6-02-01</v>
      </c>
      <c r="AD55" t="str">
        <f>IF(HLOOKUP(AD$1,'Datenbank Aktoren'!$F$3:$IB$112,$B55,0)=AD$1,AD$3," - ")</f>
        <v>F4T65 RPS 4-fach Taster F6-02-01</v>
      </c>
      <c r="AE55" t="str">
        <f>IF(HLOOKUP(AE$1,'Datenbank Aktoren'!$F$3:$IB$112,$B55,0)=AE$1,AE$3," - ")</f>
        <v>F4T65B RPS 4-fach Taster F6-02-01</v>
      </c>
      <c r="AF55" t="str">
        <f>IF(HLOOKUP(AF$1,'Datenbank Aktoren'!$F$3:$IB$112,$B55,0)=AF$1,AF$3," - ")</f>
        <v xml:space="preserve"> - </v>
      </c>
      <c r="AG55" t="str">
        <f>IF(HLOOKUP(AG$1,'Datenbank Aktoren'!$F$3:$IB$112,$B55,0)=AG$1,AG$3," - ")</f>
        <v xml:space="preserve"> - </v>
      </c>
      <c r="AH55" t="str">
        <f>IF(HLOOKUP(AH$1,'Datenbank Aktoren'!$F$3:$IB$112,$B55,0)=AH$1,AH$3," - ")</f>
        <v xml:space="preserve"> - </v>
      </c>
      <c r="AI55" t="str">
        <f>IF(HLOOKUP(AI$1,'Datenbank Aktoren'!$F$3:$IB$112,$B55,0)=AI$1,AI$3," - ")</f>
        <v>F4USM61B Fensterkontakt D5-00-01</v>
      </c>
      <c r="AJ55" t="str">
        <f>IF(HLOOKUP(AJ$1,'Datenbank Aktoren'!$F$3:$IB$112,$B55,0)=AJ$1,AJ$3," - ")</f>
        <v>F4USM61B RPS 4-fach Taster F6-02-01</v>
      </c>
      <c r="AK55" t="str">
        <f>IF(HLOOKUP(AK$1,'Datenbank Aktoren'!$F$3:$IB$112,$B55,0)=AK$1,AK$3," - ")</f>
        <v>F5PT55 RPS 4-fach Taster F6-02-01</v>
      </c>
      <c r="AL55" t="str">
        <f>IF(HLOOKUP(AL$1,'Datenbank Aktoren'!$F$3:$IB$112,$B55,0)=AL$1,AL$3," - ")</f>
        <v xml:space="preserve"> - </v>
      </c>
      <c r="AM55" t="str">
        <f>IF(HLOOKUP(AM$1,'Datenbank Aktoren'!$F$3:$IB$112,$B55,0)=AM$1,AM$3," - ")</f>
        <v>F6T55B RPS 4-fach Taster F6-02-01</v>
      </c>
      <c r="AN55" t="str">
        <f>IF(HLOOKUP(AN$1,'Datenbank Aktoren'!$F$3:$IB$112,$B55,0)=AN$1,AN$3," - ")</f>
        <v xml:space="preserve"> - </v>
      </c>
      <c r="AO55" t="str">
        <f>IF(HLOOKUP(AO$1,'Datenbank Aktoren'!$F$3:$IB$112,$B55,0)=AO$1,AO$3," - ")</f>
        <v>F6T65B RPS 4-fach Taster F6-02-01</v>
      </c>
      <c r="AP55" t="str">
        <f>IF(HLOOKUP(AP$1,'Datenbank Aktoren'!$F$3:$IB$112,$B55,0)=AP$1,AP$3," - ")</f>
        <v>FABH130 RPS 4-fach Taster F6-02-01</v>
      </c>
      <c r="AQ55" t="str">
        <f>IF(HLOOKUP(AQ$1,'Datenbank Aktoren'!$F$3:$IB$112,$B55,0)=AQ$1,AQ$3," - ")</f>
        <v xml:space="preserve"> - </v>
      </c>
      <c r="AR55" t="str">
        <f>IF(HLOOKUP(AR$1,'Datenbank Aktoren'!$F$3:$IB$112,$B55,0)=AR$1,AR$3," - ")</f>
        <v>FAH60 FAH60/FIH65S A5-06-01</v>
      </c>
      <c r="AS55" t="str">
        <f>IF(HLOOKUP(AS$1,'Datenbank Aktoren'!$F$3:$IB$112,$B55,0)=AS$1,AS$3," - ")</f>
        <v>FAH65S FAH60/FIH65S A5-06-01</v>
      </c>
      <c r="AT55" t="str">
        <f>IF(HLOOKUP(AT$1,'Datenbank Aktoren'!$F$3:$IB$112,$B55,0)=AT$1,AT$3," - ")</f>
        <v>FASM60 RPS 4-fach Taster F6-02-01</v>
      </c>
      <c r="AU55" t="str">
        <f>IF(HLOOKUP(AU$1,'Datenbank Aktoren'!$F$3:$IB$112,$B55,0)=AU$1,AU$3," - ")</f>
        <v xml:space="preserve"> - </v>
      </c>
      <c r="AV55" t="str">
        <f>IF(HLOOKUP(AV$1,'Datenbank Aktoren'!$F$3:$IB$112,$B55,0)=AV$1,AV$3," - ")</f>
        <v xml:space="preserve"> - </v>
      </c>
      <c r="AW55" t="str">
        <f>IF(HLOOKUP(AW$1,'Datenbank Aktoren'!$F$3:$IB$112,$B55,0)=AW$1,AW$3," - ")</f>
        <v xml:space="preserve"> - </v>
      </c>
      <c r="AX55" t="str">
        <f>IF(HLOOKUP(AX$1,'Datenbank Aktoren'!$F$3:$IB$112,$B55,0)=AX$1,AX$3," - ")</f>
        <v xml:space="preserve"> - </v>
      </c>
      <c r="AY55" t="str">
        <f>IF(HLOOKUP(AY$1,'Datenbank Aktoren'!$F$3:$IB$112,$B55,0)=AY$1,AY$3," - ")</f>
        <v xml:space="preserve"> - </v>
      </c>
      <c r="AZ55" t="str">
        <f>IF(HLOOKUP(AZ$1,'Datenbank Aktoren'!$F$3:$IB$112,$B55,0)=AZ$1,AZ$3," - ")</f>
        <v xml:space="preserve"> - </v>
      </c>
      <c r="BA55" t="str">
        <f>IF(HLOOKUP(BA$1,'Datenbank Aktoren'!$F$3:$IB$112,$B55,0)=BA$1,BA$3," - ")</f>
        <v xml:space="preserve"> - </v>
      </c>
      <c r="BB55" t="str">
        <f>IF(HLOOKUP(BB$1,'Datenbank Aktoren'!$F$3:$IB$112,$B55,0)=BB$1,BB$3," - ")</f>
        <v xml:space="preserve"> - </v>
      </c>
      <c r="BC55" t="str">
        <f>IF(HLOOKUP(BC$1,'Datenbank Aktoren'!$F$3:$IB$112,$B55,0)=BC$1,BC$3," - ")</f>
        <v xml:space="preserve"> - </v>
      </c>
      <c r="BD55" t="str">
        <f>IF(HLOOKUP(BD$1,'Datenbank Aktoren'!$F$3:$IB$112,$B55,0)=BD$1,BD$3," - ")</f>
        <v xml:space="preserve"> - </v>
      </c>
      <c r="BE55" t="str">
        <f>IF(HLOOKUP(BE$1,'Datenbank Aktoren'!$F$3:$IB$112,$B55,0)=BE$1,BE$3," - ")</f>
        <v xml:space="preserve"> - </v>
      </c>
      <c r="BF55" t="str">
        <f>IF(HLOOKUP(BF$1,'Datenbank Aktoren'!$F$3:$IB$112,$B55,0)=BF$1,BF$3," - ")</f>
        <v xml:space="preserve"> - </v>
      </c>
      <c r="BG55" t="str">
        <f>IF(HLOOKUP(BG$1,'Datenbank Aktoren'!$F$3:$IB$112,$B55,0)=BG$1,BG$3," - ")</f>
        <v xml:space="preserve"> - </v>
      </c>
      <c r="BH55" t="str">
        <f>IF(HLOOKUP(BH$1,'Datenbank Aktoren'!$F$3:$IB$112,$B55,0)=BH$1,BH$3," - ")</f>
        <v xml:space="preserve"> - </v>
      </c>
      <c r="BI55" t="str">
        <f>IF(HLOOKUP(BI$1,'Datenbank Aktoren'!$F$3:$IB$112,$B55,0)=BI$1,BI$3," - ")</f>
        <v xml:space="preserve"> - </v>
      </c>
      <c r="BJ55" t="str">
        <f>IF(HLOOKUP(BJ$1,'Datenbank Aktoren'!$F$3:$IB$112,$B55,0)=BJ$1,BJ$3," - ")</f>
        <v xml:space="preserve"> - </v>
      </c>
      <c r="BK55" t="str">
        <f>IF(HLOOKUP(BK$1,'Datenbank Aktoren'!$F$3:$IB$112,$B55,0)=BK$1,BK$3," - ")</f>
        <v xml:space="preserve"> - </v>
      </c>
      <c r="BL55" t="str">
        <f>IF(HLOOKUP(BL$1,'Datenbank Aktoren'!$F$3:$IB$112,$B55,0)=BL$1,BL$3," - ")</f>
        <v xml:space="preserve"> - </v>
      </c>
      <c r="BM55" t="str">
        <f>IF(HLOOKUP(BM$1,'Datenbank Aktoren'!$F$3:$IB$112,$B55,0)=BM$1,BM$3," - ")</f>
        <v xml:space="preserve"> - </v>
      </c>
      <c r="BN55" t="str">
        <f>IF(HLOOKUP(BN$1,'Datenbank Aktoren'!$F$3:$IB$112,$B55,0)=BN$1,BN$3," - ")</f>
        <v xml:space="preserve"> - </v>
      </c>
      <c r="BO55" t="str">
        <f>IF(HLOOKUP(BO$1,'Datenbank Aktoren'!$F$3:$IB$112,$B55,0)=BO$1,BO$3," - ")</f>
        <v xml:space="preserve"> - </v>
      </c>
      <c r="BP55" t="str">
        <f>IF(HLOOKUP(BP$1,'Datenbank Aktoren'!$F$3:$IB$112,$B55,0)=BP$1,BP$3," - ")</f>
        <v xml:space="preserve"> - </v>
      </c>
      <c r="BQ55" t="str">
        <f>IF(HLOOKUP(BQ$1,'Datenbank Aktoren'!$F$3:$IB$112,$B55,0)=BQ$1,BQ$3," - ")</f>
        <v xml:space="preserve"> - </v>
      </c>
      <c r="BR55" t="str">
        <f>IF(HLOOKUP(BR$1,'Datenbank Aktoren'!$F$3:$IB$112,$B55,0)=BR$1,BR$3," - ")</f>
        <v>FET55E RPS 1-fach Taster F6-01-01</v>
      </c>
      <c r="BS55" t="str">
        <f>IF(HLOOKUP(BS$1,'Datenbank Aktoren'!$F$3:$IB$112,$B55,0)=BS$1,BS$3," - ")</f>
        <v>FF8 RPS 4-fach Taster F6-02-01</v>
      </c>
      <c r="BT55" t="str">
        <f>IF(HLOOKUP(BT$1,'Datenbank Aktoren'!$F$3:$IB$112,$B55,0)=BT$1,BT$3," - ")</f>
        <v xml:space="preserve"> - </v>
      </c>
      <c r="BU55" t="str">
        <f>IF(HLOOKUP(BU$1,'Datenbank Aktoren'!$F$3:$IB$112,$B55,0)=BU$1,BU$3," - ")</f>
        <v>FFD RPS 4-fach Taster F6-02-01</v>
      </c>
      <c r="BV55" t="str">
        <f>IF(HLOOKUP(BV$1,'Datenbank Aktoren'!$F$3:$IB$112,$B55,0)=BV$1,BV$3," - ")</f>
        <v>FFG7B Fenstergriff A5-14-09</v>
      </c>
      <c r="BW55" t="str">
        <f>IF(HLOOKUP(BW$1,'Datenbank Aktoren'!$F$3:$IB$112,$B55,0)=BW$1,BW$3," - ")</f>
        <v>FFG7B Fenstergriff F6-10-00</v>
      </c>
      <c r="BX55" t="str">
        <f>IF(HLOOKUP(BX$1,'Datenbank Aktoren'!$F$3:$IB$112,$B55,0)=BX$1,BX$3," - ")</f>
        <v xml:space="preserve"> - </v>
      </c>
      <c r="BY55" t="str">
        <f>IF(HLOOKUP(BY$1,'Datenbank Aktoren'!$F$3:$IB$112,$B55,0)=BY$1,BY$3," - ")</f>
        <v xml:space="preserve"> - </v>
      </c>
      <c r="BZ55" t="str">
        <f>IF(HLOOKUP(BZ$1,'Datenbank Aktoren'!$F$3:$IB$112,$B55,0)=BZ$1,BZ$3," - ")</f>
        <v xml:space="preserve"> - </v>
      </c>
      <c r="CA55" t="str">
        <f>IF(HLOOKUP(CA$1,'Datenbank Aktoren'!$F$3:$IB$112,$B55,0)=CA$1,CA$3," - ")</f>
        <v xml:space="preserve"> - </v>
      </c>
      <c r="CB55" t="str">
        <f>IF(HLOOKUP(CB$1,'Datenbank Aktoren'!$F$3:$IB$112,$B55,0)=CB$1,CB$3," - ")</f>
        <v>FFGB-hg Fenstergriff A5-14-09</v>
      </c>
      <c r="CC55" s="25" t="str">
        <f>IF(HLOOKUP(CC$1,'Datenbank Aktoren'!$F$3:$IB$112,$B55,0)=CC$1,CC$3," - ")</f>
        <v>FFGB-hg Fenstergriff A5-14-0A</v>
      </c>
      <c r="CD55" t="str">
        <f>IF(HLOOKUP(CD$1,'Datenbank Aktoren'!$F$3:$IB$112,$B55,0)=CD$1,CD$3," - ")</f>
        <v>FFGB-hg Fenstergriff F6-10-00</v>
      </c>
      <c r="CE55" t="str">
        <f>IF(HLOOKUP(CE$1,'Datenbank Aktoren'!$F$3:$IB$112,$B55,0)=CE$1,CE$3," - ")</f>
        <v>FFKB Fensterkontakt D5-00-01</v>
      </c>
      <c r="CF55" t="str">
        <f>IF(HLOOKUP(CF$1,'Datenbank Aktoren'!$F$3:$IB$112,$B55,0)=CF$1,CF$3," - ")</f>
        <v xml:space="preserve"> - </v>
      </c>
      <c r="CG55" t="str">
        <f>IF(HLOOKUP(CG$1,'Datenbank Aktoren'!$F$3:$IB$112,$B55,0)=CG$1,CG$3," - ")</f>
        <v xml:space="preserve"> - </v>
      </c>
      <c r="CH55" t="str">
        <f>IF(HLOOKUP(CH$1,'Datenbank Aktoren'!$F$3:$IB$112,$B55,0)=CH$1,CH$3," - ")</f>
        <v xml:space="preserve"> - </v>
      </c>
      <c r="CI55" t="str">
        <f>IF(HLOOKUP(CI$1,'Datenbank Aktoren'!$F$3:$IB$112,$B55,0)=CI$1,CI$3," - ")</f>
        <v xml:space="preserve"> - </v>
      </c>
      <c r="CJ55" t="str">
        <f>IF(HLOOKUP(CJ$1,'Datenbank Aktoren'!$F$3:$IB$112,$B55,0)=CJ$1,CJ$3," - ")</f>
        <v xml:space="preserve"> - </v>
      </c>
      <c r="CK55" t="str">
        <f>IF(HLOOKUP(CK$1,'Datenbank Aktoren'!$F$3:$IB$112,$B55,0)=CK$1,CK$3," - ")</f>
        <v xml:space="preserve"> - </v>
      </c>
      <c r="CL55" t="str">
        <f>IF(HLOOKUP(CL$1,'Datenbank Aktoren'!$F$3:$IB$112,$B55,0)=CL$1,CL$3," - ")</f>
        <v xml:space="preserve"> - </v>
      </c>
      <c r="CM55" t="str">
        <f>IF(HLOOKUP(CM$1,'Datenbank Aktoren'!$F$3:$IB$112,$B55,0)=CM$1,CM$3," - ")</f>
        <v xml:space="preserve"> - </v>
      </c>
      <c r="CN55" t="str">
        <f>IF(HLOOKUP(CN$1,'Datenbank Aktoren'!$F$3:$IB$112,$B55,0)=CN$1,CN$3," - ")</f>
        <v>FFTE Fenstergriff F6-10-00</v>
      </c>
      <c r="CO55" t="str">
        <f>IF(HLOOKUP(CO$1,'Datenbank Aktoren'!$F$3:$IB$112,$B55,0)=CO$1,CO$3," - ")</f>
        <v xml:space="preserve"> - </v>
      </c>
      <c r="CP55" t="str">
        <f>IF(HLOOKUP(CP$1,'Datenbank Aktoren'!$F$3:$IB$112,$B55,0)=CP$1,CP$3," - ")</f>
        <v xml:space="preserve"> - </v>
      </c>
      <c r="CQ55" t="str">
        <f>IF(HLOOKUP(CQ$1,'Datenbank Aktoren'!$F$3:$IB$112,$B55,0)=CQ$1,CQ$3," - ")</f>
        <v>FHD60SB FAH60/FIH65S A5-06-01</v>
      </c>
      <c r="CR55" t="str">
        <f>IF(HLOOKUP(CR$1,'Datenbank Aktoren'!$F$3:$IB$112,$B55,0)=CR$1,CR$3," - ")</f>
        <v xml:space="preserve"> - </v>
      </c>
      <c r="CS55" t="str">
        <f>IF(HLOOKUP(CS$1,'Datenbank Aktoren'!$F$3:$IB$112,$B55,0)=CS$1,CS$3," - ")</f>
        <v xml:space="preserve"> - </v>
      </c>
      <c r="CT55" t="str">
        <f>IF(HLOOKUP(CT$1,'Datenbank Aktoren'!$F$3:$IB$112,$B55,0)=CT$1,CT$3," - ")</f>
        <v>FHM2 RPS 4-fach Taster F6-02-01</v>
      </c>
      <c r="CU55" t="str">
        <f>IF(HLOOKUP(CU$1,'Datenbank Aktoren'!$F$3:$IB$112,$B55,0)=CU$1,CU$3," - ")</f>
        <v xml:space="preserve"> - </v>
      </c>
      <c r="CV55" t="str">
        <f>IF(HLOOKUP(CV$1,'Datenbank Aktoren'!$F$3:$IB$112,$B55,0)=CV$1,CV$3," - ")</f>
        <v>FHS2 RPS 4-fach Taster F6-02-01</v>
      </c>
      <c r="CW55" t="str">
        <f>IF(HLOOKUP(CW$1,'Datenbank Aktoren'!$F$3:$IB$112,$B55,0)=CW$1,CW$3," - ")</f>
        <v>FHS4 RPS 4-fach Taster F6-02-01</v>
      </c>
      <c r="CX55" t="str">
        <f>IF(HLOOKUP(CX$1,'Datenbank Aktoren'!$F$3:$IB$112,$B55,0)=CX$1,CX$3," - ")</f>
        <v xml:space="preserve"> - </v>
      </c>
      <c r="CY55" t="str">
        <f>IF(HLOOKUP(CY$1,'Datenbank Aktoren'!$F$3:$IB$112,$B55,0)=CY$1,CY$3," - ")</f>
        <v>FIH65S FAH60/FIH65S A5-06-01</v>
      </c>
      <c r="CZ55" t="str">
        <f>IF(HLOOKUP(CZ$1,'Datenbank Aktoren'!$F$3:$IB$112,$B55,0)=CZ$1,CZ$3," - ")</f>
        <v>FKD RPS 1-fach Taster F6-01-01</v>
      </c>
      <c r="DA55" t="str">
        <f>IF(HLOOKUP(DA$1,'Datenbank Aktoren'!$F$3:$IB$112,$B55,0)=DA$1,DA$3," - ")</f>
        <v>FKF65 Kartenschalter F6-02-01</v>
      </c>
      <c r="DB55" t="str">
        <f>IF(HLOOKUP(DB$1,'Datenbank Aktoren'!$F$3:$IB$112,$B55,0)=DB$1,DB$3," - ")</f>
        <v xml:space="preserve"> - </v>
      </c>
      <c r="DC55" t="str">
        <f>IF(HLOOKUP(DC$1,'Datenbank Aktoren'!$F$3:$IB$112,$B55,0)=DC$1,DC$3," - ")</f>
        <v xml:space="preserve"> - </v>
      </c>
      <c r="DD55" t="str">
        <f>IF(HLOOKUP(DD$1,'Datenbank Aktoren'!$F$3:$IB$112,$B55,0)=DD$1,DD$3," - ")</f>
        <v xml:space="preserve"> - </v>
      </c>
      <c r="DE55" t="str">
        <f>IF(HLOOKUP(DE$1,'Datenbank Aktoren'!$F$3:$IB$112,$B55,0)=DE$1,DE$3," - ")</f>
        <v xml:space="preserve"> - </v>
      </c>
      <c r="DF55" t="str">
        <f>IF(HLOOKUP(DF$1,'Datenbank Aktoren'!$F$3:$IB$112,$B55,0)=DF$1,DF$3," - ")</f>
        <v xml:space="preserve"> - </v>
      </c>
      <c r="DG55" t="str">
        <f>IF(HLOOKUP(DG$1,'Datenbank Aktoren'!$F$3:$IB$112,$B55,0)=DG$1,DG$3," - ")</f>
        <v xml:space="preserve"> - </v>
      </c>
      <c r="DH55" t="str">
        <f>IF(HLOOKUP(DH$1,'Datenbank Aktoren'!$F$3:$IB$112,$B55,0)=DH$1,DH$3," - ")</f>
        <v xml:space="preserve"> - </v>
      </c>
      <c r="DI55" t="str">
        <f>IF(HLOOKUP(DI$1,'Datenbank Aktoren'!$F$3:$IB$112,$B55,0)=DI$1,DI$3," - ")</f>
        <v xml:space="preserve"> - </v>
      </c>
      <c r="DJ55" t="str">
        <f>IF(HLOOKUP(DJ$1,'Datenbank Aktoren'!$F$3:$IB$112,$B55,0)=DJ$1,DJ$3," - ")</f>
        <v xml:space="preserve"> - </v>
      </c>
      <c r="DK55" t="str">
        <f>IF(HLOOKUP(DK$1,'Datenbank Aktoren'!$F$3:$IB$112,$B55,0)=DK$1,DK$3," - ")</f>
        <v xml:space="preserve"> - </v>
      </c>
      <c r="DL55" t="str">
        <f>IF(HLOOKUP(DL$1,'Datenbank Aktoren'!$F$3:$IB$112,$B55,0)=DL$1,DL$3," - ")</f>
        <v xml:space="preserve"> - </v>
      </c>
      <c r="DM55" t="str">
        <f>IF(HLOOKUP(DM$1,'Datenbank Aktoren'!$F$3:$IB$112,$B55,0)=DM$1,DM$3," - ")</f>
        <v>FMH1W RPS 1-fach Taster F6-01-01</v>
      </c>
      <c r="DN55" t="str">
        <f>IF(HLOOKUP(DN$1,'Datenbank Aktoren'!$F$3:$IB$112,$B55,0)=DN$1,DN$3," - ")</f>
        <v>FMH2S RPS 4-fach Taster F6-02-01</v>
      </c>
      <c r="DO55" t="str">
        <f>IF(HLOOKUP(DO$1,'Datenbank Aktoren'!$F$3:$IB$112,$B55,0)=DO$1,DO$3," - ")</f>
        <v>FMH4 RPS 4-fach Taster F6-02-01</v>
      </c>
      <c r="DP55" t="str">
        <f>IF(HLOOKUP(DP$1,'Datenbank Aktoren'!$F$3:$IB$112,$B55,0)=DP$1,DP$3," - ")</f>
        <v>FMH4S RPS 4-fach Taster F6-02-01</v>
      </c>
      <c r="DQ55" t="str">
        <f>IF(HLOOKUP(DQ$1,'Datenbank Aktoren'!$F$3:$IB$112,$B55,0)=DQ$1,DQ$3," - ")</f>
        <v>FMH8 RPS 4-fach Taster F6-02-01</v>
      </c>
      <c r="DR55" t="str">
        <f>IF(HLOOKUP(DR$1,'Datenbank Aktoren'!$F$3:$IB$112,$B55,0)=DR$1,DR$3," - ")</f>
        <v xml:space="preserve"> - </v>
      </c>
      <c r="DS55" t="str">
        <f>IF(HLOOKUP(DS$1,'Datenbank Aktoren'!$F$3:$IB$112,$B55,0)=DS$1,DS$3," - ")</f>
        <v xml:space="preserve"> - </v>
      </c>
      <c r="DT55" t="str">
        <f>IF(HLOOKUP(DT$1,'Datenbank Aktoren'!$F$3:$IB$112,$B55,0)=DT$1,DT$3," - ")</f>
        <v xml:space="preserve"> - </v>
      </c>
      <c r="DU55" t="str">
        <f>IF(HLOOKUP(DU$1,'Datenbank Aktoren'!$F$3:$IB$112,$B55,0)=DU$1,DU$3," - ")</f>
        <v xml:space="preserve"> - </v>
      </c>
      <c r="DV55" t="str">
        <f>IF(HLOOKUP(DV$1,'Datenbank Aktoren'!$F$3:$IB$112,$B55,0)=DV$1,DV$3," - ")</f>
        <v xml:space="preserve"> - </v>
      </c>
      <c r="DW55" t="str">
        <f>IF(HLOOKUP(DW$1,'Datenbank Aktoren'!$F$3:$IB$112,$B55,0)=DW$1,DW$3," - ")</f>
        <v xml:space="preserve"> - </v>
      </c>
      <c r="DX55" t="str">
        <f>IF(HLOOKUP(DX$1,'Datenbank Aktoren'!$F$3:$IB$112,$B55,0)=DX$1,DX$3," - ")</f>
        <v xml:space="preserve"> - </v>
      </c>
      <c r="DY55" t="str">
        <f>IF(HLOOKUP(DY$1,'Datenbank Aktoren'!$F$3:$IB$112,$B55,0)=DY$1,DY$3," - ")</f>
        <v xml:space="preserve"> - </v>
      </c>
      <c r="DZ55" t="str">
        <f>IF(HLOOKUP(DZ$1,'Datenbank Aktoren'!$F$3:$IB$112,$B55,0)=DZ$1,DZ$3," - ")</f>
        <v xml:space="preserve"> - </v>
      </c>
      <c r="EA55" t="str">
        <f>IF(HLOOKUP(EA$1,'Datenbank Aktoren'!$F$3:$IB$112,$B55,0)=EA$1,EA$3," - ")</f>
        <v>FMMS44SB Fensterkontakt D5-00-01</v>
      </c>
      <c r="EB55" t="str">
        <f>IF(HLOOKUP(EB$1,'Datenbank Aktoren'!$F$3:$IB$112,$B55,0)=EB$1,EB$3," - ")</f>
        <v xml:space="preserve"> - </v>
      </c>
      <c r="EC55" t="str">
        <f>IF(HLOOKUP(EC$1,'Datenbank Aktoren'!$F$3:$IB$112,$B55,0)=EC$1,EC$3," - ")</f>
        <v xml:space="preserve"> - </v>
      </c>
      <c r="ED55" t="str">
        <f>IF(HLOOKUP(ED$1,'Datenbank Aktoren'!$F$3:$IB$112,$B55,0)=ED$1,ED$3," - ")</f>
        <v xml:space="preserve"> - </v>
      </c>
      <c r="EE55" t="str">
        <f>IF(HLOOKUP(EE$1,'Datenbank Aktoren'!$F$3:$IB$112,$B55,0)=EE$1,EE$3," - ")</f>
        <v xml:space="preserve"> - </v>
      </c>
      <c r="EF55" t="str">
        <f>IF(HLOOKUP(EF$1,'Datenbank Aktoren'!$F$3:$IB$112,$B55,0)=EF$1,EF$3," - ")</f>
        <v xml:space="preserve"> - </v>
      </c>
      <c r="EG55" t="str">
        <f>IF(HLOOKUP(EG$1,'Datenbank Aktoren'!$F$3:$IB$112,$B55,0)=EG$1,EG$3," - ")</f>
        <v xml:space="preserve"> - </v>
      </c>
      <c r="EH55" t="str">
        <f>IF(HLOOKUP(EH$1,'Datenbank Aktoren'!$F$3:$IB$112,$B55,0)=EH$1,EH$3," - ")</f>
        <v xml:space="preserve"> - </v>
      </c>
      <c r="EI55" t="str">
        <f>IF(HLOOKUP(EI$1,'Datenbank Aktoren'!$F$3:$IB$112,$B55,0)=EI$1,EI$3," - ")</f>
        <v xml:space="preserve"> - </v>
      </c>
      <c r="EJ55" t="str">
        <f>IF(HLOOKUP(EJ$1,'Datenbank Aktoren'!$F$3:$IB$112,$B55,0)=EJ$1,EJ$3," - ")</f>
        <v xml:space="preserve"> - </v>
      </c>
      <c r="EK55" t="str">
        <f>IF(HLOOKUP(EK$1,'Datenbank Aktoren'!$F$3:$IB$112,$B55,0)=EK$1,EK$3," - ")</f>
        <v xml:space="preserve"> - </v>
      </c>
      <c r="EL55" t="str">
        <f>IF(HLOOKUP(EL$1,'Datenbank Aktoren'!$F$3:$IB$112,$B55,0)=EL$1,EL$3," - ")</f>
        <v xml:space="preserve"> - </v>
      </c>
      <c r="EM55" t="str">
        <f>IF(HLOOKUP(EM$1,'Datenbank Aktoren'!$F$3:$IB$112,$B55,0)=EM$1,EM$3," - ")</f>
        <v xml:space="preserve"> - </v>
      </c>
      <c r="EN55" t="str">
        <f>IF(HLOOKUP(EN$1,'Datenbank Aktoren'!$F$3:$IB$112,$B55,0)=EN$1,EN$3," - ")</f>
        <v xml:space="preserve"> - </v>
      </c>
      <c r="EO55" t="str">
        <f>IF(HLOOKUP(EO$1,'Datenbank Aktoren'!$F$3:$IB$112,$B55,0)=EO$1,EO$3," - ")</f>
        <v xml:space="preserve"> - </v>
      </c>
      <c r="EP55" t="str">
        <f>IF(HLOOKUP(EP$1,'Datenbank Aktoren'!$F$3:$IB$112,$B55,0)=EP$1,EP$3," - ")</f>
        <v xml:space="preserve"> - </v>
      </c>
      <c r="EQ55" t="str">
        <f>IF(HLOOKUP(EQ$1,'Datenbank Aktoren'!$F$3:$IB$112,$B55,0)=EQ$1,EQ$3," - ")</f>
        <v xml:space="preserve"> - </v>
      </c>
      <c r="ER55" t="str">
        <f>IF(HLOOKUP(ER$1,'Datenbank Aktoren'!$F$3:$IB$112,$B55,0)=ER$1,ER$3," - ")</f>
        <v xml:space="preserve"> - </v>
      </c>
      <c r="ES55" t="str">
        <f>IF(HLOOKUP(ES$1,'Datenbank Aktoren'!$F$3:$IB$112,$B55,0)=ES$1,ES$3," - ")</f>
        <v xml:space="preserve"> - </v>
      </c>
      <c r="ET55" t="str">
        <f>IF(HLOOKUP(ET$1,'Datenbank Aktoren'!$F$3:$IB$112,$B55,0)=ET$1,ET$3," - ")</f>
        <v xml:space="preserve"> - </v>
      </c>
      <c r="EU55" t="str">
        <f>IF(HLOOKUP(EU$1,'Datenbank Aktoren'!$F$3:$IB$112,$B55,0)=EU$1,EU$3," - ")</f>
        <v xml:space="preserve"> - </v>
      </c>
      <c r="EV55" t="str">
        <f>IF(HLOOKUP(EV$1,'Datenbank Aktoren'!$F$3:$IB$112,$B55,0)=EV$1,EV$3," - ")</f>
        <v xml:space="preserve"> - </v>
      </c>
      <c r="EW55" t="str">
        <f>IF(HLOOKUP(EW$1,'Datenbank Aktoren'!$F$3:$IB$112,$B55,0)=EW$1,EW$3," - ")</f>
        <v xml:space="preserve"> - </v>
      </c>
      <c r="EX55" t="str">
        <f>IF(HLOOKUP(EX$1,'Datenbank Aktoren'!$F$3:$IB$112,$B55,0)=EX$1,EX$3," - ")</f>
        <v xml:space="preserve"> - </v>
      </c>
      <c r="EY55" t="str">
        <f>IF(HLOOKUP(EY$1,'Datenbank Aktoren'!$F$3:$IB$112,$B55,0)=EY$1,EY$3," - ")</f>
        <v xml:space="preserve"> - </v>
      </c>
      <c r="EZ55" t="str">
        <f>IF(HLOOKUP(EZ$1,'Datenbank Aktoren'!$F$3:$IB$112,$B55,0)=EZ$1,EZ$3," - ")</f>
        <v xml:space="preserve"> - </v>
      </c>
      <c r="FA55" t="str">
        <f>IF(HLOOKUP(FA$1,'Datenbank Aktoren'!$F$3:$IB$112,$B55,0)=FA$1,FA$3," - ")</f>
        <v>FNS55B RPS 1-fach Taster F6-01-01</v>
      </c>
      <c r="FB55" t="str">
        <f>IF(HLOOKUP(FB$1,'Datenbank Aktoren'!$F$3:$IB$112,$B55,0)=FB$1,FB$3," - ")</f>
        <v>FNS55EB RPS 1-fach Taster F6-01-01</v>
      </c>
      <c r="FC55" t="str">
        <f>IF(HLOOKUP(FC$1,'Datenbank Aktoren'!$F$3:$IB$112,$B55,0)=FC$1,FC$3," - ")</f>
        <v>FNS65EB RPS 1-fach Taster F6-01-01</v>
      </c>
      <c r="FD55" t="str">
        <f>IF(HLOOKUP(FD$1,'Datenbank Aktoren'!$F$3:$IB$112,$B55,0)=FD$1,FD$3," - ")</f>
        <v>FPE-1 RPS 1-fach Taster F6-01-01</v>
      </c>
      <c r="FE55" t="str">
        <f>IF(HLOOKUP(FE$1,'Datenbank Aktoren'!$F$3:$IB$112,$B55,0)=FE$1,FE$3," - ")</f>
        <v>FRW RPS Rauchmelder F6-02-01</v>
      </c>
      <c r="FF55" t="str">
        <f>IF(HLOOKUP(FF$1,'Datenbank Aktoren'!$F$3:$IB$112,$B55,0)=FF$1,FF$3," - ")</f>
        <v xml:space="preserve"> - </v>
      </c>
      <c r="FG55" t="str">
        <f>IF(HLOOKUP(FG$1,'Datenbank Aktoren'!$F$3:$IB$112,$B55,0)=FG$1,FG$3," - ")</f>
        <v xml:space="preserve"> - </v>
      </c>
      <c r="FH55" t="str">
        <f>IF(HLOOKUP(FH$1,'Datenbank Aktoren'!$F$3:$IB$112,$B55,0)=FH$1,FH$3," - ")</f>
        <v>FSM14 RPS 4-fach Taster F6-02-01</v>
      </c>
      <c r="FI55" t="str">
        <f>IF(HLOOKUP(FI$1,'Datenbank Aktoren'!$F$3:$IB$112,$B55,0)=FI$1,FI$3," - ")</f>
        <v xml:space="preserve"> - </v>
      </c>
      <c r="FJ55" t="str">
        <f>IF(HLOOKUP(FJ$1,'Datenbank Aktoren'!$F$3:$IB$112,$B55,0)=FJ$1,FJ$3," - ")</f>
        <v xml:space="preserve"> - </v>
      </c>
      <c r="FK55" t="str">
        <f>IF(HLOOKUP(FK$1,'Datenbank Aktoren'!$F$3:$IB$112,$B55,0)=FK$1,FK$3," - ")</f>
        <v>FSM60B RPS 4-fach Taster F6-02-01</v>
      </c>
      <c r="FL55" t="str">
        <f>IF(HLOOKUP(FL$1,'Datenbank Aktoren'!$F$3:$IB$112,$B55,0)=FL$1,FL$3," - ")</f>
        <v>FSM61 RPS 4-fach Taster F6-02-01</v>
      </c>
      <c r="FM55" t="str">
        <f>IF(HLOOKUP(FM$1,'Datenbank Aktoren'!$F$3:$IB$112,$B55,0)=FM$1,FM$3," - ")</f>
        <v>FSMTB RPS 4-fach Taster F6-02-01</v>
      </c>
      <c r="FN55" t="str">
        <f>IF(HLOOKUP(FN$1,'Datenbank Aktoren'!$F$3:$IB$112,$B55,0)=FN$1,FN$3," - ")</f>
        <v xml:space="preserve"> - </v>
      </c>
      <c r="FO55" t="str">
        <f>IF(HLOOKUP(FO$1,'Datenbank Aktoren'!$F$3:$IB$112,$B55,0)=FO$1,FO$3," - ")</f>
        <v>FSTAP RPS 4-fach Taster F6-02-01</v>
      </c>
      <c r="FP55" t="str">
        <f>IF(HLOOKUP(FP$1,'Datenbank Aktoren'!$F$3:$IB$112,$B55,0)=FP$1,FP$3," - ")</f>
        <v>FSU55D Zeit + Tag A5-13-04</v>
      </c>
      <c r="FQ55" t="str">
        <f>IF(HLOOKUP(FQ$1,'Datenbank Aktoren'!$F$3:$IB$112,$B55,0)=FQ$1,FQ$3," - ")</f>
        <v xml:space="preserve"> - </v>
      </c>
      <c r="FR55" t="str">
        <f>IF(HLOOKUP(FR$1,'Datenbank Aktoren'!$F$3:$IB$112,$B55,0)=FR$1,FR$3," - ")</f>
        <v>FSU55D RPS 4-fach Taster F6-02-01</v>
      </c>
      <c r="FS55" t="str">
        <f>IF(HLOOKUP(FS$1,'Datenbank Aktoren'!$F$3:$IB$112,$B55,0)=FS$1,FS$3," - ")</f>
        <v>FSU55ED Zeit + Tag A5-13-04</v>
      </c>
      <c r="FT55" t="str">
        <f>IF(HLOOKUP(FT$1,'Datenbank Aktoren'!$F$3:$IB$112,$B55,0)=FT$1,FT$3," - ")</f>
        <v xml:space="preserve"> - </v>
      </c>
      <c r="FU55" t="str">
        <f>IF(HLOOKUP(FU$1,'Datenbank Aktoren'!$F$3:$IB$112,$B55,0)=FU$1,FU$3," - ")</f>
        <v>FSU55ED RPS 4-fach Taster F6-02-01</v>
      </c>
      <c r="FV55" t="str">
        <f>IF(HLOOKUP(FV$1,'Datenbank Aktoren'!$F$3:$IB$112,$B55,0)=FV$1,FV$3," - ")</f>
        <v>FSU65D Zeit + Tag A5-13-04</v>
      </c>
      <c r="FW55" t="str">
        <f>IF(HLOOKUP(FW$1,'Datenbank Aktoren'!$F$3:$IB$112,$B55,0)=FW$1,FW$3," - ")</f>
        <v xml:space="preserve"> - </v>
      </c>
      <c r="FX55" t="str">
        <f>IF(HLOOKUP(FX$1,'Datenbank Aktoren'!$F$3:$IB$112,$B55,0)=FX$1,FX$3," - ")</f>
        <v>FSU65D RPS 4-fach Taster F6-02-01</v>
      </c>
      <c r="FY55" t="str">
        <f>IF(HLOOKUP(FY$1,'Datenbank Aktoren'!$F$3:$IB$112,$B55,0)=FY$1,FY$3," - ")</f>
        <v xml:space="preserve"> - </v>
      </c>
      <c r="FZ55" t="str">
        <f>IF(HLOOKUP(FZ$1,'Datenbank Aktoren'!$F$3:$IB$112,$B55,0)=FZ$1,FZ$3," - ")</f>
        <v>FT4F RPS 4-fach Taster F6-02-01</v>
      </c>
      <c r="GA55" t="str">
        <f>IF(HLOOKUP(GA$1,'Datenbank Aktoren'!$F$3:$IB$112,$B55,0)=GA$1,GA$3," - ")</f>
        <v>FT55 RPS 4-fach Taster F6-02-01</v>
      </c>
      <c r="GB55" t="str">
        <f>IF(HLOOKUP(GB$1,'Datenbank Aktoren'!$F$3:$IB$112,$B55,0)=GB$1,GB$3," - ")</f>
        <v xml:space="preserve"> - </v>
      </c>
      <c r="GC55" t="str">
        <f>IF(HLOOKUP(GC$1,'Datenbank Aktoren'!$F$3:$IB$112,$B55,0)=GC$1,GC$3," - ")</f>
        <v xml:space="preserve"> - </v>
      </c>
      <c r="GD55" t="str">
        <f>IF(HLOOKUP(GD$1,'Datenbank Aktoren'!$F$3:$IB$112,$B55,0)=GD$1,GD$3," - ")</f>
        <v xml:space="preserve"> - </v>
      </c>
      <c r="GE55" t="str">
        <f>IF(HLOOKUP(GE$1,'Datenbank Aktoren'!$F$3:$IB$112,$B55,0)=GE$1,GE$3," - ")</f>
        <v xml:space="preserve"> - </v>
      </c>
      <c r="GF55" t="str">
        <f>IF(HLOOKUP(GF$1,'Datenbank Aktoren'!$F$3:$IB$112,$B55,0)=GF$1,GF$3," - ")</f>
        <v>FTAF55D Raumregler F6-02-01</v>
      </c>
      <c r="GG55" t="str">
        <f>IF(HLOOKUP(GG$1,'Datenbank Aktoren'!$F$3:$IB$112,$B55,0)=GG$1,GG$3," - ")</f>
        <v>FTAF55ED Raumregler F6-02-01</v>
      </c>
      <c r="GH55" t="str">
        <f>IF(HLOOKUP(GH$1,'Datenbank Aktoren'!$F$3:$IB$112,$B55,0)=GH$1,GH$3," - ")</f>
        <v>FTAF65D Raumregler F6-02-01</v>
      </c>
      <c r="GI55" t="str">
        <f>IF(HLOOKUP(GI$1,'Datenbank Aktoren'!$F$3:$IB$112,$B55,0)=GI$1,GI$3," - ")</f>
        <v xml:space="preserve"> - </v>
      </c>
      <c r="GJ55" t="str">
        <f>IF(HLOOKUP(GJ$1,'Datenbank Aktoren'!$F$3:$IB$112,$B55,0)=GJ$1,GJ$3," - ")</f>
        <v xml:space="preserve"> - </v>
      </c>
      <c r="GK55" t="str">
        <f>IF(HLOOKUP(GK$1,'Datenbank Aktoren'!$F$3:$IB$112,$B55,0)=GK$1,GK$3," - ")</f>
        <v xml:space="preserve"> - </v>
      </c>
      <c r="GL55" t="str">
        <f>IF(HLOOKUP(GL$1,'Datenbank Aktoren'!$F$3:$IB$112,$B55,0)=GL$1,GL$3," - ")</f>
        <v xml:space="preserve"> - </v>
      </c>
      <c r="GM55" t="str">
        <f>IF(HLOOKUP(GM$1,'Datenbank Aktoren'!$F$3:$IB$112,$B55,0)=GM$1,GM$3," - ")</f>
        <v xml:space="preserve"> - </v>
      </c>
      <c r="GN55" t="str">
        <f>IF(HLOOKUP(GN$1,'Datenbank Aktoren'!$F$3:$IB$112,$B55,0)=GN$1,GN$3," - ")</f>
        <v>FTK Fensterkontakt D5-00-01</v>
      </c>
      <c r="GO55" t="str">
        <f>IF(HLOOKUP(GO$1,'Datenbank Aktoren'!$F$3:$IB$112,$B55,0)=GO$1,GO$3," - ")</f>
        <v>FTKB-GR Fensterkontakt D5-00-01</v>
      </c>
      <c r="GP55" t="str">
        <f>IF(HLOOKUP(GP$1,'Datenbank Aktoren'!$F$3:$IB$112,$B55,0)=GP$1,GP$3," - ")</f>
        <v>FTKB-hg FTKB Fenstergriff A5-14-0A</v>
      </c>
      <c r="GQ55" t="str">
        <f>IF(HLOOKUP(GQ$1,'Datenbank Aktoren'!$F$3:$IB$112,$B55,0)=GQ$1,GQ$3," - ")</f>
        <v>FTKB-wg Fensterkontakt D5-00-01</v>
      </c>
      <c r="GR55" t="str">
        <f>IF(HLOOKUP(GR$1,'Datenbank Aktoren'!$F$3:$IB$112,$B55,0)=GR$1,GR$3," - ")</f>
        <v>FTKE Fenstergriff F6-10-00 Griff</v>
      </c>
      <c r="GS55" t="str">
        <f>IF(HLOOKUP(GS$1,'Datenbank Aktoren'!$F$3:$IB$112,$B55,0)=GS$1,GS$3," - ")</f>
        <v xml:space="preserve"> - </v>
      </c>
      <c r="GT55" t="str">
        <f>IF(HLOOKUP(GT$1,'Datenbank Aktoren'!$F$3:$IB$112,$B55,0)=GT$1,GT$3," - ")</f>
        <v xml:space="preserve"> - </v>
      </c>
      <c r="GU55" t="str">
        <f>IF(HLOOKUP(GU$1,'Datenbank Aktoren'!$F$3:$IB$112,$B55,0)=GU$1,GU$3," - ")</f>
        <v xml:space="preserve"> - </v>
      </c>
      <c r="GV55" t="str">
        <f>IF(HLOOKUP(GV$1,'Datenbank Aktoren'!$F$3:$IB$112,$B55,0)=GV$1,GV$3," - ")</f>
        <v xml:space="preserve"> - </v>
      </c>
      <c r="GW55" t="str">
        <f>IF(HLOOKUP(GW$1,'Datenbank Aktoren'!$F$3:$IB$112,$B55,0)=GW$1,GW$3," - ")</f>
        <v xml:space="preserve"> - </v>
      </c>
      <c r="GX55" t="str">
        <f>IF(HLOOKUP(GX$1,'Datenbank Aktoren'!$F$3:$IB$112,$B55,0)=GX$1,GX$3," - ")</f>
        <v xml:space="preserve"> - </v>
      </c>
      <c r="GY55" t="str">
        <f>IF(HLOOKUP(GY$1,'Datenbank Aktoren'!$F$3:$IB$112,$B55,0)=GY$1,GY$3," - ")</f>
        <v xml:space="preserve"> - </v>
      </c>
      <c r="GZ55" t="str">
        <f>IF(HLOOKUP(GZ$1,'Datenbank Aktoren'!$F$3:$IB$112,$B55,0)=GZ$1,GZ$3," - ")</f>
        <v xml:space="preserve"> - </v>
      </c>
      <c r="HA55" t="str">
        <f>IF(HLOOKUP(HA$1,'Datenbank Aktoren'!$F$3:$IB$112,$B55,0)=HA$1,HA$3," - ")</f>
        <v xml:space="preserve"> - </v>
      </c>
      <c r="HB55" t="str">
        <f>IF(HLOOKUP(HB$1,'Datenbank Aktoren'!$F$3:$IB$112,$B55,0)=HB$1,HB$3," - ")</f>
        <v xml:space="preserve"> - </v>
      </c>
      <c r="HC55" t="str">
        <f>IF(HLOOKUP(HC$1,'Datenbank Aktoren'!$F$3:$IB$112,$B55,0)=HC$1,HC$3," - ")</f>
        <v xml:space="preserve"> - </v>
      </c>
      <c r="HD55" t="str">
        <f>IF(HLOOKUP(HD$1,'Datenbank Aktoren'!$F$3:$IB$112,$B55,0)=HD$1,HD$3," - ")</f>
        <v xml:space="preserve"> - </v>
      </c>
      <c r="HE55" t="str">
        <f>IF(HLOOKUP(HE$1,'Datenbank Aktoren'!$F$3:$IB$112,$B55,0)=HE$1,HE$3," - ")</f>
        <v xml:space="preserve"> - </v>
      </c>
      <c r="HF55" t="str">
        <f>IF(HLOOKUP(HF$1,'Datenbank Aktoren'!$F$3:$IB$112,$B55,0)=HF$1,HF$3," - ")</f>
        <v xml:space="preserve"> - </v>
      </c>
      <c r="HG55" t="str">
        <f>IF(HLOOKUP(HG$1,'Datenbank Aktoren'!$F$3:$IB$112,$B55,0)=HG$1,HG$3," - ")</f>
        <v xml:space="preserve"> - </v>
      </c>
      <c r="HH55" t="str">
        <f>IF(HLOOKUP(HH$1,'Datenbank Aktoren'!$F$3:$IB$112,$B55,0)=HH$1,HH$3," - ")</f>
        <v xml:space="preserve"> - </v>
      </c>
      <c r="HI55" t="str">
        <f>IF(HLOOKUP(HI$1,'Datenbank Aktoren'!$F$3:$IB$112,$B55,0)=HI$1,HI$3," - ")</f>
        <v xml:space="preserve"> - </v>
      </c>
      <c r="HJ55" t="str">
        <f>IF(HLOOKUP(HJ$1,'Datenbank Aktoren'!$F$3:$IB$112,$B55,0)=HJ$1,HJ$3," - ")</f>
        <v xml:space="preserve"> - </v>
      </c>
      <c r="HK55" t="str">
        <f>IF(HLOOKUP(HK$1,'Datenbank Aktoren'!$F$3:$IB$112,$B55,0)=HK$1,HK$3," - ")</f>
        <v xml:space="preserve"> - </v>
      </c>
      <c r="HL55" t="str">
        <f>IF(HLOOKUP(HL$1,'Datenbank Aktoren'!$F$3:$IB$112,$B55,0)=HL$1,HL$3," - ")</f>
        <v xml:space="preserve"> - </v>
      </c>
      <c r="HM55" t="str">
        <f>IF(HLOOKUP(HM$1,'Datenbank Aktoren'!$F$3:$IB$112,$B55,0)=HM$1,HM$3," - ")</f>
        <v xml:space="preserve"> - </v>
      </c>
      <c r="HN55" t="str">
        <f>IF(HLOOKUP(HN$1,'Datenbank Aktoren'!$F$3:$IB$112,$B55,0)=HN$1,HN$3," - ")</f>
        <v xml:space="preserve"> - </v>
      </c>
      <c r="HO55" t="str">
        <f>IF(HLOOKUP(HO$1,'Datenbank Aktoren'!$F$3:$IB$112,$B55,0)=HO$1,HO$3," - ")</f>
        <v xml:space="preserve"> - </v>
      </c>
      <c r="HP55" t="str">
        <f>IF(HLOOKUP(HP$1,'Datenbank Aktoren'!$F$3:$IB$112,$B55,0)=HP$1,HP$3," - ")</f>
        <v xml:space="preserve"> - </v>
      </c>
      <c r="HQ55" t="str">
        <f>IF(HLOOKUP(HQ$1,'Datenbank Aktoren'!$F$3:$IB$112,$B55,0)=HQ$1,HQ$3," - ")</f>
        <v xml:space="preserve"> - </v>
      </c>
      <c r="HR55" t="str">
        <f>IF(HLOOKUP(HR$1,'Datenbank Aktoren'!$F$3:$IB$112,$B55,0)=HR$1,HR$3," - ")</f>
        <v>FTS14EM Fensterkontakt D5-00-01</v>
      </c>
      <c r="HS55" t="str">
        <f>IF(HLOOKUP(HS$1,'Datenbank Aktoren'!$F$3:$IB$112,$B55,0)=HS$1,HS$3," - ")</f>
        <v>FTS14EM RPS 4-fach Taster F6-02-01</v>
      </c>
      <c r="HT55" t="str">
        <f>IF(HLOOKUP(HT$1,'Datenbank Aktoren'!$F$3:$IB$112,$B55,0)=HT$1,HT$3," - ")</f>
        <v xml:space="preserve"> - </v>
      </c>
      <c r="HU55" t="str">
        <f>IF(HLOOKUP(HU$1,'Datenbank Aktoren'!$F$3:$IB$112,$B55,0)=HU$1,HU$3," - ")</f>
        <v xml:space="preserve"> - </v>
      </c>
      <c r="HV55" t="str">
        <f>IF(HLOOKUP(HV$1,'Datenbank Aktoren'!$F$3:$IB$112,$B55,0)=HV$1,HV$3," - ")</f>
        <v xml:space="preserve"> - </v>
      </c>
      <c r="HW55" t="str">
        <f>IF(HLOOKUP(HW$1,'Datenbank Aktoren'!$F$3:$IB$112,$B55,0)=HW$1,HW$3," - ")</f>
        <v xml:space="preserve"> - </v>
      </c>
      <c r="HX55" t="str">
        <f>IF(HLOOKUP(HX$1,'Datenbank Aktoren'!$F$3:$IB$112,$B55,0)=HX$1,HX$3," - ")</f>
        <v xml:space="preserve"> - </v>
      </c>
      <c r="HY55" t="str">
        <f>IF(HLOOKUP(HY$1,'Datenbank Aktoren'!$F$3:$IB$112,$B55,0)=HY$1,HY$3," - ")</f>
        <v xml:space="preserve"> - </v>
      </c>
      <c r="HZ55" t="str">
        <f>IF(HLOOKUP(HZ$1,'Datenbank Aktoren'!$F$3:$IB$112,$B55,0)=HZ$1,HZ$3," - ")</f>
        <v xml:space="preserve"> - </v>
      </c>
      <c r="IA55" t="str">
        <f>IF(HLOOKUP(IA$1,'Datenbank Aktoren'!$F$3:$IB$112,$B55,0)=IA$1,IA$3," - ")</f>
        <v>FWS61 Wetterdaten A5-13-01</v>
      </c>
      <c r="IB55" t="str">
        <f>IF(HLOOKUP(IB$1,'Datenbank Aktoren'!$F$3:$IB$112,$B55,0)=IB$1,IB$3," - ")</f>
        <v xml:space="preserve"> - </v>
      </c>
      <c r="IC55" t="str">
        <f>IF(HLOOKUP(IC$1,'Datenbank Aktoren'!$F$3:$IB$112,$B55,0)=IC$1,IC$3," - ")</f>
        <v>FWS61 FWS61 Drahtbruch F6-05-01</v>
      </c>
      <c r="ID55" t="str">
        <f>IF(HLOOKUP(ID$1,'Datenbank Aktoren'!$F$3:$IB$112,$B55,0)=ID$1,ID$3," - ")</f>
        <v>FWS81 Kartenschalter F6-02-01</v>
      </c>
      <c r="IE55" t="str">
        <f>IF(HLOOKUP(IE$1,'Datenbank Aktoren'!$F$3:$IB$112,$B55,0)=IE$1,IE$3," - ")</f>
        <v xml:space="preserve"> - </v>
      </c>
      <c r="IF55" t="str">
        <f>IF(HLOOKUP(IF$1,'Datenbank Aktoren'!$F$3:$IB$112,$B55,0)=IF$1,IF$3," - ")</f>
        <v xml:space="preserve"> - </v>
      </c>
      <c r="IG55" t="str">
        <f>IF(HLOOKUP(IG$1,'Datenbank Aktoren'!$F$3:$IB$112,$B55,0)=IG$1,IG$3," - ")</f>
        <v>FZS65 RPS Rauchmelder F6-02-01</v>
      </c>
      <c r="IH55" t="str">
        <f>IF(HLOOKUP(IH$1,'Datenbank Aktoren'!$F$3:$IB$112,$B55,0)=IH$1,IH$3," - ")</f>
        <v>FZT55 RPS 4-fach Taster F6-02-01</v>
      </c>
      <c r="II55" t="str">
        <f>IF(HLOOKUP(II$1,'Datenbank Aktoren'!$F$3:$IB$112,$B55,0)=II$1,II$3," - ")</f>
        <v xml:space="preserve"> - </v>
      </c>
      <c r="IJ55" t="e">
        <f>IF(HLOOKUP(IJ$1,'Datenbank Aktoren'!$F$3:$IB$112,$B55,0)=IJ$1,IJ$3," - ")</f>
        <v>#N/A</v>
      </c>
      <c r="IK55" t="e">
        <f>IF(HLOOKUP(IK$1,'Datenbank Aktoren'!$F$3:$IB$112,$B55,0)=IK$1,IK$3," - ")</f>
        <v>#N/A</v>
      </c>
      <c r="IL55" t="e">
        <f>IF(HLOOKUP(IL$1,'Datenbank Aktoren'!$F$3:$IB$112,$B55,0)=IL$1,IL$3," - ")</f>
        <v>#N/A</v>
      </c>
      <c r="IM55" t="e">
        <f>IF(HLOOKUP(IM$1,'Datenbank Aktoren'!$F$3:$IB$112,$B55,0)=IM$1,IM$3," - ")</f>
        <v>#N/A</v>
      </c>
      <c r="IN55" t="e">
        <f>IF(HLOOKUP(IN$1,'Datenbank Aktoren'!$F$3:$IB$112,$B55,0)=IN$1,IN$3," - ")</f>
        <v>#N/A</v>
      </c>
      <c r="IO55" t="e">
        <f>IF(HLOOKUP(IO$1,'Datenbank Aktoren'!$F$3:$IB$112,$B55,0)=IO$1,IO$3," - ")</f>
        <v>#N/A</v>
      </c>
      <c r="IP55" t="e">
        <f>IF(HLOOKUP(IP$1,'Datenbank Aktoren'!$F$3:$IB$112,$B55,0)=IP$1,IP$3," - ")</f>
        <v>#N/A</v>
      </c>
      <c r="IQ55" t="e">
        <f>IF(HLOOKUP(IQ$1,'Datenbank Aktoren'!$F$3:$IB$112,$B55,0)=IQ$1,IQ$3," - ")</f>
        <v>#N/A</v>
      </c>
      <c r="IR55" t="e">
        <f>IF(HLOOKUP(IR$1,'Datenbank Aktoren'!$F$3:$IB$112,$B55,0)=IR$1,IR$3," - ")</f>
        <v>#N/A</v>
      </c>
      <c r="IS55" t="e">
        <f>IF(HLOOKUP(IS$1,'Datenbank Aktoren'!$F$3:$IB$112,$B55,0)=IS$1,IS$3," - ")</f>
        <v>#N/A</v>
      </c>
      <c r="IT55" t="e">
        <f>IF(HLOOKUP(IT$1,'Datenbank Aktoren'!$F$3:$IB$112,$B55,0)=IT$1,IT$3," - ")</f>
        <v>#N/A</v>
      </c>
      <c r="IU55" t="e">
        <f>IF(HLOOKUP(IU$1,'Datenbank Aktoren'!$F$3:$IB$112,$B55,0)=IU$1,IU$3," - ")</f>
        <v>#N/A</v>
      </c>
    </row>
    <row r="56" spans="1:255" x14ac:dyDescent="0.25">
      <c r="A56" t="s">
        <v>110</v>
      </c>
      <c r="B56">
        <v>54</v>
      </c>
      <c r="D56" t="s">
        <v>110</v>
      </c>
      <c r="E56" s="3" t="s">
        <v>442</v>
      </c>
      <c r="F56" t="str">
        <f>IF(HLOOKUP(F$1,'Datenbank Aktoren'!$F$3:$IB$112,$B56,0)=F$1,F$3," - ")</f>
        <v xml:space="preserve"> - </v>
      </c>
      <c r="G56" t="str">
        <f>IF(HLOOKUP(G$1,'Datenbank Aktoren'!$F$3:$IB$112,$B56,0)=G$1,G$3," - ")</f>
        <v xml:space="preserve"> - </v>
      </c>
      <c r="H56" t="str">
        <f>IF(HLOOKUP(H$1,'Datenbank Aktoren'!$F$3:$IB$112,$B56,0)=H$1,H$3," - ")</f>
        <v>F1FT65 RPS 1-fach Taster F6-01-01</v>
      </c>
      <c r="I56" t="str">
        <f>IF(HLOOKUP(I$1,'Datenbank Aktoren'!$F$3:$IB$112,$B56,0)=I$1,I$3," - ")</f>
        <v>F1ITAP RPS 1-fach Taster F6-01-01</v>
      </c>
      <c r="J56" t="str">
        <f>IF(HLOOKUP(J$1,'Datenbank Aktoren'!$F$3:$IB$112,$B56,0)=J$1,J$3," - ")</f>
        <v>F1T55E RPS 1-fach Taster F6-01-01</v>
      </c>
      <c r="K56" t="str">
        <f>IF(HLOOKUP(K$1,'Datenbank Aktoren'!$F$3:$IB$112,$B56,0)=K$1,K$3," - ")</f>
        <v>F1T65 RPS 1-fach Taster F6-01-01</v>
      </c>
      <c r="L56" t="str">
        <f>IF(HLOOKUP(L$1,'Datenbank Aktoren'!$F$3:$IB$112,$B56,0)=L$1,L$3," - ")</f>
        <v>F265B RPS 4-fach Taster F6-02-01</v>
      </c>
      <c r="M56" t="str">
        <f>IF(HLOOKUP(M$1,'Datenbank Aktoren'!$F$3:$IB$112,$B56,0)=M$1,M$3," - ")</f>
        <v>F2FT65 RPS 4-fach Taster F6-02-01</v>
      </c>
      <c r="N56" t="str">
        <f>IF(HLOOKUP(N$1,'Datenbank Aktoren'!$F$3:$IB$112,$B56,0)=N$1,N$3," - ")</f>
        <v>F2FT65B RPS 4-fach Taster F6-02-01</v>
      </c>
      <c r="O56" t="str">
        <f>IF(HLOOKUP(O$1,'Datenbank Aktoren'!$F$3:$IB$112,$B56,0)=O$1,O$3," - ")</f>
        <v>F2FZT65B RPS 4-fach Taster F6-02-01</v>
      </c>
      <c r="P56" t="str">
        <f>IF(HLOOKUP(P$1,'Datenbank Aktoren'!$F$3:$IB$112,$B56,0)=P$1,P$3," - ")</f>
        <v>F2T55E RPS 4-fach Taster F6-02-01</v>
      </c>
      <c r="Q56" t="str">
        <f>IF(HLOOKUP(Q$1,'Datenbank Aktoren'!$F$3:$IB$112,$B56,0)=Q$1,Q$3," - ")</f>
        <v>F2T55EB RPS 4-fach Taster F6-02-01</v>
      </c>
      <c r="R56" t="str">
        <f>IF(HLOOKUP(R$1,'Datenbank Aktoren'!$F$3:$IB$112,$B56,0)=R$1,R$3," - ")</f>
        <v>F2T65 RPS 4-fach Taster F6-02-01</v>
      </c>
      <c r="S56" t="str">
        <f>IF(HLOOKUP(S$1,'Datenbank Aktoren'!$F$3:$IB$112,$B56,0)=S$1,S$3," - ")</f>
        <v>F2ZT55E RPS 4-fach Taster F6-02-01</v>
      </c>
      <c r="T56" t="str">
        <f>IF(HLOOKUP(T$1,'Datenbank Aktoren'!$F$3:$IB$112,$B56,0)=T$1,T$3," - ")</f>
        <v>F2ZT65 RPS 4-fach Taster F6-02-01</v>
      </c>
      <c r="U56" t="str">
        <f>IF(HLOOKUP(U$1,'Datenbank Aktoren'!$F$3:$IB$112,$B56,0)=U$1,U$3," - ")</f>
        <v xml:space="preserve"> - </v>
      </c>
      <c r="V56" t="str">
        <f>IF(HLOOKUP(V$1,'Datenbank Aktoren'!$F$3:$IB$112,$B56,0)=V$1,V$3," - ")</f>
        <v xml:space="preserve"> - </v>
      </c>
      <c r="W56" t="str">
        <f>IF(HLOOKUP(W$1,'Datenbank Aktoren'!$F$3:$IB$112,$B56,0)=W$1,W$3," - ")</f>
        <v xml:space="preserve"> - </v>
      </c>
      <c r="X56" t="str">
        <f>IF(HLOOKUP(X$1,'Datenbank Aktoren'!$F$3:$IB$112,$B56,0)=X$1,X$3," - ")</f>
        <v>F4FT65 RPS 4-fach Taster F6-02-01</v>
      </c>
      <c r="Y56" t="str">
        <f>IF(HLOOKUP(Y$1,'Datenbank Aktoren'!$F$3:$IB$112,$B56,0)=Y$1,Y$3," - ")</f>
        <v>F4FT65B RPS 4-fach Taster F6-02-01</v>
      </c>
      <c r="Z56" t="str">
        <f>IF(HLOOKUP(Z$1,'Datenbank Aktoren'!$F$3:$IB$112,$B56,0)=Z$1,Z$3," - ")</f>
        <v>F4PT RPS 4-fach Taster F6-02-01</v>
      </c>
      <c r="AA56" t="str">
        <f>IF(HLOOKUP(AA$1,'Datenbank Aktoren'!$F$3:$IB$112,$B56,0)=AA$1,AA$3," - ")</f>
        <v>F4T55B RPS 4-fach Taster F6-02-01</v>
      </c>
      <c r="AB56" t="str">
        <f>IF(HLOOKUP(AB$1,'Datenbank Aktoren'!$F$3:$IB$112,$B56,0)=AB$1,AB$3," - ")</f>
        <v>F4T55E RPS 4-fach Taster F6-02-01</v>
      </c>
      <c r="AC56" t="str">
        <f>IF(HLOOKUP(AC$1,'Datenbank Aktoren'!$F$3:$IB$112,$B56,0)=AC$1,AC$3," - ")</f>
        <v>F4T55EB RPS 4-fach Taster F6-02-01</v>
      </c>
      <c r="AD56" t="str">
        <f>IF(HLOOKUP(AD$1,'Datenbank Aktoren'!$F$3:$IB$112,$B56,0)=AD$1,AD$3," - ")</f>
        <v>F4T65 RPS 4-fach Taster F6-02-01</v>
      </c>
      <c r="AE56" t="str">
        <f>IF(HLOOKUP(AE$1,'Datenbank Aktoren'!$F$3:$IB$112,$B56,0)=AE$1,AE$3," - ")</f>
        <v>F4T65B RPS 4-fach Taster F6-02-01</v>
      </c>
      <c r="AF56" t="str">
        <f>IF(HLOOKUP(AF$1,'Datenbank Aktoren'!$F$3:$IB$112,$B56,0)=AF$1,AF$3," - ")</f>
        <v>F4USM61B Bewegungsm. A5-07-01</v>
      </c>
      <c r="AG56" t="str">
        <f>IF(HLOOKUP(AG$1,'Datenbank Aktoren'!$F$3:$IB$112,$B56,0)=AG$1,AG$3," - ")</f>
        <v>F4USM61B FBH A5-08-01</v>
      </c>
      <c r="AH56" t="str">
        <f>IF(HLOOKUP(AH$1,'Datenbank Aktoren'!$F$3:$IB$112,$B56,0)=AH$1,AH$3," - ")</f>
        <v>F4USM61B Software/Drehtaster A5-38-08</v>
      </c>
      <c r="AI56" t="str">
        <f>IF(HLOOKUP(AI$1,'Datenbank Aktoren'!$F$3:$IB$112,$B56,0)=AI$1,AI$3," - ")</f>
        <v>F4USM61B Fensterkontakt D5-00-01</v>
      </c>
      <c r="AJ56" t="str">
        <f>IF(HLOOKUP(AJ$1,'Datenbank Aktoren'!$F$3:$IB$112,$B56,0)=AJ$1,AJ$3," - ")</f>
        <v>F4USM61B RPS 4-fach Taster F6-02-01</v>
      </c>
      <c r="AK56" t="str">
        <f>IF(HLOOKUP(AK$1,'Datenbank Aktoren'!$F$3:$IB$112,$B56,0)=AK$1,AK$3," - ")</f>
        <v>F5PT55 RPS 4-fach Taster F6-02-01</v>
      </c>
      <c r="AL56" t="str">
        <f>IF(HLOOKUP(AL$1,'Datenbank Aktoren'!$F$3:$IB$112,$B56,0)=AL$1,AL$3," - ")</f>
        <v>F6T55B Bewegungsm. A5-07-01</v>
      </c>
      <c r="AM56" t="str">
        <f>IF(HLOOKUP(AM$1,'Datenbank Aktoren'!$F$3:$IB$112,$B56,0)=AM$1,AM$3," - ")</f>
        <v>F6T55B RPS 4-fach Taster F6-02-01</v>
      </c>
      <c r="AN56" t="str">
        <f>IF(HLOOKUP(AN$1,'Datenbank Aktoren'!$F$3:$IB$112,$B56,0)=AN$1,AN$3," - ")</f>
        <v>F6T65B Bewegungsm. A5-07-01</v>
      </c>
      <c r="AO56" t="str">
        <f>IF(HLOOKUP(AO$1,'Datenbank Aktoren'!$F$3:$IB$112,$B56,0)=AO$1,AO$3," - ")</f>
        <v>F6T65B RPS 4-fach Taster F6-02-01</v>
      </c>
      <c r="AP56" t="str">
        <f>IF(HLOOKUP(AP$1,'Datenbank Aktoren'!$F$3:$IB$112,$B56,0)=AP$1,AP$3," - ")</f>
        <v>FABH130 RPS 4-fach Taster F6-02-01</v>
      </c>
      <c r="AQ56" t="str">
        <f>IF(HLOOKUP(AQ$1,'Datenbank Aktoren'!$F$3:$IB$112,$B56,0)=AQ$1,AQ$3," - ")</f>
        <v>FABH65S FBH A5-08-01</v>
      </c>
      <c r="AR56" t="str">
        <f>IF(HLOOKUP(AR$1,'Datenbank Aktoren'!$F$3:$IB$112,$B56,0)=AR$1,AR$3," - ")</f>
        <v>FAH60 FAH60/FIH65S A5-06-01</v>
      </c>
      <c r="AS56" t="str">
        <f>IF(HLOOKUP(AS$1,'Datenbank Aktoren'!$F$3:$IB$112,$B56,0)=AS$1,AS$3," - ")</f>
        <v>FAH65S FAH60/FIH65S A5-06-01</v>
      </c>
      <c r="AT56" t="str">
        <f>IF(HLOOKUP(AT$1,'Datenbank Aktoren'!$F$3:$IB$112,$B56,0)=AT$1,AT$3," - ")</f>
        <v>FASM60 RPS 4-fach Taster F6-02-01</v>
      </c>
      <c r="AU56" t="str">
        <f>IF(HLOOKUP(AU$1,'Datenbank Aktoren'!$F$3:$IB$112,$B56,0)=AU$1,AU$3," - ")</f>
        <v xml:space="preserve"> - </v>
      </c>
      <c r="AV56" t="str">
        <f>IF(HLOOKUP(AV$1,'Datenbank Aktoren'!$F$3:$IB$112,$B56,0)=AV$1,AV$3," - ")</f>
        <v>FB55B Bewegungsm. A5-07-01</v>
      </c>
      <c r="AW56" t="str">
        <f>IF(HLOOKUP(AW$1,'Datenbank Aktoren'!$F$3:$IB$112,$B56,0)=AW$1,AW$3," - ")</f>
        <v>FB55EB Bewegungsm. A5-07-01</v>
      </c>
      <c r="AX56" t="str">
        <f>IF(HLOOKUP(AX$1,'Datenbank Aktoren'!$F$3:$IB$112,$B56,0)=AX$1,AX$3," - ")</f>
        <v>FB65B Bewegungsm. A5-07-01</v>
      </c>
      <c r="AY56" t="str">
        <f>IF(HLOOKUP(AY$1,'Datenbank Aktoren'!$F$3:$IB$112,$B56,0)=AY$1,AY$3," - ")</f>
        <v>FBH55ESB Bewegungsm. A5-07-01</v>
      </c>
      <c r="AZ56" t="str">
        <f>IF(HLOOKUP(AZ$1,'Datenbank Aktoren'!$F$3:$IB$112,$B56,0)=AZ$1,AZ$3," - ")</f>
        <v>FBH55ESB FBH A5-08-01</v>
      </c>
      <c r="BA56" t="str">
        <f>IF(HLOOKUP(BA$1,'Datenbank Aktoren'!$F$3:$IB$112,$B56,0)=BA$1,BA$3," - ")</f>
        <v>FBH55SB Bewegungsm. A5-07-01</v>
      </c>
      <c r="BB56" t="str">
        <f>IF(HLOOKUP(BB$1,'Datenbank Aktoren'!$F$3:$IB$112,$B56,0)=BB$1,BB$3," - ")</f>
        <v>FBH55SB FBH A5-08-01</v>
      </c>
      <c r="BC56" t="str">
        <f>IF(HLOOKUP(BC$1,'Datenbank Aktoren'!$F$3:$IB$112,$B56,0)=BC$1,BC$3," - ")</f>
        <v>FBH65 FBH A5-08-01</v>
      </c>
      <c r="BD56" t="str">
        <f>IF(HLOOKUP(BD$1,'Datenbank Aktoren'!$F$3:$IB$112,$B56,0)=BD$1,BD$3," - ")</f>
        <v>FBH65S FBH A5-08-01</v>
      </c>
      <c r="BE56" t="str">
        <f>IF(HLOOKUP(BE$1,'Datenbank Aktoren'!$F$3:$IB$112,$B56,0)=BE$1,BE$3," - ")</f>
        <v>FBH65SB Bewegungsm. A5-07-01</v>
      </c>
      <c r="BF56" t="str">
        <f>IF(HLOOKUP(BF$1,'Datenbank Aktoren'!$F$3:$IB$112,$B56,0)=BF$1,BF$3," - ")</f>
        <v>FBH65SB FBH A5-08-01</v>
      </c>
      <c r="BG56" t="str">
        <f>IF(HLOOKUP(BG$1,'Datenbank Aktoren'!$F$3:$IB$112,$B56,0)=BG$1,BG$3," - ")</f>
        <v xml:space="preserve"> - </v>
      </c>
      <c r="BH56" t="str">
        <f>IF(HLOOKUP(BH$1,'Datenbank Aktoren'!$F$3:$IB$112,$B56,0)=BH$1,BH$3," - ")</f>
        <v xml:space="preserve"> - </v>
      </c>
      <c r="BI56" t="str">
        <f>IF(HLOOKUP(BI$1,'Datenbank Aktoren'!$F$3:$IB$112,$B56,0)=BI$1,BI$3," - ")</f>
        <v>FBH65TF FBH A5-08-01</v>
      </c>
      <c r="BJ56" t="str">
        <f>IF(HLOOKUP(BJ$1,'Datenbank Aktoren'!$F$3:$IB$112,$B56,0)=BJ$1,BJ$3," - ")</f>
        <v>FBHF65SB Bewegungsm. A5-07-01</v>
      </c>
      <c r="BK56" t="str">
        <f>IF(HLOOKUP(BK$1,'Datenbank Aktoren'!$F$3:$IB$112,$B56,0)=BK$1,BK$3," - ")</f>
        <v>FBHF65SB FBH A5-08-01</v>
      </c>
      <c r="BL56" t="str">
        <f>IF(HLOOKUP(BL$1,'Datenbank Aktoren'!$F$3:$IB$112,$B56,0)=BL$1,BL$3," - ")</f>
        <v xml:space="preserve"> - </v>
      </c>
      <c r="BM56" t="str">
        <f>IF(HLOOKUP(BM$1,'Datenbank Aktoren'!$F$3:$IB$112,$B56,0)=BM$1,BM$3," - ")</f>
        <v xml:space="preserve"> - </v>
      </c>
      <c r="BN56" t="str">
        <f>IF(HLOOKUP(BN$1,'Datenbank Aktoren'!$F$3:$IB$112,$B56,0)=BN$1,BN$3," - ")</f>
        <v>FDT55B Software/Drehtaster A5-38-08</v>
      </c>
      <c r="BO56" t="str">
        <f>IF(HLOOKUP(BO$1,'Datenbank Aktoren'!$F$3:$IB$112,$B56,0)=BO$1,BO$3," - ")</f>
        <v>FDT55EB Software/Drehtaster A5-38-08</v>
      </c>
      <c r="BP56" t="str">
        <f>IF(HLOOKUP(BP$1,'Datenbank Aktoren'!$F$3:$IB$112,$B56,0)=BP$1,BP$3," - ")</f>
        <v>FDT65B Software/Drehtaster A5-38-08</v>
      </c>
      <c r="BQ56" t="str">
        <f>IF(HLOOKUP(BQ$1,'Datenbank Aktoren'!$F$3:$IB$112,$B56,0)=BQ$1,BQ$3," - ")</f>
        <v>FDTF65B Software/Drehtaster A5-38-08</v>
      </c>
      <c r="BR56" t="str">
        <f>IF(HLOOKUP(BR$1,'Datenbank Aktoren'!$F$3:$IB$112,$B56,0)=BR$1,BR$3," - ")</f>
        <v>FET55E RPS 1-fach Taster F6-01-01</v>
      </c>
      <c r="BS56" t="str">
        <f>IF(HLOOKUP(BS$1,'Datenbank Aktoren'!$F$3:$IB$112,$B56,0)=BS$1,BS$3," - ")</f>
        <v>FF8 RPS 4-fach Taster F6-02-01</v>
      </c>
      <c r="BT56" t="str">
        <f>IF(HLOOKUP(BT$1,'Datenbank Aktoren'!$F$3:$IB$112,$B56,0)=BT$1,BT$3," - ")</f>
        <v>FFD Software/Drehtaster A5-38-08</v>
      </c>
      <c r="BU56" t="str">
        <f>IF(HLOOKUP(BU$1,'Datenbank Aktoren'!$F$3:$IB$112,$B56,0)=BU$1,BU$3," - ")</f>
        <v>FFD RPS 4-fach Taster F6-02-01</v>
      </c>
      <c r="BV56" t="str">
        <f>IF(HLOOKUP(BV$1,'Datenbank Aktoren'!$F$3:$IB$112,$B56,0)=BV$1,BV$3," - ")</f>
        <v>FFG7B Fenstergriff A5-14-09</v>
      </c>
      <c r="BW56" t="str">
        <f>IF(HLOOKUP(BW$1,'Datenbank Aktoren'!$F$3:$IB$112,$B56,0)=BW$1,BW$3," - ")</f>
        <v>FFG7B Fenstergriff F6-10-00</v>
      </c>
      <c r="BX56" t="str">
        <f>IF(HLOOKUP(BX$1,'Datenbank Aktoren'!$F$3:$IB$112,$B56,0)=BX$1,BX$3," - ")</f>
        <v xml:space="preserve"> - </v>
      </c>
      <c r="BY56" t="str">
        <f>IF(HLOOKUP(BY$1,'Datenbank Aktoren'!$F$3:$IB$112,$B56,0)=BY$1,BY$3," - ")</f>
        <v xml:space="preserve"> - </v>
      </c>
      <c r="BZ56" t="str">
        <f>IF(HLOOKUP(BZ$1,'Datenbank Aktoren'!$F$3:$IB$112,$B56,0)=BZ$1,BZ$3," - ")</f>
        <v xml:space="preserve"> - </v>
      </c>
      <c r="CA56" t="str">
        <f>IF(HLOOKUP(CA$1,'Datenbank Aktoren'!$F$3:$IB$112,$B56,0)=CA$1,CA$3," - ")</f>
        <v xml:space="preserve"> - </v>
      </c>
      <c r="CB56" t="str">
        <f>IF(HLOOKUP(CB$1,'Datenbank Aktoren'!$F$3:$IB$112,$B56,0)=CB$1,CB$3," - ")</f>
        <v>FFGB-hg Fenstergriff A5-14-09</v>
      </c>
      <c r="CC56" s="25" t="str">
        <f>IF(HLOOKUP(CC$1,'Datenbank Aktoren'!$F$3:$IB$112,$B56,0)=CC$1,CC$3," - ")</f>
        <v>FFGB-hg Fenstergriff A5-14-0A</v>
      </c>
      <c r="CD56" t="str">
        <f>IF(HLOOKUP(CD$1,'Datenbank Aktoren'!$F$3:$IB$112,$B56,0)=CD$1,CD$3," - ")</f>
        <v>FFGB-hg Fenstergriff F6-10-00</v>
      </c>
      <c r="CE56" t="str">
        <f>IF(HLOOKUP(CE$1,'Datenbank Aktoren'!$F$3:$IB$112,$B56,0)=CE$1,CE$3," - ")</f>
        <v>FFKB Fensterkontakt D5-00-01</v>
      </c>
      <c r="CF56" t="str">
        <f>IF(HLOOKUP(CF$1,'Datenbank Aktoren'!$F$3:$IB$112,$B56,0)=CF$1,CF$3," - ")</f>
        <v xml:space="preserve"> - </v>
      </c>
      <c r="CG56" t="str">
        <f>IF(HLOOKUP(CG$1,'Datenbank Aktoren'!$F$3:$IB$112,$B56,0)=CG$1,CG$3," - ")</f>
        <v xml:space="preserve"> - </v>
      </c>
      <c r="CH56" t="str">
        <f>IF(HLOOKUP(CH$1,'Datenbank Aktoren'!$F$3:$IB$112,$B56,0)=CH$1,CH$3," - ")</f>
        <v xml:space="preserve"> - </v>
      </c>
      <c r="CI56" t="str">
        <f>IF(HLOOKUP(CI$1,'Datenbank Aktoren'!$F$3:$IB$112,$B56,0)=CI$1,CI$3," - ")</f>
        <v xml:space="preserve"> - </v>
      </c>
      <c r="CJ56" t="str">
        <f>IF(HLOOKUP(CJ$1,'Datenbank Aktoren'!$F$3:$IB$112,$B56,0)=CJ$1,CJ$3," - ")</f>
        <v xml:space="preserve"> - </v>
      </c>
      <c r="CK56" t="str">
        <f>IF(HLOOKUP(CK$1,'Datenbank Aktoren'!$F$3:$IB$112,$B56,0)=CK$1,CK$3," - ")</f>
        <v xml:space="preserve"> - </v>
      </c>
      <c r="CL56" t="str">
        <f>IF(HLOOKUP(CL$1,'Datenbank Aktoren'!$F$3:$IB$112,$B56,0)=CL$1,CL$3," - ")</f>
        <v xml:space="preserve"> - </v>
      </c>
      <c r="CM56" t="str">
        <f>IF(HLOOKUP(CM$1,'Datenbank Aktoren'!$F$3:$IB$112,$B56,0)=CM$1,CM$3," - ")</f>
        <v xml:space="preserve"> - </v>
      </c>
      <c r="CN56" t="str">
        <f>IF(HLOOKUP(CN$1,'Datenbank Aktoren'!$F$3:$IB$112,$B56,0)=CN$1,CN$3," - ")</f>
        <v>FFTE Fenstergriff F6-10-00</v>
      </c>
      <c r="CO56" t="str">
        <f>IF(HLOOKUP(CO$1,'Datenbank Aktoren'!$F$3:$IB$112,$B56,0)=CO$1,CO$3," - ")</f>
        <v xml:space="preserve"> - </v>
      </c>
      <c r="CP56" t="str">
        <f>IF(HLOOKUP(CP$1,'Datenbank Aktoren'!$F$3:$IB$112,$B56,0)=CP$1,CP$3," - ")</f>
        <v xml:space="preserve"> - </v>
      </c>
      <c r="CQ56" t="str">
        <f>IF(HLOOKUP(CQ$1,'Datenbank Aktoren'!$F$3:$IB$112,$B56,0)=CQ$1,CQ$3," - ")</f>
        <v>FHD60SB FAH60/FIH65S A5-06-01</v>
      </c>
      <c r="CR56" t="str">
        <f>IF(HLOOKUP(CR$1,'Datenbank Aktoren'!$F$3:$IB$112,$B56,0)=CR$1,CR$3," - ")</f>
        <v>FHD60SB Software/Drehtaster A5-38-08</v>
      </c>
      <c r="CS56" t="str">
        <f>IF(HLOOKUP(CS$1,'Datenbank Aktoren'!$F$3:$IB$112,$B56,0)=CS$1,CS$3," - ")</f>
        <v>FHD65SB Dämmerungssch. A5-06-02</v>
      </c>
      <c r="CT56" t="str">
        <f>IF(HLOOKUP(CT$1,'Datenbank Aktoren'!$F$3:$IB$112,$B56,0)=CT$1,CT$3," - ")</f>
        <v>FHM2 RPS 4-fach Taster F6-02-01</v>
      </c>
      <c r="CU56" t="str">
        <f>IF(HLOOKUP(CU$1,'Datenbank Aktoren'!$F$3:$IB$112,$B56,0)=CU$1,CU$3," - ")</f>
        <v xml:space="preserve"> - </v>
      </c>
      <c r="CV56" t="str">
        <f>IF(HLOOKUP(CV$1,'Datenbank Aktoren'!$F$3:$IB$112,$B56,0)=CV$1,CV$3," - ")</f>
        <v>FHS2 RPS 4-fach Taster F6-02-01</v>
      </c>
      <c r="CW56" t="str">
        <f>IF(HLOOKUP(CW$1,'Datenbank Aktoren'!$F$3:$IB$112,$B56,0)=CW$1,CW$3," - ")</f>
        <v>FHS4 RPS 4-fach Taster F6-02-01</v>
      </c>
      <c r="CX56" t="str">
        <f>IF(HLOOKUP(CX$1,'Datenbank Aktoren'!$F$3:$IB$112,$B56,0)=CX$1,CX$3," - ")</f>
        <v>FIH65B Dämmerungssch. A5-06-02</v>
      </c>
      <c r="CY56" t="str">
        <f>IF(HLOOKUP(CY$1,'Datenbank Aktoren'!$F$3:$IB$112,$B56,0)=CY$1,CY$3," - ")</f>
        <v>FIH65S FAH60/FIH65S A5-06-01</v>
      </c>
      <c r="CZ56" t="str">
        <f>IF(HLOOKUP(CZ$1,'Datenbank Aktoren'!$F$3:$IB$112,$B56,0)=CZ$1,CZ$3," - ")</f>
        <v>FKD RPS 1-fach Taster F6-01-01</v>
      </c>
      <c r="DA56" t="str">
        <f>IF(HLOOKUP(DA$1,'Datenbank Aktoren'!$F$3:$IB$112,$B56,0)=DA$1,DA$3," - ")</f>
        <v>FKF65 Kartenschalter F6-02-01</v>
      </c>
      <c r="DB56" t="str">
        <f>IF(HLOOKUP(DB$1,'Datenbank Aktoren'!$F$3:$IB$112,$B56,0)=DB$1,DB$3," - ")</f>
        <v xml:space="preserve"> - </v>
      </c>
      <c r="DC56" t="str">
        <f>IF(HLOOKUP(DC$1,'Datenbank Aktoren'!$F$3:$IB$112,$B56,0)=DC$1,DC$3," - ")</f>
        <v xml:space="preserve"> - </v>
      </c>
      <c r="DD56" t="str">
        <f>IF(HLOOKUP(DD$1,'Datenbank Aktoren'!$F$3:$IB$112,$B56,0)=DD$1,DD$3," - ")</f>
        <v xml:space="preserve"> - </v>
      </c>
      <c r="DE56" t="str">
        <f>IF(HLOOKUP(DE$1,'Datenbank Aktoren'!$F$3:$IB$112,$B56,0)=DE$1,DE$3," - ")</f>
        <v xml:space="preserve"> - </v>
      </c>
      <c r="DF56" t="str">
        <f>IF(HLOOKUP(DF$1,'Datenbank Aktoren'!$F$3:$IB$112,$B56,0)=DF$1,DF$3," - ")</f>
        <v xml:space="preserve"> - </v>
      </c>
      <c r="DG56" t="str">
        <f>IF(HLOOKUP(DG$1,'Datenbank Aktoren'!$F$3:$IB$112,$B56,0)=DG$1,DG$3," - ")</f>
        <v xml:space="preserve"> - </v>
      </c>
      <c r="DH56" t="str">
        <f>IF(HLOOKUP(DH$1,'Datenbank Aktoren'!$F$3:$IB$112,$B56,0)=DH$1,DH$3," - ")</f>
        <v xml:space="preserve"> - </v>
      </c>
      <c r="DI56" t="str">
        <f>IF(HLOOKUP(DI$1,'Datenbank Aktoren'!$F$3:$IB$112,$B56,0)=DI$1,DI$3," - ")</f>
        <v xml:space="preserve"> - </v>
      </c>
      <c r="DJ56" t="str">
        <f>IF(HLOOKUP(DJ$1,'Datenbank Aktoren'!$F$3:$IB$112,$B56,0)=DJ$1,DJ$3," - ")</f>
        <v xml:space="preserve"> - </v>
      </c>
      <c r="DK56" t="str">
        <f>IF(HLOOKUP(DK$1,'Datenbank Aktoren'!$F$3:$IB$112,$B56,0)=DK$1,DK$3," - ")</f>
        <v xml:space="preserve"> - </v>
      </c>
      <c r="DL56" t="str">
        <f>IF(HLOOKUP(DL$1,'Datenbank Aktoren'!$F$3:$IB$112,$B56,0)=DL$1,DL$3," - ")</f>
        <v xml:space="preserve"> - </v>
      </c>
      <c r="DM56" t="str">
        <f>IF(HLOOKUP(DM$1,'Datenbank Aktoren'!$F$3:$IB$112,$B56,0)=DM$1,DM$3," - ")</f>
        <v>FMH1W RPS 1-fach Taster F6-01-01</v>
      </c>
      <c r="DN56" t="str">
        <f>IF(HLOOKUP(DN$1,'Datenbank Aktoren'!$F$3:$IB$112,$B56,0)=DN$1,DN$3," - ")</f>
        <v>FMH2S RPS 4-fach Taster F6-02-01</v>
      </c>
      <c r="DO56" t="str">
        <f>IF(HLOOKUP(DO$1,'Datenbank Aktoren'!$F$3:$IB$112,$B56,0)=DO$1,DO$3," - ")</f>
        <v>FMH4 RPS 4-fach Taster F6-02-01</v>
      </c>
      <c r="DP56" t="str">
        <f>IF(HLOOKUP(DP$1,'Datenbank Aktoren'!$F$3:$IB$112,$B56,0)=DP$1,DP$3," - ")</f>
        <v>FMH4S RPS 4-fach Taster F6-02-01</v>
      </c>
      <c r="DQ56" t="str">
        <f>IF(HLOOKUP(DQ$1,'Datenbank Aktoren'!$F$3:$IB$112,$B56,0)=DQ$1,DQ$3," - ")</f>
        <v>FMH8 RPS 4-fach Taster F6-02-01</v>
      </c>
      <c r="DR56" t="str">
        <f>IF(HLOOKUP(DR$1,'Datenbank Aktoren'!$F$3:$IB$112,$B56,0)=DR$1,DR$3," - ")</f>
        <v xml:space="preserve"> - </v>
      </c>
      <c r="DS56" t="str">
        <f>IF(HLOOKUP(DS$1,'Datenbank Aktoren'!$F$3:$IB$112,$B56,0)=DS$1,DS$3," - ")</f>
        <v xml:space="preserve"> - </v>
      </c>
      <c r="DT56" t="str">
        <f>IF(HLOOKUP(DT$1,'Datenbank Aktoren'!$F$3:$IB$112,$B56,0)=DT$1,DT$3," - ")</f>
        <v xml:space="preserve"> - </v>
      </c>
      <c r="DU56" t="str">
        <f>IF(HLOOKUP(DU$1,'Datenbank Aktoren'!$F$3:$IB$112,$B56,0)=DU$1,DU$3," - ")</f>
        <v>FMMS44SB Dämmerungssch. A5-06-02</v>
      </c>
      <c r="DV56" t="str">
        <f>IF(HLOOKUP(DV$1,'Datenbank Aktoren'!$F$3:$IB$112,$B56,0)=DV$1,DV$3," - ")</f>
        <v xml:space="preserve"> - </v>
      </c>
      <c r="DW56" t="str">
        <f>IF(HLOOKUP(DW$1,'Datenbank Aktoren'!$F$3:$IB$112,$B56,0)=DW$1,DW$3," - ")</f>
        <v xml:space="preserve"> - </v>
      </c>
      <c r="DX56" t="str">
        <f>IF(HLOOKUP(DX$1,'Datenbank Aktoren'!$F$3:$IB$112,$B56,0)=DX$1,DX$3," - ")</f>
        <v xml:space="preserve"> - </v>
      </c>
      <c r="DY56" t="str">
        <f>IF(HLOOKUP(DY$1,'Datenbank Aktoren'!$F$3:$IB$112,$B56,0)=DY$1,DY$3," - ")</f>
        <v xml:space="preserve"> - </v>
      </c>
      <c r="DZ56" t="str">
        <f>IF(HLOOKUP(DZ$1,'Datenbank Aktoren'!$F$3:$IB$112,$B56,0)=DZ$1,DZ$3," - ")</f>
        <v xml:space="preserve"> - </v>
      </c>
      <c r="EA56" t="str">
        <f>IF(HLOOKUP(EA$1,'Datenbank Aktoren'!$F$3:$IB$112,$B56,0)=EA$1,EA$3," - ")</f>
        <v>FMMS44SB Fensterkontakt D5-00-01</v>
      </c>
      <c r="EB56" t="str">
        <f>IF(HLOOKUP(EB$1,'Datenbank Aktoren'!$F$3:$IB$112,$B56,0)=EB$1,EB$3," - ")</f>
        <v xml:space="preserve"> - </v>
      </c>
      <c r="EC56" t="str">
        <f>IF(HLOOKUP(EC$1,'Datenbank Aktoren'!$F$3:$IB$112,$B56,0)=EC$1,EC$3," - ")</f>
        <v xml:space="preserve"> - </v>
      </c>
      <c r="ED56" t="str">
        <f>IF(HLOOKUP(ED$1,'Datenbank Aktoren'!$F$3:$IB$112,$B56,0)=ED$1,ED$3," - ")</f>
        <v xml:space="preserve"> - </v>
      </c>
      <c r="EE56" t="str">
        <f>IF(HLOOKUP(EE$1,'Datenbank Aktoren'!$F$3:$IB$112,$B56,0)=EE$1,EE$3," - ")</f>
        <v xml:space="preserve"> - </v>
      </c>
      <c r="EF56" t="str">
        <f>IF(HLOOKUP(EF$1,'Datenbank Aktoren'!$F$3:$IB$112,$B56,0)=EF$1,EF$3," - ")</f>
        <v>FMS55ESB Dämmerungssch. A5-06-02</v>
      </c>
      <c r="EG56" t="str">
        <f>IF(HLOOKUP(EG$1,'Datenbank Aktoren'!$F$3:$IB$112,$B56,0)=EG$1,EG$3," - ")</f>
        <v xml:space="preserve"> - </v>
      </c>
      <c r="EH56" t="str">
        <f>IF(HLOOKUP(EH$1,'Datenbank Aktoren'!$F$3:$IB$112,$B56,0)=EH$1,EH$3," - ")</f>
        <v xml:space="preserve"> - </v>
      </c>
      <c r="EI56" t="str">
        <f>IF(HLOOKUP(EI$1,'Datenbank Aktoren'!$F$3:$IB$112,$B56,0)=EI$1,EI$3," - ")</f>
        <v xml:space="preserve"> - </v>
      </c>
      <c r="EJ56" t="str">
        <f>IF(HLOOKUP(EJ$1,'Datenbank Aktoren'!$F$3:$IB$112,$B56,0)=EJ$1,EJ$3," - ")</f>
        <v xml:space="preserve"> - </v>
      </c>
      <c r="EK56" t="str">
        <f>IF(HLOOKUP(EK$1,'Datenbank Aktoren'!$F$3:$IB$112,$B56,0)=EK$1,EK$3," - ")</f>
        <v xml:space="preserve"> - </v>
      </c>
      <c r="EL56" t="str">
        <f>IF(HLOOKUP(EL$1,'Datenbank Aktoren'!$F$3:$IB$112,$B56,0)=EL$1,EL$3," - ")</f>
        <v xml:space="preserve"> - </v>
      </c>
      <c r="EM56" t="str">
        <f>IF(HLOOKUP(EM$1,'Datenbank Aktoren'!$F$3:$IB$112,$B56,0)=EM$1,EM$3," - ")</f>
        <v xml:space="preserve"> - </v>
      </c>
      <c r="EN56" t="str">
        <f>IF(HLOOKUP(EN$1,'Datenbank Aktoren'!$F$3:$IB$112,$B56,0)=EN$1,EN$3," - ")</f>
        <v>FMS55SB Dämmerungssch. A5-06-02</v>
      </c>
      <c r="EO56" t="str">
        <f>IF(HLOOKUP(EO$1,'Datenbank Aktoren'!$F$3:$IB$112,$B56,0)=EO$1,EO$3," - ")</f>
        <v xml:space="preserve"> - </v>
      </c>
      <c r="EP56" t="str">
        <f>IF(HLOOKUP(EP$1,'Datenbank Aktoren'!$F$3:$IB$112,$B56,0)=EP$1,EP$3," - ")</f>
        <v xml:space="preserve"> - </v>
      </c>
      <c r="EQ56" t="str">
        <f>IF(HLOOKUP(EQ$1,'Datenbank Aktoren'!$F$3:$IB$112,$B56,0)=EQ$1,EQ$3," - ")</f>
        <v xml:space="preserve"> - </v>
      </c>
      <c r="ER56" t="str">
        <f>IF(HLOOKUP(ER$1,'Datenbank Aktoren'!$F$3:$IB$112,$B56,0)=ER$1,ER$3," - ")</f>
        <v xml:space="preserve"> - </v>
      </c>
      <c r="ES56" t="str">
        <f>IF(HLOOKUP(ES$1,'Datenbank Aktoren'!$F$3:$IB$112,$B56,0)=ES$1,ES$3," - ")</f>
        <v xml:space="preserve"> - </v>
      </c>
      <c r="ET56" t="str">
        <f>IF(HLOOKUP(ET$1,'Datenbank Aktoren'!$F$3:$IB$112,$B56,0)=ET$1,ET$3," - ")</f>
        <v xml:space="preserve"> - </v>
      </c>
      <c r="EU56" t="str">
        <f>IF(HLOOKUP(EU$1,'Datenbank Aktoren'!$F$3:$IB$112,$B56,0)=EU$1,EU$3," - ")</f>
        <v xml:space="preserve"> - </v>
      </c>
      <c r="EV56" t="str">
        <f>IF(HLOOKUP(EV$1,'Datenbank Aktoren'!$F$3:$IB$112,$B56,0)=EV$1,EV$3," - ")</f>
        <v>FMS65ESB Dämmerungssch. A5-06-02</v>
      </c>
      <c r="EW56" t="str">
        <f>IF(HLOOKUP(EW$1,'Datenbank Aktoren'!$F$3:$IB$112,$B56,0)=EW$1,EW$3," - ")</f>
        <v xml:space="preserve"> - </v>
      </c>
      <c r="EX56" t="str">
        <f>IF(HLOOKUP(EX$1,'Datenbank Aktoren'!$F$3:$IB$112,$B56,0)=EX$1,EX$3," - ")</f>
        <v xml:space="preserve"> - </v>
      </c>
      <c r="EY56" t="str">
        <f>IF(HLOOKUP(EY$1,'Datenbank Aktoren'!$F$3:$IB$112,$B56,0)=EY$1,EY$3," - ")</f>
        <v xml:space="preserve"> - </v>
      </c>
      <c r="EZ56" t="str">
        <f>IF(HLOOKUP(EZ$1,'Datenbank Aktoren'!$F$3:$IB$112,$B56,0)=EZ$1,EZ$3," - ")</f>
        <v xml:space="preserve"> - </v>
      </c>
      <c r="FA56" t="str">
        <f>IF(HLOOKUP(FA$1,'Datenbank Aktoren'!$F$3:$IB$112,$B56,0)=FA$1,FA$3," - ")</f>
        <v>FNS55B RPS 1-fach Taster F6-01-01</v>
      </c>
      <c r="FB56" t="str">
        <f>IF(HLOOKUP(FB$1,'Datenbank Aktoren'!$F$3:$IB$112,$B56,0)=FB$1,FB$3," - ")</f>
        <v>FNS55EB RPS 1-fach Taster F6-01-01</v>
      </c>
      <c r="FC56" t="str">
        <f>IF(HLOOKUP(FC$1,'Datenbank Aktoren'!$F$3:$IB$112,$B56,0)=FC$1,FC$3," - ")</f>
        <v>FNS65EB RPS 1-fach Taster F6-01-01</v>
      </c>
      <c r="FD56" t="str">
        <f>IF(HLOOKUP(FD$1,'Datenbank Aktoren'!$F$3:$IB$112,$B56,0)=FD$1,FD$3," - ")</f>
        <v>FPE-1 RPS 1-fach Taster F6-01-01</v>
      </c>
      <c r="FE56" t="str">
        <f>IF(HLOOKUP(FE$1,'Datenbank Aktoren'!$F$3:$IB$112,$B56,0)=FE$1,FE$3," - ")</f>
        <v>FRW RPS Rauchmelder F6-02-01</v>
      </c>
      <c r="FF56" t="str">
        <f>IF(HLOOKUP(FF$1,'Datenbank Aktoren'!$F$3:$IB$112,$B56,0)=FF$1,FF$3," - ")</f>
        <v xml:space="preserve"> - </v>
      </c>
      <c r="FG56" t="str">
        <f>IF(HLOOKUP(FG$1,'Datenbank Aktoren'!$F$3:$IB$112,$B56,0)=FG$1,FG$3," - ")</f>
        <v xml:space="preserve"> - </v>
      </c>
      <c r="FH56" t="str">
        <f>IF(HLOOKUP(FH$1,'Datenbank Aktoren'!$F$3:$IB$112,$B56,0)=FH$1,FH$3," - ")</f>
        <v>FSM14 RPS 4-fach Taster F6-02-01</v>
      </c>
      <c r="FI56" t="str">
        <f>IF(HLOOKUP(FI$1,'Datenbank Aktoren'!$F$3:$IB$112,$B56,0)=FI$1,FI$3," - ")</f>
        <v xml:space="preserve"> - </v>
      </c>
      <c r="FJ56" t="str">
        <f>IF(HLOOKUP(FJ$1,'Datenbank Aktoren'!$F$3:$IB$112,$B56,0)=FJ$1,FJ$3," - ")</f>
        <v xml:space="preserve"> - </v>
      </c>
      <c r="FK56" t="str">
        <f>IF(HLOOKUP(FK$1,'Datenbank Aktoren'!$F$3:$IB$112,$B56,0)=FK$1,FK$3," - ")</f>
        <v>FSM60B RPS 4-fach Taster F6-02-01</v>
      </c>
      <c r="FL56" t="str">
        <f>IF(HLOOKUP(FL$1,'Datenbank Aktoren'!$F$3:$IB$112,$B56,0)=FL$1,FL$3," - ")</f>
        <v>FSM61 RPS 4-fach Taster F6-02-01</v>
      </c>
      <c r="FM56" t="str">
        <f>IF(HLOOKUP(FM$1,'Datenbank Aktoren'!$F$3:$IB$112,$B56,0)=FM$1,FM$3," - ")</f>
        <v>FSMTB RPS 4-fach Taster F6-02-01</v>
      </c>
      <c r="FN56" t="str">
        <f>IF(HLOOKUP(FN$1,'Datenbank Aktoren'!$F$3:$IB$112,$B56,0)=FN$1,FN$3," - ")</f>
        <v xml:space="preserve"> - </v>
      </c>
      <c r="FO56" t="str">
        <f>IF(HLOOKUP(FO$1,'Datenbank Aktoren'!$F$3:$IB$112,$B56,0)=FO$1,FO$3," - ")</f>
        <v>FSTAP RPS 4-fach Taster F6-02-01</v>
      </c>
      <c r="FP56" t="str">
        <f>IF(HLOOKUP(FP$1,'Datenbank Aktoren'!$F$3:$IB$112,$B56,0)=FP$1,FP$3," - ")</f>
        <v xml:space="preserve"> - </v>
      </c>
      <c r="FQ56" t="str">
        <f>IF(HLOOKUP(FQ$1,'Datenbank Aktoren'!$F$3:$IB$112,$B56,0)=FQ$1,FQ$3," - ")</f>
        <v>FSU55D Software/Drehtaster A5-38-08</v>
      </c>
      <c r="FR56" t="str">
        <f>IF(HLOOKUP(FR$1,'Datenbank Aktoren'!$F$3:$IB$112,$B56,0)=FR$1,FR$3," - ")</f>
        <v>FSU55D RPS 4-fach Taster F6-02-01</v>
      </c>
      <c r="FS56" t="str">
        <f>IF(HLOOKUP(FS$1,'Datenbank Aktoren'!$F$3:$IB$112,$B56,0)=FS$1,FS$3," - ")</f>
        <v xml:space="preserve"> - </v>
      </c>
      <c r="FT56" t="str">
        <f>IF(HLOOKUP(FT$1,'Datenbank Aktoren'!$F$3:$IB$112,$B56,0)=FT$1,FT$3," - ")</f>
        <v>FSU55ED Software/Drehtaster A5-38-08</v>
      </c>
      <c r="FU56" t="str">
        <f>IF(HLOOKUP(FU$1,'Datenbank Aktoren'!$F$3:$IB$112,$B56,0)=FU$1,FU$3," - ")</f>
        <v>FSU55ED RPS 4-fach Taster F6-02-01</v>
      </c>
      <c r="FV56" t="str">
        <f>IF(HLOOKUP(FV$1,'Datenbank Aktoren'!$F$3:$IB$112,$B56,0)=FV$1,FV$3," - ")</f>
        <v xml:space="preserve"> - </v>
      </c>
      <c r="FW56" t="str">
        <f>IF(HLOOKUP(FW$1,'Datenbank Aktoren'!$F$3:$IB$112,$B56,0)=FW$1,FW$3," - ")</f>
        <v>FSU65D Software/Drehtaster A5-38-08</v>
      </c>
      <c r="FX56" t="str">
        <f>IF(HLOOKUP(FX$1,'Datenbank Aktoren'!$F$3:$IB$112,$B56,0)=FX$1,FX$3," - ")</f>
        <v>FSU65D RPS 4-fach Taster F6-02-01</v>
      </c>
      <c r="FY56" t="str">
        <f>IF(HLOOKUP(FY$1,'Datenbank Aktoren'!$F$3:$IB$112,$B56,0)=FY$1,FY$3," - ")</f>
        <v xml:space="preserve"> - </v>
      </c>
      <c r="FZ56" t="str">
        <f>IF(HLOOKUP(FZ$1,'Datenbank Aktoren'!$F$3:$IB$112,$B56,0)=FZ$1,FZ$3," - ")</f>
        <v>FT4F RPS 4-fach Taster F6-02-01</v>
      </c>
      <c r="GA56" t="str">
        <f>IF(HLOOKUP(GA$1,'Datenbank Aktoren'!$F$3:$IB$112,$B56,0)=GA$1,GA$3," - ")</f>
        <v>FT55 RPS 4-fach Taster F6-02-01</v>
      </c>
      <c r="GB56" t="str">
        <f>IF(HLOOKUP(GB$1,'Datenbank Aktoren'!$F$3:$IB$112,$B56,0)=GB$1,GB$3," - ")</f>
        <v xml:space="preserve"> - </v>
      </c>
      <c r="GC56" t="str">
        <f>IF(HLOOKUP(GC$1,'Datenbank Aktoren'!$F$3:$IB$112,$B56,0)=GC$1,GC$3," - ")</f>
        <v xml:space="preserve"> - </v>
      </c>
      <c r="GD56" t="str">
        <f>IF(HLOOKUP(GD$1,'Datenbank Aktoren'!$F$3:$IB$112,$B56,0)=GD$1,GD$3," - ")</f>
        <v xml:space="preserve"> - </v>
      </c>
      <c r="GE56" t="str">
        <f>IF(HLOOKUP(GE$1,'Datenbank Aktoren'!$F$3:$IB$112,$B56,0)=GE$1,GE$3," - ")</f>
        <v xml:space="preserve"> - </v>
      </c>
      <c r="GF56" t="str">
        <f>IF(HLOOKUP(GF$1,'Datenbank Aktoren'!$F$3:$IB$112,$B56,0)=GF$1,GF$3," - ")</f>
        <v>FTAF55D Raumregler F6-02-01</v>
      </c>
      <c r="GG56" t="str">
        <f>IF(HLOOKUP(GG$1,'Datenbank Aktoren'!$F$3:$IB$112,$B56,0)=GG$1,GG$3," - ")</f>
        <v>FTAF55ED Raumregler F6-02-01</v>
      </c>
      <c r="GH56" t="str">
        <f>IF(HLOOKUP(GH$1,'Datenbank Aktoren'!$F$3:$IB$112,$B56,0)=GH$1,GH$3," - ")</f>
        <v>FTAF65D Raumregler F6-02-01</v>
      </c>
      <c r="GI56" t="str">
        <f>IF(HLOOKUP(GI$1,'Datenbank Aktoren'!$F$3:$IB$112,$B56,0)=GI$1,GI$3," - ")</f>
        <v xml:space="preserve"> - </v>
      </c>
      <c r="GJ56" t="str">
        <f>IF(HLOOKUP(GJ$1,'Datenbank Aktoren'!$F$3:$IB$112,$B56,0)=GJ$1,GJ$3," - ")</f>
        <v xml:space="preserve"> - </v>
      </c>
      <c r="GK56" t="str">
        <f>IF(HLOOKUP(GK$1,'Datenbank Aktoren'!$F$3:$IB$112,$B56,0)=GK$1,GK$3," - ")</f>
        <v xml:space="preserve"> - </v>
      </c>
      <c r="GL56" t="str">
        <f>IF(HLOOKUP(GL$1,'Datenbank Aktoren'!$F$3:$IB$112,$B56,0)=GL$1,GL$3," - ")</f>
        <v xml:space="preserve"> - </v>
      </c>
      <c r="GM56" t="str">
        <f>IF(HLOOKUP(GM$1,'Datenbank Aktoren'!$F$3:$IB$112,$B56,0)=GM$1,GM$3," - ")</f>
        <v xml:space="preserve"> - </v>
      </c>
      <c r="GN56" t="str">
        <f>IF(HLOOKUP(GN$1,'Datenbank Aktoren'!$F$3:$IB$112,$B56,0)=GN$1,GN$3," - ")</f>
        <v>FTK Fensterkontakt D5-00-01</v>
      </c>
      <c r="GO56" t="str">
        <f>IF(HLOOKUP(GO$1,'Datenbank Aktoren'!$F$3:$IB$112,$B56,0)=GO$1,GO$3," - ")</f>
        <v>FTKB-GR Fensterkontakt D5-00-01</v>
      </c>
      <c r="GP56" t="str">
        <f>IF(HLOOKUP(GP$1,'Datenbank Aktoren'!$F$3:$IB$112,$B56,0)=GP$1,GP$3," - ")</f>
        <v>FTKB-hg FTKB Fenstergriff A5-14-0A</v>
      </c>
      <c r="GQ56" t="str">
        <f>IF(HLOOKUP(GQ$1,'Datenbank Aktoren'!$F$3:$IB$112,$B56,0)=GQ$1,GQ$3," - ")</f>
        <v>FTKB-wg Fensterkontakt D5-00-01</v>
      </c>
      <c r="GR56" t="str">
        <f>IF(HLOOKUP(GR$1,'Datenbank Aktoren'!$F$3:$IB$112,$B56,0)=GR$1,GR$3," - ")</f>
        <v>FTKE Fenstergriff F6-10-00 Griff</v>
      </c>
      <c r="GS56" t="str">
        <f>IF(HLOOKUP(GS$1,'Datenbank Aktoren'!$F$3:$IB$112,$B56,0)=GS$1,GS$3," - ")</f>
        <v xml:space="preserve"> - </v>
      </c>
      <c r="GT56" s="14" t="s">
        <v>692</v>
      </c>
      <c r="GU56" t="str">
        <f>IF(HLOOKUP(GU$1,'Datenbank Aktoren'!$F$3:$IB$112,$B56,0)=GU$1,GU$3," - ")</f>
        <v xml:space="preserve"> - </v>
      </c>
      <c r="GV56" s="14" t="s">
        <v>692</v>
      </c>
      <c r="GW56" t="str">
        <f>IF(HLOOKUP(GW$1,'Datenbank Aktoren'!$F$3:$IB$112,$B56,0)=GW$1,GW$3," - ")</f>
        <v xml:space="preserve"> - </v>
      </c>
      <c r="GX56" s="14" t="s">
        <v>692</v>
      </c>
      <c r="GY56" t="str">
        <f>IF(HLOOKUP(GY$1,'Datenbank Aktoren'!$F$3:$IB$112,$B56,0)=GY$1,GY$3," - ")</f>
        <v xml:space="preserve"> - </v>
      </c>
      <c r="GZ56" s="14" t="s">
        <v>692</v>
      </c>
      <c r="HA56" t="str">
        <f>IF(HLOOKUP(HA$1,'Datenbank Aktoren'!$F$3:$IB$112,$B56,0)=HA$1,HA$3," - ")</f>
        <v xml:space="preserve"> - </v>
      </c>
      <c r="HB56" s="14" t="s">
        <v>692</v>
      </c>
      <c r="HC56" t="str">
        <f>IF(HLOOKUP(HC$1,'Datenbank Aktoren'!$F$3:$IB$112,$B56,0)=HC$1,HC$3," - ")</f>
        <v xml:space="preserve"> - </v>
      </c>
      <c r="HD56" s="14" t="s">
        <v>692</v>
      </c>
      <c r="HE56" t="str">
        <f>IF(HLOOKUP(HE$1,'Datenbank Aktoren'!$F$3:$IB$112,$B56,0)=HE$1,HE$3," - ")</f>
        <v xml:space="preserve"> - </v>
      </c>
      <c r="HF56" s="14" t="s">
        <v>692</v>
      </c>
      <c r="HG56" t="str">
        <f>IF(HLOOKUP(HG$1,'Datenbank Aktoren'!$F$3:$IB$112,$B56,0)=HG$1,HG$3," - ")</f>
        <v xml:space="preserve"> - </v>
      </c>
      <c r="HH56" t="str">
        <f>IF(HLOOKUP(HH$1,'Datenbank Aktoren'!$F$3:$IB$112,$B56,0)=HH$1,HH$3," - ")</f>
        <v xml:space="preserve"> - </v>
      </c>
      <c r="HI56" t="str">
        <f>IF(HLOOKUP(HI$1,'Datenbank Aktoren'!$F$3:$IB$112,$B56,0)=HI$1,HI$3," - ")</f>
        <v xml:space="preserve"> - </v>
      </c>
      <c r="HJ56" s="14" t="s">
        <v>692</v>
      </c>
      <c r="HK56" t="str">
        <f>IF(HLOOKUP(HK$1,'Datenbank Aktoren'!$F$3:$IB$112,$B56,0)=HK$1,HK$3," - ")</f>
        <v xml:space="preserve"> - </v>
      </c>
      <c r="HL56" t="str">
        <f>IF(HLOOKUP(HL$1,'Datenbank Aktoren'!$F$3:$IB$112,$B56,0)=HL$1,HL$3," - ")</f>
        <v xml:space="preserve"> - </v>
      </c>
      <c r="HM56" t="str">
        <f>IF(HLOOKUP(HM$1,'Datenbank Aktoren'!$F$3:$IB$112,$B56,0)=HM$1,HM$3," - ")</f>
        <v xml:space="preserve"> - </v>
      </c>
      <c r="HN56" s="14" t="s">
        <v>692</v>
      </c>
      <c r="HO56" t="str">
        <f>IF(HLOOKUP(HO$1,'Datenbank Aktoren'!$F$3:$IB$112,$B56,0)=HO$1,HO$3," - ")</f>
        <v xml:space="preserve"> - </v>
      </c>
      <c r="HP56" s="14" t="s">
        <v>692</v>
      </c>
      <c r="HQ56" t="str">
        <f>IF(HLOOKUP(HQ$1,'Datenbank Aktoren'!$F$3:$IB$112,$B56,0)=HQ$1,HQ$3," - ")</f>
        <v>FTS14EM FBH A5-08-01</v>
      </c>
      <c r="HR56" t="str">
        <f>IF(HLOOKUP(HR$1,'Datenbank Aktoren'!$F$3:$IB$112,$B56,0)=HR$1,HR$3," - ")</f>
        <v>FTS14EM Fensterkontakt D5-00-01</v>
      </c>
      <c r="HS56" t="str">
        <f>IF(HLOOKUP(HS$1,'Datenbank Aktoren'!$F$3:$IB$112,$B56,0)=HS$1,HS$3," - ")</f>
        <v>FTS14EM RPS 4-fach Taster F6-02-01</v>
      </c>
      <c r="HT56" t="str">
        <f>IF(HLOOKUP(HT$1,'Datenbank Aktoren'!$F$3:$IB$112,$B56,0)=HT$1,HT$3," - ")</f>
        <v>FTTB Bewegungsm. A5-07-01</v>
      </c>
      <c r="HU56" t="str">
        <f>IF(HLOOKUP(HU$1,'Datenbank Aktoren'!$F$3:$IB$112,$B56,0)=HU$1,HU$3," - ")</f>
        <v xml:space="preserve"> - </v>
      </c>
      <c r="HV56" t="str">
        <f>IF(HLOOKUP(HV$1,'Datenbank Aktoren'!$F$3:$IB$112,$B56,0)=HV$1,HV$3," - ")</f>
        <v xml:space="preserve"> - </v>
      </c>
      <c r="HW56" t="str">
        <f>IF(HLOOKUP(HW$1,'Datenbank Aktoren'!$F$3:$IB$112,$B56,0)=HW$1,HW$3," - ")</f>
        <v xml:space="preserve"> - </v>
      </c>
      <c r="HX56" t="str">
        <f>IF(HLOOKUP(HX$1,'Datenbank Aktoren'!$F$3:$IB$112,$B56,0)=HX$1,HX$3," - ")</f>
        <v xml:space="preserve"> - </v>
      </c>
      <c r="HY56" t="str">
        <f>IF(HLOOKUP(HY$1,'Datenbank Aktoren'!$F$3:$IB$112,$B56,0)=HY$1,HY$3," - ")</f>
        <v xml:space="preserve"> - </v>
      </c>
      <c r="HZ56" t="str">
        <f>IF(HLOOKUP(HZ$1,'Datenbank Aktoren'!$F$3:$IB$112,$B56,0)=HZ$1,HZ$3," - ")</f>
        <v xml:space="preserve"> - </v>
      </c>
      <c r="IA56" t="str">
        <f>IF(HLOOKUP(IA$1,'Datenbank Aktoren'!$F$3:$IB$112,$B56,0)=IA$1,IA$3," - ")</f>
        <v xml:space="preserve"> - </v>
      </c>
      <c r="IB56" t="str">
        <f>IF(HLOOKUP(IB$1,'Datenbank Aktoren'!$F$3:$IB$112,$B56,0)=IB$1,IB$3," - ")</f>
        <v xml:space="preserve"> - </v>
      </c>
      <c r="IC56" t="str">
        <f>IF(HLOOKUP(IC$1,'Datenbank Aktoren'!$F$3:$IB$112,$B56,0)=IC$1,IC$3," - ")</f>
        <v xml:space="preserve"> - </v>
      </c>
      <c r="ID56" t="str">
        <f>IF(HLOOKUP(ID$1,'Datenbank Aktoren'!$F$3:$IB$112,$B56,0)=ID$1,ID$3," - ")</f>
        <v>FWS81 Kartenschalter F6-02-01</v>
      </c>
      <c r="IE56" t="str">
        <f>IF(HLOOKUP(IE$1,'Datenbank Aktoren'!$F$3:$IB$112,$B56,0)=IE$1,IE$3," - ")</f>
        <v xml:space="preserve"> - </v>
      </c>
      <c r="IF56" t="str">
        <f>IF(HLOOKUP(IF$1,'Datenbank Aktoren'!$F$3:$IB$112,$B56,0)=IF$1,IF$3," - ")</f>
        <v xml:space="preserve"> - </v>
      </c>
      <c r="IG56" t="str">
        <f>IF(HLOOKUP(IG$1,'Datenbank Aktoren'!$F$3:$IB$112,$B56,0)=IG$1,IG$3," - ")</f>
        <v>FZS65 RPS Rauchmelder F6-02-01</v>
      </c>
      <c r="IH56" t="str">
        <f>IF(HLOOKUP(IH$1,'Datenbank Aktoren'!$F$3:$IB$112,$B56,0)=IH$1,IH$3," - ")</f>
        <v>FZT55 RPS 4-fach Taster F6-02-01</v>
      </c>
      <c r="II56" t="str">
        <f>IF(HLOOKUP(II$1,'Datenbank Aktoren'!$F$3:$IB$112,$B56,0)=II$1,II$3," - ")</f>
        <v xml:space="preserve"> - </v>
      </c>
      <c r="IJ56" t="e">
        <f>IF(HLOOKUP(IJ$1,'Datenbank Aktoren'!$F$3:$IB$112,$B56,0)=IJ$1,IJ$3," - ")</f>
        <v>#N/A</v>
      </c>
      <c r="IK56" t="e">
        <f>IF(HLOOKUP(IK$1,'Datenbank Aktoren'!$F$3:$IB$112,$B56,0)=IK$1,IK$3," - ")</f>
        <v>#N/A</v>
      </c>
      <c r="IL56" t="e">
        <f>IF(HLOOKUP(IL$1,'Datenbank Aktoren'!$F$3:$IB$112,$B56,0)=IL$1,IL$3," - ")</f>
        <v>#N/A</v>
      </c>
      <c r="IM56" t="e">
        <f>IF(HLOOKUP(IM$1,'Datenbank Aktoren'!$F$3:$IB$112,$B56,0)=IM$1,IM$3," - ")</f>
        <v>#N/A</v>
      </c>
      <c r="IN56" t="e">
        <f>IF(HLOOKUP(IN$1,'Datenbank Aktoren'!$F$3:$IB$112,$B56,0)=IN$1,IN$3," - ")</f>
        <v>#N/A</v>
      </c>
      <c r="IO56" t="e">
        <f>IF(HLOOKUP(IO$1,'Datenbank Aktoren'!$F$3:$IB$112,$B56,0)=IO$1,IO$3," - ")</f>
        <v>#N/A</v>
      </c>
      <c r="IP56" t="e">
        <f>IF(HLOOKUP(IP$1,'Datenbank Aktoren'!$F$3:$IB$112,$B56,0)=IP$1,IP$3," - ")</f>
        <v>#N/A</v>
      </c>
      <c r="IQ56" t="e">
        <f>IF(HLOOKUP(IQ$1,'Datenbank Aktoren'!$F$3:$IB$112,$B56,0)=IQ$1,IQ$3," - ")</f>
        <v>#N/A</v>
      </c>
      <c r="IR56" t="e">
        <f>IF(HLOOKUP(IR$1,'Datenbank Aktoren'!$F$3:$IB$112,$B56,0)=IR$1,IR$3," - ")</f>
        <v>#N/A</v>
      </c>
      <c r="IS56" t="e">
        <f>IF(HLOOKUP(IS$1,'Datenbank Aktoren'!$F$3:$IB$112,$B56,0)=IS$1,IS$3," - ")</f>
        <v>#N/A</v>
      </c>
      <c r="IT56" t="e">
        <f>IF(HLOOKUP(IT$1,'Datenbank Aktoren'!$F$3:$IB$112,$B56,0)=IT$1,IT$3," - ")</f>
        <v>#N/A</v>
      </c>
      <c r="IU56" t="e">
        <f>IF(HLOOKUP(IU$1,'Datenbank Aktoren'!$F$3:$IB$112,$B56,0)=IU$1,IU$3," - ")</f>
        <v>#N/A</v>
      </c>
    </row>
    <row r="57" spans="1:255" x14ac:dyDescent="0.25">
      <c r="A57" t="s">
        <v>112</v>
      </c>
      <c r="B57">
        <v>55</v>
      </c>
      <c r="D57" t="s">
        <v>112</v>
      </c>
      <c r="E57" s="3" t="s">
        <v>440</v>
      </c>
      <c r="F57" t="str">
        <f>IF(HLOOKUP(F$1,'Datenbank Aktoren'!$F$3:$IB$112,$B57,0)=F$1,F$3," - ")</f>
        <v xml:space="preserve"> - </v>
      </c>
      <c r="G57" t="str">
        <f>IF(HLOOKUP(G$1,'Datenbank Aktoren'!$F$3:$IB$112,$B57,0)=G$1,G$3," - ")</f>
        <v xml:space="preserve"> - </v>
      </c>
      <c r="H57" t="str">
        <f>IF(HLOOKUP(H$1,'Datenbank Aktoren'!$F$3:$IB$112,$B57,0)=H$1,H$3," - ")</f>
        <v>F1FT65 RPS 1-fach Taster F6-01-01</v>
      </c>
      <c r="I57" t="str">
        <f>IF(HLOOKUP(I$1,'Datenbank Aktoren'!$F$3:$IB$112,$B57,0)=I$1,I$3," - ")</f>
        <v>F1ITAP RPS 1-fach Taster F6-01-01</v>
      </c>
      <c r="J57" t="str">
        <f>IF(HLOOKUP(J$1,'Datenbank Aktoren'!$F$3:$IB$112,$B57,0)=J$1,J$3," - ")</f>
        <v>F1T55E RPS 1-fach Taster F6-01-01</v>
      </c>
      <c r="K57" t="str">
        <f>IF(HLOOKUP(K$1,'Datenbank Aktoren'!$F$3:$IB$112,$B57,0)=K$1,K$3," - ")</f>
        <v>F1T65 RPS 1-fach Taster F6-01-01</v>
      </c>
      <c r="L57" t="str">
        <f>IF(HLOOKUP(L$1,'Datenbank Aktoren'!$F$3:$IB$112,$B57,0)=L$1,L$3," - ")</f>
        <v>F265B RPS 4-fach Taster F6-02-01</v>
      </c>
      <c r="M57" t="str">
        <f>IF(HLOOKUP(M$1,'Datenbank Aktoren'!$F$3:$IB$112,$B57,0)=M$1,M$3," - ")</f>
        <v>F2FT65 RPS 4-fach Taster F6-02-01</v>
      </c>
      <c r="N57" t="str">
        <f>IF(HLOOKUP(N$1,'Datenbank Aktoren'!$F$3:$IB$112,$B57,0)=N$1,N$3," - ")</f>
        <v>F2FT65B RPS 4-fach Taster F6-02-01</v>
      </c>
      <c r="O57" t="str">
        <f>IF(HLOOKUP(O$1,'Datenbank Aktoren'!$F$3:$IB$112,$B57,0)=O$1,O$3," - ")</f>
        <v>F2FZT65B RPS 4-fach Taster F6-02-01</v>
      </c>
      <c r="P57" t="str">
        <f>IF(HLOOKUP(P$1,'Datenbank Aktoren'!$F$3:$IB$112,$B57,0)=P$1,P$3," - ")</f>
        <v>F2T55E RPS 4-fach Taster F6-02-01</v>
      </c>
      <c r="Q57" t="str">
        <f>IF(HLOOKUP(Q$1,'Datenbank Aktoren'!$F$3:$IB$112,$B57,0)=Q$1,Q$3," - ")</f>
        <v>F2T55EB RPS 4-fach Taster F6-02-01</v>
      </c>
      <c r="R57" t="str">
        <f>IF(HLOOKUP(R$1,'Datenbank Aktoren'!$F$3:$IB$112,$B57,0)=R$1,R$3," - ")</f>
        <v>F2T65 RPS 4-fach Taster F6-02-01</v>
      </c>
      <c r="S57" t="str">
        <f>IF(HLOOKUP(S$1,'Datenbank Aktoren'!$F$3:$IB$112,$B57,0)=S$1,S$3," - ")</f>
        <v>F2ZT55E RPS 4-fach Taster F6-02-01</v>
      </c>
      <c r="T57" t="str">
        <f>IF(HLOOKUP(T$1,'Datenbank Aktoren'!$F$3:$IB$112,$B57,0)=T$1,T$3," - ")</f>
        <v>F2ZT65 RPS 4-fach Taster F6-02-01</v>
      </c>
      <c r="U57" t="str">
        <f>IF(HLOOKUP(U$1,'Datenbank Aktoren'!$F$3:$IB$112,$B57,0)=U$1,U$3," - ")</f>
        <v xml:space="preserve"> - </v>
      </c>
      <c r="V57" t="str">
        <f>IF(HLOOKUP(V$1,'Datenbank Aktoren'!$F$3:$IB$112,$B57,0)=V$1,V$3," - ")</f>
        <v xml:space="preserve"> - </v>
      </c>
      <c r="W57" t="str">
        <f>IF(HLOOKUP(W$1,'Datenbank Aktoren'!$F$3:$IB$112,$B57,0)=W$1,W$3," - ")</f>
        <v xml:space="preserve"> - </v>
      </c>
      <c r="X57" t="str">
        <f>IF(HLOOKUP(X$1,'Datenbank Aktoren'!$F$3:$IB$112,$B57,0)=X$1,X$3," - ")</f>
        <v>F4FT65 RPS 4-fach Taster F6-02-01</v>
      </c>
      <c r="Y57" t="str">
        <f>IF(HLOOKUP(Y$1,'Datenbank Aktoren'!$F$3:$IB$112,$B57,0)=Y$1,Y$3," - ")</f>
        <v>F4FT65B RPS 4-fach Taster F6-02-01</v>
      </c>
      <c r="Z57" t="str">
        <f>IF(HLOOKUP(Z$1,'Datenbank Aktoren'!$F$3:$IB$112,$B57,0)=Z$1,Z$3," - ")</f>
        <v>F4PT RPS 4-fach Taster F6-02-01</v>
      </c>
      <c r="AA57" t="str">
        <f>IF(HLOOKUP(AA$1,'Datenbank Aktoren'!$F$3:$IB$112,$B57,0)=AA$1,AA$3," - ")</f>
        <v>F4T55B RPS 4-fach Taster F6-02-01</v>
      </c>
      <c r="AB57" t="str">
        <f>IF(HLOOKUP(AB$1,'Datenbank Aktoren'!$F$3:$IB$112,$B57,0)=AB$1,AB$3," - ")</f>
        <v>F4T55E RPS 4-fach Taster F6-02-01</v>
      </c>
      <c r="AC57" t="str">
        <f>IF(HLOOKUP(AC$1,'Datenbank Aktoren'!$F$3:$IB$112,$B57,0)=AC$1,AC$3," - ")</f>
        <v>F4T55EB RPS 4-fach Taster F6-02-01</v>
      </c>
      <c r="AD57" t="str">
        <f>IF(HLOOKUP(AD$1,'Datenbank Aktoren'!$F$3:$IB$112,$B57,0)=AD$1,AD$3," - ")</f>
        <v>F4T65 RPS 4-fach Taster F6-02-01</v>
      </c>
      <c r="AE57" t="str">
        <f>IF(HLOOKUP(AE$1,'Datenbank Aktoren'!$F$3:$IB$112,$B57,0)=AE$1,AE$3," - ")</f>
        <v>F4T65B RPS 4-fach Taster F6-02-01</v>
      </c>
      <c r="AF57" t="str">
        <f>IF(HLOOKUP(AF$1,'Datenbank Aktoren'!$F$3:$IB$112,$B57,0)=AF$1,AF$3," - ")</f>
        <v>F4USM61B Bewegungsm. A5-07-01</v>
      </c>
      <c r="AG57" t="str">
        <f>IF(HLOOKUP(AG$1,'Datenbank Aktoren'!$F$3:$IB$112,$B57,0)=AG$1,AG$3," - ")</f>
        <v>F4USM61B FBH A5-08-01</v>
      </c>
      <c r="AH57" t="str">
        <f>IF(HLOOKUP(AH$1,'Datenbank Aktoren'!$F$3:$IB$112,$B57,0)=AH$1,AH$3," - ")</f>
        <v>F4USM61B Software/Drehtaster A5-38-08</v>
      </c>
      <c r="AI57" t="str">
        <f>IF(HLOOKUP(AI$1,'Datenbank Aktoren'!$F$3:$IB$112,$B57,0)=AI$1,AI$3," - ")</f>
        <v>F4USM61B Fensterkontakt D5-00-01</v>
      </c>
      <c r="AJ57" t="str">
        <f>IF(HLOOKUP(AJ$1,'Datenbank Aktoren'!$F$3:$IB$112,$B57,0)=AJ$1,AJ$3," - ")</f>
        <v>F4USM61B RPS 4-fach Taster F6-02-01</v>
      </c>
      <c r="AK57" t="str">
        <f>IF(HLOOKUP(AK$1,'Datenbank Aktoren'!$F$3:$IB$112,$B57,0)=AK$1,AK$3," - ")</f>
        <v>F5PT55 RPS 4-fach Taster F6-02-01</v>
      </c>
      <c r="AL57" t="str">
        <f>IF(HLOOKUP(AL$1,'Datenbank Aktoren'!$F$3:$IB$112,$B57,0)=AL$1,AL$3," - ")</f>
        <v>F6T55B Bewegungsm. A5-07-01</v>
      </c>
      <c r="AM57" t="str">
        <f>IF(HLOOKUP(AM$1,'Datenbank Aktoren'!$F$3:$IB$112,$B57,0)=AM$1,AM$3," - ")</f>
        <v>F6T55B RPS 4-fach Taster F6-02-01</v>
      </c>
      <c r="AN57" t="str">
        <f>IF(HLOOKUP(AN$1,'Datenbank Aktoren'!$F$3:$IB$112,$B57,0)=AN$1,AN$3," - ")</f>
        <v>F6T65B Bewegungsm. A5-07-01</v>
      </c>
      <c r="AO57" t="str">
        <f>IF(HLOOKUP(AO$1,'Datenbank Aktoren'!$F$3:$IB$112,$B57,0)=AO$1,AO$3," - ")</f>
        <v>F6T65B RPS 4-fach Taster F6-02-01</v>
      </c>
      <c r="AP57" t="str">
        <f>IF(HLOOKUP(AP$1,'Datenbank Aktoren'!$F$3:$IB$112,$B57,0)=AP$1,AP$3," - ")</f>
        <v>FABH130 RPS 4-fach Taster F6-02-01</v>
      </c>
      <c r="AQ57" t="str">
        <f>IF(HLOOKUP(AQ$1,'Datenbank Aktoren'!$F$3:$IB$112,$B57,0)=AQ$1,AQ$3," - ")</f>
        <v>FABH65S FBH A5-08-01</v>
      </c>
      <c r="AR57" t="str">
        <f>IF(HLOOKUP(AR$1,'Datenbank Aktoren'!$F$3:$IB$112,$B57,0)=AR$1,AR$3," - ")</f>
        <v>FAH60 FAH60/FIH65S A5-06-01</v>
      </c>
      <c r="AS57" t="str">
        <f>IF(HLOOKUP(AS$1,'Datenbank Aktoren'!$F$3:$IB$112,$B57,0)=AS$1,AS$3," - ")</f>
        <v>FAH65S FAH60/FIH65S A5-06-01</v>
      </c>
      <c r="AT57" t="str">
        <f>IF(HLOOKUP(AT$1,'Datenbank Aktoren'!$F$3:$IB$112,$B57,0)=AT$1,AT$3," - ")</f>
        <v>FASM60 RPS 4-fach Taster F6-02-01</v>
      </c>
      <c r="AU57" t="str">
        <f>IF(HLOOKUP(AU$1,'Datenbank Aktoren'!$F$3:$IB$112,$B57,0)=AU$1,AU$3," - ")</f>
        <v xml:space="preserve"> - </v>
      </c>
      <c r="AV57" t="str">
        <f>IF(HLOOKUP(AV$1,'Datenbank Aktoren'!$F$3:$IB$112,$B57,0)=AV$1,AV$3," - ")</f>
        <v>FB55B Bewegungsm. A5-07-01</v>
      </c>
      <c r="AW57" t="str">
        <f>IF(HLOOKUP(AW$1,'Datenbank Aktoren'!$F$3:$IB$112,$B57,0)=AW$1,AW$3," - ")</f>
        <v>FB55EB Bewegungsm. A5-07-01</v>
      </c>
      <c r="AX57" t="str">
        <f>IF(HLOOKUP(AX$1,'Datenbank Aktoren'!$F$3:$IB$112,$B57,0)=AX$1,AX$3," - ")</f>
        <v>FB65B Bewegungsm. A5-07-01</v>
      </c>
      <c r="AY57" t="str">
        <f>IF(HLOOKUP(AY$1,'Datenbank Aktoren'!$F$3:$IB$112,$B57,0)=AY$1,AY$3," - ")</f>
        <v>FBH55ESB Bewegungsm. A5-07-01</v>
      </c>
      <c r="AZ57" t="str">
        <f>IF(HLOOKUP(AZ$1,'Datenbank Aktoren'!$F$3:$IB$112,$B57,0)=AZ$1,AZ$3," - ")</f>
        <v>FBH55ESB FBH A5-08-01</v>
      </c>
      <c r="BA57" t="str">
        <f>IF(HLOOKUP(BA$1,'Datenbank Aktoren'!$F$3:$IB$112,$B57,0)=BA$1,BA$3," - ")</f>
        <v>FBH55SB Bewegungsm. A5-07-01</v>
      </c>
      <c r="BB57" t="str">
        <f>IF(HLOOKUP(BB$1,'Datenbank Aktoren'!$F$3:$IB$112,$B57,0)=BB$1,BB$3," - ")</f>
        <v>FBH55SB FBH A5-08-01</v>
      </c>
      <c r="BC57" t="str">
        <f>IF(HLOOKUP(BC$1,'Datenbank Aktoren'!$F$3:$IB$112,$B57,0)=BC$1,BC$3," - ")</f>
        <v>FBH65 FBH A5-08-01</v>
      </c>
      <c r="BD57" t="str">
        <f>IF(HLOOKUP(BD$1,'Datenbank Aktoren'!$F$3:$IB$112,$B57,0)=BD$1,BD$3," - ")</f>
        <v>FBH65S FBH A5-08-01</v>
      </c>
      <c r="BE57" t="str">
        <f>IF(HLOOKUP(BE$1,'Datenbank Aktoren'!$F$3:$IB$112,$B57,0)=BE$1,BE$3," - ")</f>
        <v>FBH65SB Bewegungsm. A5-07-01</v>
      </c>
      <c r="BF57" t="str">
        <f>IF(HLOOKUP(BF$1,'Datenbank Aktoren'!$F$3:$IB$112,$B57,0)=BF$1,BF$3," - ")</f>
        <v>FBH65SB FBH A5-08-01</v>
      </c>
      <c r="BG57" t="str">
        <f>IF(HLOOKUP(BG$1,'Datenbank Aktoren'!$F$3:$IB$112,$B57,0)=BG$1,BG$3," - ")</f>
        <v xml:space="preserve"> - </v>
      </c>
      <c r="BH57" t="str">
        <f>IF(HLOOKUP(BH$1,'Datenbank Aktoren'!$F$3:$IB$112,$B57,0)=BH$1,BH$3," - ")</f>
        <v xml:space="preserve"> - </v>
      </c>
      <c r="BI57" t="str">
        <f>IF(HLOOKUP(BI$1,'Datenbank Aktoren'!$F$3:$IB$112,$B57,0)=BI$1,BI$3," - ")</f>
        <v>FBH65TF FBH A5-08-01</v>
      </c>
      <c r="BJ57" t="str">
        <f>IF(HLOOKUP(BJ$1,'Datenbank Aktoren'!$F$3:$IB$112,$B57,0)=BJ$1,BJ$3," - ")</f>
        <v>FBHF65SB Bewegungsm. A5-07-01</v>
      </c>
      <c r="BK57" t="str">
        <f>IF(HLOOKUP(BK$1,'Datenbank Aktoren'!$F$3:$IB$112,$B57,0)=BK$1,BK$3," - ")</f>
        <v>FBHF65SB FBH A5-08-01</v>
      </c>
      <c r="BL57" t="str">
        <f>IF(HLOOKUP(BL$1,'Datenbank Aktoren'!$F$3:$IB$112,$B57,0)=BL$1,BL$3," - ")</f>
        <v xml:space="preserve"> - </v>
      </c>
      <c r="BM57" t="str">
        <f>IF(HLOOKUP(BM$1,'Datenbank Aktoren'!$F$3:$IB$112,$B57,0)=BM$1,BM$3," - ")</f>
        <v xml:space="preserve"> - </v>
      </c>
      <c r="BN57" t="str">
        <f>IF(HLOOKUP(BN$1,'Datenbank Aktoren'!$F$3:$IB$112,$B57,0)=BN$1,BN$3," - ")</f>
        <v>FDT55B Software/Drehtaster A5-38-08</v>
      </c>
      <c r="BO57" t="str">
        <f>IF(HLOOKUP(BO$1,'Datenbank Aktoren'!$F$3:$IB$112,$B57,0)=BO$1,BO$3," - ")</f>
        <v>FDT55EB Software/Drehtaster A5-38-08</v>
      </c>
      <c r="BP57" t="str">
        <f>IF(HLOOKUP(BP$1,'Datenbank Aktoren'!$F$3:$IB$112,$B57,0)=BP$1,BP$3," - ")</f>
        <v>FDT65B Software/Drehtaster A5-38-08</v>
      </c>
      <c r="BQ57" t="str">
        <f>IF(HLOOKUP(BQ$1,'Datenbank Aktoren'!$F$3:$IB$112,$B57,0)=BQ$1,BQ$3," - ")</f>
        <v>FDTF65B Software/Drehtaster A5-38-08</v>
      </c>
      <c r="BR57" t="str">
        <f>IF(HLOOKUP(BR$1,'Datenbank Aktoren'!$F$3:$IB$112,$B57,0)=BR$1,BR$3," - ")</f>
        <v>FET55E RPS 1-fach Taster F6-01-01</v>
      </c>
      <c r="BS57" t="str">
        <f>IF(HLOOKUP(BS$1,'Datenbank Aktoren'!$F$3:$IB$112,$B57,0)=BS$1,BS$3," - ")</f>
        <v>FF8 RPS 4-fach Taster F6-02-01</v>
      </c>
      <c r="BT57" t="str">
        <f>IF(HLOOKUP(BT$1,'Datenbank Aktoren'!$F$3:$IB$112,$B57,0)=BT$1,BT$3," - ")</f>
        <v>FFD Software/Drehtaster A5-38-08</v>
      </c>
      <c r="BU57" t="str">
        <f>IF(HLOOKUP(BU$1,'Datenbank Aktoren'!$F$3:$IB$112,$B57,0)=BU$1,BU$3," - ")</f>
        <v>FFD RPS 4-fach Taster F6-02-01</v>
      </c>
      <c r="BV57" t="str">
        <f>IF(HLOOKUP(BV$1,'Datenbank Aktoren'!$F$3:$IB$112,$B57,0)=BV$1,BV$3," - ")</f>
        <v>FFG7B Fenstergriff A5-14-09</v>
      </c>
      <c r="BW57" t="str">
        <f>IF(HLOOKUP(BW$1,'Datenbank Aktoren'!$F$3:$IB$112,$B57,0)=BW$1,BW$3," - ")</f>
        <v>FFG7B Fenstergriff F6-10-00</v>
      </c>
      <c r="BX57" t="str">
        <f>IF(HLOOKUP(BX$1,'Datenbank Aktoren'!$F$3:$IB$112,$B57,0)=BX$1,BX$3," - ")</f>
        <v xml:space="preserve"> - </v>
      </c>
      <c r="BY57" t="str">
        <f>IF(HLOOKUP(BY$1,'Datenbank Aktoren'!$F$3:$IB$112,$B57,0)=BY$1,BY$3," - ")</f>
        <v xml:space="preserve"> - </v>
      </c>
      <c r="BZ57" t="str">
        <f>IF(HLOOKUP(BZ$1,'Datenbank Aktoren'!$F$3:$IB$112,$B57,0)=BZ$1,BZ$3," - ")</f>
        <v xml:space="preserve"> - </v>
      </c>
      <c r="CA57" t="str">
        <f>IF(HLOOKUP(CA$1,'Datenbank Aktoren'!$F$3:$IB$112,$B57,0)=CA$1,CA$3," - ")</f>
        <v xml:space="preserve"> - </v>
      </c>
      <c r="CB57" t="str">
        <f>IF(HLOOKUP(CB$1,'Datenbank Aktoren'!$F$3:$IB$112,$B57,0)=CB$1,CB$3," - ")</f>
        <v>FFGB-hg Fenstergriff A5-14-09</v>
      </c>
      <c r="CC57" s="25" t="str">
        <f>IF(HLOOKUP(CC$1,'Datenbank Aktoren'!$F$3:$IB$112,$B57,0)=CC$1,CC$3," - ")</f>
        <v>FFGB-hg Fenstergriff A5-14-0A</v>
      </c>
      <c r="CD57" t="str">
        <f>IF(HLOOKUP(CD$1,'Datenbank Aktoren'!$F$3:$IB$112,$B57,0)=CD$1,CD$3," - ")</f>
        <v>FFGB-hg Fenstergriff F6-10-00</v>
      </c>
      <c r="CE57" t="str">
        <f>IF(HLOOKUP(CE$1,'Datenbank Aktoren'!$F$3:$IB$112,$B57,0)=CE$1,CE$3," - ")</f>
        <v>FFKB Fensterkontakt D5-00-01</v>
      </c>
      <c r="CF57" t="str">
        <f>IF(HLOOKUP(CF$1,'Datenbank Aktoren'!$F$3:$IB$112,$B57,0)=CF$1,CF$3," - ")</f>
        <v xml:space="preserve"> - </v>
      </c>
      <c r="CG57" t="str">
        <f>IF(HLOOKUP(CG$1,'Datenbank Aktoren'!$F$3:$IB$112,$B57,0)=CG$1,CG$3," - ")</f>
        <v xml:space="preserve"> - </v>
      </c>
      <c r="CH57" t="str">
        <f>IF(HLOOKUP(CH$1,'Datenbank Aktoren'!$F$3:$IB$112,$B57,0)=CH$1,CH$3," - ")</f>
        <v xml:space="preserve"> - </v>
      </c>
      <c r="CI57" t="str">
        <f>IF(HLOOKUP(CI$1,'Datenbank Aktoren'!$F$3:$IB$112,$B57,0)=CI$1,CI$3," - ")</f>
        <v xml:space="preserve"> - </v>
      </c>
      <c r="CJ57" t="str">
        <f>IF(HLOOKUP(CJ$1,'Datenbank Aktoren'!$F$3:$IB$112,$B57,0)=CJ$1,CJ$3," - ")</f>
        <v xml:space="preserve"> - </v>
      </c>
      <c r="CK57" t="str">
        <f>IF(HLOOKUP(CK$1,'Datenbank Aktoren'!$F$3:$IB$112,$B57,0)=CK$1,CK$3," - ")</f>
        <v xml:space="preserve"> - </v>
      </c>
      <c r="CL57" t="str">
        <f>IF(HLOOKUP(CL$1,'Datenbank Aktoren'!$F$3:$IB$112,$B57,0)=CL$1,CL$3," - ")</f>
        <v xml:space="preserve"> - </v>
      </c>
      <c r="CM57" t="str">
        <f>IF(HLOOKUP(CM$1,'Datenbank Aktoren'!$F$3:$IB$112,$B57,0)=CM$1,CM$3," - ")</f>
        <v xml:space="preserve"> - </v>
      </c>
      <c r="CN57" t="str">
        <f>IF(HLOOKUP(CN$1,'Datenbank Aktoren'!$F$3:$IB$112,$B57,0)=CN$1,CN$3," - ")</f>
        <v>FFTE Fenstergriff F6-10-00</v>
      </c>
      <c r="CO57" t="str">
        <f>IF(HLOOKUP(CO$1,'Datenbank Aktoren'!$F$3:$IB$112,$B57,0)=CO$1,CO$3," - ")</f>
        <v xml:space="preserve"> - </v>
      </c>
      <c r="CP57" t="str">
        <f>IF(HLOOKUP(CP$1,'Datenbank Aktoren'!$F$3:$IB$112,$B57,0)=CP$1,CP$3," - ")</f>
        <v xml:space="preserve"> - </v>
      </c>
      <c r="CQ57" t="str">
        <f>IF(HLOOKUP(CQ$1,'Datenbank Aktoren'!$F$3:$IB$112,$B57,0)=CQ$1,CQ$3," - ")</f>
        <v>FHD60SB FAH60/FIH65S A5-06-01</v>
      </c>
      <c r="CR57" t="str">
        <f>IF(HLOOKUP(CR$1,'Datenbank Aktoren'!$F$3:$IB$112,$B57,0)=CR$1,CR$3," - ")</f>
        <v>FHD60SB Software/Drehtaster A5-38-08</v>
      </c>
      <c r="CS57" t="str">
        <f>IF(HLOOKUP(CS$1,'Datenbank Aktoren'!$F$3:$IB$112,$B57,0)=CS$1,CS$3," - ")</f>
        <v>FHD65SB Dämmerungssch. A5-06-02</v>
      </c>
      <c r="CT57" t="str">
        <f>IF(HLOOKUP(CT$1,'Datenbank Aktoren'!$F$3:$IB$112,$B57,0)=CT$1,CT$3," - ")</f>
        <v>FHM2 RPS 4-fach Taster F6-02-01</v>
      </c>
      <c r="CU57" t="str">
        <f>IF(HLOOKUP(CU$1,'Datenbank Aktoren'!$F$3:$IB$112,$B57,0)=CU$1,CU$3," - ")</f>
        <v xml:space="preserve"> - </v>
      </c>
      <c r="CV57" t="str">
        <f>IF(HLOOKUP(CV$1,'Datenbank Aktoren'!$F$3:$IB$112,$B57,0)=CV$1,CV$3," - ")</f>
        <v>FHS2 RPS 4-fach Taster F6-02-01</v>
      </c>
      <c r="CW57" t="str">
        <f>IF(HLOOKUP(CW$1,'Datenbank Aktoren'!$F$3:$IB$112,$B57,0)=CW$1,CW$3," - ")</f>
        <v>FHS4 RPS 4-fach Taster F6-02-01</v>
      </c>
      <c r="CX57" t="str">
        <f>IF(HLOOKUP(CX$1,'Datenbank Aktoren'!$F$3:$IB$112,$B57,0)=CX$1,CX$3," - ")</f>
        <v>FIH65B Dämmerungssch. A5-06-02</v>
      </c>
      <c r="CY57" t="str">
        <f>IF(HLOOKUP(CY$1,'Datenbank Aktoren'!$F$3:$IB$112,$B57,0)=CY$1,CY$3," - ")</f>
        <v>FIH65S FAH60/FIH65S A5-06-01</v>
      </c>
      <c r="CZ57" t="str">
        <f>IF(HLOOKUP(CZ$1,'Datenbank Aktoren'!$F$3:$IB$112,$B57,0)=CZ$1,CZ$3," - ")</f>
        <v>FKD RPS 1-fach Taster F6-01-01</v>
      </c>
      <c r="DA57" t="str">
        <f>IF(HLOOKUP(DA$1,'Datenbank Aktoren'!$F$3:$IB$112,$B57,0)=DA$1,DA$3," - ")</f>
        <v>FKF65 Kartenschalter F6-02-01</v>
      </c>
      <c r="DB57" t="str">
        <f>IF(HLOOKUP(DB$1,'Datenbank Aktoren'!$F$3:$IB$112,$B57,0)=DB$1,DB$3," - ")</f>
        <v xml:space="preserve"> - </v>
      </c>
      <c r="DC57" t="str">
        <f>IF(HLOOKUP(DC$1,'Datenbank Aktoren'!$F$3:$IB$112,$B57,0)=DC$1,DC$3," - ")</f>
        <v xml:space="preserve"> - </v>
      </c>
      <c r="DD57" t="str">
        <f>IF(HLOOKUP(DD$1,'Datenbank Aktoren'!$F$3:$IB$112,$B57,0)=DD$1,DD$3," - ")</f>
        <v xml:space="preserve"> - </v>
      </c>
      <c r="DE57" t="str">
        <f>IF(HLOOKUP(DE$1,'Datenbank Aktoren'!$F$3:$IB$112,$B57,0)=DE$1,DE$3," - ")</f>
        <v xml:space="preserve"> - </v>
      </c>
      <c r="DF57" t="str">
        <f>IF(HLOOKUP(DF$1,'Datenbank Aktoren'!$F$3:$IB$112,$B57,0)=DF$1,DF$3," - ")</f>
        <v xml:space="preserve"> - </v>
      </c>
      <c r="DG57" t="str">
        <f>IF(HLOOKUP(DG$1,'Datenbank Aktoren'!$F$3:$IB$112,$B57,0)=DG$1,DG$3," - ")</f>
        <v xml:space="preserve"> - </v>
      </c>
      <c r="DH57" t="str">
        <f>IF(HLOOKUP(DH$1,'Datenbank Aktoren'!$F$3:$IB$112,$B57,0)=DH$1,DH$3," - ")</f>
        <v xml:space="preserve"> - </v>
      </c>
      <c r="DI57" t="str">
        <f>IF(HLOOKUP(DI$1,'Datenbank Aktoren'!$F$3:$IB$112,$B57,0)=DI$1,DI$3," - ")</f>
        <v xml:space="preserve"> - </v>
      </c>
      <c r="DJ57" t="str">
        <f>IF(HLOOKUP(DJ$1,'Datenbank Aktoren'!$F$3:$IB$112,$B57,0)=DJ$1,DJ$3," - ")</f>
        <v xml:space="preserve"> - </v>
      </c>
      <c r="DK57" t="str">
        <f>IF(HLOOKUP(DK$1,'Datenbank Aktoren'!$F$3:$IB$112,$B57,0)=DK$1,DK$3," - ")</f>
        <v xml:space="preserve"> - </v>
      </c>
      <c r="DL57" t="str">
        <f>IF(HLOOKUP(DL$1,'Datenbank Aktoren'!$F$3:$IB$112,$B57,0)=DL$1,DL$3," - ")</f>
        <v xml:space="preserve"> - </v>
      </c>
      <c r="DM57" t="str">
        <f>IF(HLOOKUP(DM$1,'Datenbank Aktoren'!$F$3:$IB$112,$B57,0)=DM$1,DM$3," - ")</f>
        <v>FMH1W RPS 1-fach Taster F6-01-01</v>
      </c>
      <c r="DN57" t="str">
        <f>IF(HLOOKUP(DN$1,'Datenbank Aktoren'!$F$3:$IB$112,$B57,0)=DN$1,DN$3," - ")</f>
        <v>FMH2S RPS 4-fach Taster F6-02-01</v>
      </c>
      <c r="DO57" t="str">
        <f>IF(HLOOKUP(DO$1,'Datenbank Aktoren'!$F$3:$IB$112,$B57,0)=DO$1,DO$3," - ")</f>
        <v>FMH4 RPS 4-fach Taster F6-02-01</v>
      </c>
      <c r="DP57" t="str">
        <f>IF(HLOOKUP(DP$1,'Datenbank Aktoren'!$F$3:$IB$112,$B57,0)=DP$1,DP$3," - ")</f>
        <v>FMH4S RPS 4-fach Taster F6-02-01</v>
      </c>
      <c r="DQ57" t="str">
        <f>IF(HLOOKUP(DQ$1,'Datenbank Aktoren'!$F$3:$IB$112,$B57,0)=DQ$1,DQ$3," - ")</f>
        <v>FMH8 RPS 4-fach Taster F6-02-01</v>
      </c>
      <c r="DR57" t="str">
        <f>IF(HLOOKUP(DR$1,'Datenbank Aktoren'!$F$3:$IB$112,$B57,0)=DR$1,DR$3," - ")</f>
        <v xml:space="preserve"> - </v>
      </c>
      <c r="DS57" t="str">
        <f>IF(HLOOKUP(DS$1,'Datenbank Aktoren'!$F$3:$IB$112,$B57,0)=DS$1,DS$3," - ")</f>
        <v xml:space="preserve"> - </v>
      </c>
      <c r="DT57" t="str">
        <f>IF(HLOOKUP(DT$1,'Datenbank Aktoren'!$F$3:$IB$112,$B57,0)=DT$1,DT$3," - ")</f>
        <v xml:space="preserve"> - </v>
      </c>
      <c r="DU57" t="str">
        <f>IF(HLOOKUP(DU$1,'Datenbank Aktoren'!$F$3:$IB$112,$B57,0)=DU$1,DU$3," - ")</f>
        <v>FMMS44SB Dämmerungssch. A5-06-02</v>
      </c>
      <c r="DV57" t="str">
        <f>IF(HLOOKUP(DV$1,'Datenbank Aktoren'!$F$3:$IB$112,$B57,0)=DV$1,DV$3," - ")</f>
        <v xml:space="preserve"> - </v>
      </c>
      <c r="DW57" t="str">
        <f>IF(HLOOKUP(DW$1,'Datenbank Aktoren'!$F$3:$IB$112,$B57,0)=DW$1,DW$3," - ")</f>
        <v xml:space="preserve"> - </v>
      </c>
      <c r="DX57" t="str">
        <f>IF(HLOOKUP(DX$1,'Datenbank Aktoren'!$F$3:$IB$112,$B57,0)=DX$1,DX$3," - ")</f>
        <v xml:space="preserve"> - </v>
      </c>
      <c r="DY57" t="str">
        <f>IF(HLOOKUP(DY$1,'Datenbank Aktoren'!$F$3:$IB$112,$B57,0)=DY$1,DY$3," - ")</f>
        <v xml:space="preserve"> - </v>
      </c>
      <c r="DZ57" t="str">
        <f>IF(HLOOKUP(DZ$1,'Datenbank Aktoren'!$F$3:$IB$112,$B57,0)=DZ$1,DZ$3," - ")</f>
        <v xml:space="preserve"> - </v>
      </c>
      <c r="EA57" t="str">
        <f>IF(HLOOKUP(EA$1,'Datenbank Aktoren'!$F$3:$IB$112,$B57,0)=EA$1,EA$3," - ")</f>
        <v>FMMS44SB Fensterkontakt D5-00-01</v>
      </c>
      <c r="EB57" t="str">
        <f>IF(HLOOKUP(EB$1,'Datenbank Aktoren'!$F$3:$IB$112,$B57,0)=EB$1,EB$3," - ")</f>
        <v xml:space="preserve"> - </v>
      </c>
      <c r="EC57" t="str">
        <f>IF(HLOOKUP(EC$1,'Datenbank Aktoren'!$F$3:$IB$112,$B57,0)=EC$1,EC$3," - ")</f>
        <v xml:space="preserve"> - </v>
      </c>
      <c r="ED57" t="str">
        <f>IF(HLOOKUP(ED$1,'Datenbank Aktoren'!$F$3:$IB$112,$B57,0)=ED$1,ED$3," - ")</f>
        <v xml:space="preserve"> - </v>
      </c>
      <c r="EE57" t="str">
        <f>IF(HLOOKUP(EE$1,'Datenbank Aktoren'!$F$3:$IB$112,$B57,0)=EE$1,EE$3," - ")</f>
        <v xml:space="preserve"> - </v>
      </c>
      <c r="EF57" t="str">
        <f>IF(HLOOKUP(EF$1,'Datenbank Aktoren'!$F$3:$IB$112,$B57,0)=EF$1,EF$3," - ")</f>
        <v>FMS55ESB Dämmerungssch. A5-06-02</v>
      </c>
      <c r="EG57" t="str">
        <f>IF(HLOOKUP(EG$1,'Datenbank Aktoren'!$F$3:$IB$112,$B57,0)=EG$1,EG$3," - ")</f>
        <v xml:space="preserve"> - </v>
      </c>
      <c r="EH57" t="str">
        <f>IF(HLOOKUP(EH$1,'Datenbank Aktoren'!$F$3:$IB$112,$B57,0)=EH$1,EH$3," - ")</f>
        <v xml:space="preserve"> - </v>
      </c>
      <c r="EI57" t="str">
        <f>IF(HLOOKUP(EI$1,'Datenbank Aktoren'!$F$3:$IB$112,$B57,0)=EI$1,EI$3," - ")</f>
        <v xml:space="preserve"> - </v>
      </c>
      <c r="EJ57" t="str">
        <f>IF(HLOOKUP(EJ$1,'Datenbank Aktoren'!$F$3:$IB$112,$B57,0)=EJ$1,EJ$3," - ")</f>
        <v xml:space="preserve"> - </v>
      </c>
      <c r="EK57" t="str">
        <f>IF(HLOOKUP(EK$1,'Datenbank Aktoren'!$F$3:$IB$112,$B57,0)=EK$1,EK$3," - ")</f>
        <v xml:space="preserve"> - </v>
      </c>
      <c r="EL57" t="str">
        <f>IF(HLOOKUP(EL$1,'Datenbank Aktoren'!$F$3:$IB$112,$B57,0)=EL$1,EL$3," - ")</f>
        <v xml:space="preserve"> - </v>
      </c>
      <c r="EM57" t="str">
        <f>IF(HLOOKUP(EM$1,'Datenbank Aktoren'!$F$3:$IB$112,$B57,0)=EM$1,EM$3," - ")</f>
        <v xml:space="preserve"> - </v>
      </c>
      <c r="EN57" t="str">
        <f>IF(HLOOKUP(EN$1,'Datenbank Aktoren'!$F$3:$IB$112,$B57,0)=EN$1,EN$3," - ")</f>
        <v>FMS55SB Dämmerungssch. A5-06-02</v>
      </c>
      <c r="EO57" t="str">
        <f>IF(HLOOKUP(EO$1,'Datenbank Aktoren'!$F$3:$IB$112,$B57,0)=EO$1,EO$3," - ")</f>
        <v xml:space="preserve"> - </v>
      </c>
      <c r="EP57" t="str">
        <f>IF(HLOOKUP(EP$1,'Datenbank Aktoren'!$F$3:$IB$112,$B57,0)=EP$1,EP$3," - ")</f>
        <v xml:space="preserve"> - </v>
      </c>
      <c r="EQ57" t="str">
        <f>IF(HLOOKUP(EQ$1,'Datenbank Aktoren'!$F$3:$IB$112,$B57,0)=EQ$1,EQ$3," - ")</f>
        <v xml:space="preserve"> - </v>
      </c>
      <c r="ER57" t="str">
        <f>IF(HLOOKUP(ER$1,'Datenbank Aktoren'!$F$3:$IB$112,$B57,0)=ER$1,ER$3," - ")</f>
        <v xml:space="preserve"> - </v>
      </c>
      <c r="ES57" t="str">
        <f>IF(HLOOKUP(ES$1,'Datenbank Aktoren'!$F$3:$IB$112,$B57,0)=ES$1,ES$3," - ")</f>
        <v xml:space="preserve"> - </v>
      </c>
      <c r="ET57" t="str">
        <f>IF(HLOOKUP(ET$1,'Datenbank Aktoren'!$F$3:$IB$112,$B57,0)=ET$1,ET$3," - ")</f>
        <v xml:space="preserve"> - </v>
      </c>
      <c r="EU57" t="str">
        <f>IF(HLOOKUP(EU$1,'Datenbank Aktoren'!$F$3:$IB$112,$B57,0)=EU$1,EU$3," - ")</f>
        <v xml:space="preserve"> - </v>
      </c>
      <c r="EV57" t="str">
        <f>IF(HLOOKUP(EV$1,'Datenbank Aktoren'!$F$3:$IB$112,$B57,0)=EV$1,EV$3," - ")</f>
        <v>FMS65ESB Dämmerungssch. A5-06-02</v>
      </c>
      <c r="EW57" t="str">
        <f>IF(HLOOKUP(EW$1,'Datenbank Aktoren'!$F$3:$IB$112,$B57,0)=EW$1,EW$3," - ")</f>
        <v xml:space="preserve"> - </v>
      </c>
      <c r="EX57" t="str">
        <f>IF(HLOOKUP(EX$1,'Datenbank Aktoren'!$F$3:$IB$112,$B57,0)=EX$1,EX$3," - ")</f>
        <v xml:space="preserve"> - </v>
      </c>
      <c r="EY57" t="str">
        <f>IF(HLOOKUP(EY$1,'Datenbank Aktoren'!$F$3:$IB$112,$B57,0)=EY$1,EY$3," - ")</f>
        <v xml:space="preserve"> - </v>
      </c>
      <c r="EZ57" t="str">
        <f>IF(HLOOKUP(EZ$1,'Datenbank Aktoren'!$F$3:$IB$112,$B57,0)=EZ$1,EZ$3," - ")</f>
        <v xml:space="preserve"> - </v>
      </c>
      <c r="FA57" t="str">
        <f>IF(HLOOKUP(FA$1,'Datenbank Aktoren'!$F$3:$IB$112,$B57,0)=FA$1,FA$3," - ")</f>
        <v>FNS55B RPS 1-fach Taster F6-01-01</v>
      </c>
      <c r="FB57" t="str">
        <f>IF(HLOOKUP(FB$1,'Datenbank Aktoren'!$F$3:$IB$112,$B57,0)=FB$1,FB$3," - ")</f>
        <v>FNS55EB RPS 1-fach Taster F6-01-01</v>
      </c>
      <c r="FC57" t="str">
        <f>IF(HLOOKUP(FC$1,'Datenbank Aktoren'!$F$3:$IB$112,$B57,0)=FC$1,FC$3," - ")</f>
        <v>FNS65EB RPS 1-fach Taster F6-01-01</v>
      </c>
      <c r="FD57" t="str">
        <f>IF(HLOOKUP(FD$1,'Datenbank Aktoren'!$F$3:$IB$112,$B57,0)=FD$1,FD$3," - ")</f>
        <v>FPE-1 RPS 1-fach Taster F6-01-01</v>
      </c>
      <c r="FE57" t="str">
        <f>IF(HLOOKUP(FE$1,'Datenbank Aktoren'!$F$3:$IB$112,$B57,0)=FE$1,FE$3," - ")</f>
        <v>FRW RPS Rauchmelder F6-02-01</v>
      </c>
      <c r="FF57" t="str">
        <f>IF(HLOOKUP(FF$1,'Datenbank Aktoren'!$F$3:$IB$112,$B57,0)=FF$1,FF$3," - ")</f>
        <v xml:space="preserve"> - </v>
      </c>
      <c r="FG57" t="str">
        <f>IF(HLOOKUP(FG$1,'Datenbank Aktoren'!$F$3:$IB$112,$B57,0)=FG$1,FG$3," - ")</f>
        <v xml:space="preserve"> - </v>
      </c>
      <c r="FH57" t="str">
        <f>IF(HLOOKUP(FH$1,'Datenbank Aktoren'!$F$3:$IB$112,$B57,0)=FH$1,FH$3," - ")</f>
        <v>FSM14 RPS 4-fach Taster F6-02-01</v>
      </c>
      <c r="FI57" t="str">
        <f>IF(HLOOKUP(FI$1,'Datenbank Aktoren'!$F$3:$IB$112,$B57,0)=FI$1,FI$3," - ")</f>
        <v xml:space="preserve"> - </v>
      </c>
      <c r="FJ57" t="str">
        <f>IF(HLOOKUP(FJ$1,'Datenbank Aktoren'!$F$3:$IB$112,$B57,0)=FJ$1,FJ$3," - ")</f>
        <v xml:space="preserve"> - </v>
      </c>
      <c r="FK57" t="str">
        <f>IF(HLOOKUP(FK$1,'Datenbank Aktoren'!$F$3:$IB$112,$B57,0)=FK$1,FK$3," - ")</f>
        <v>FSM60B RPS 4-fach Taster F6-02-01</v>
      </c>
      <c r="FL57" t="str">
        <f>IF(HLOOKUP(FL$1,'Datenbank Aktoren'!$F$3:$IB$112,$B57,0)=FL$1,FL$3," - ")</f>
        <v>FSM61 RPS 4-fach Taster F6-02-01</v>
      </c>
      <c r="FM57" t="str">
        <f>IF(HLOOKUP(FM$1,'Datenbank Aktoren'!$F$3:$IB$112,$B57,0)=FM$1,FM$3," - ")</f>
        <v>FSMTB RPS 4-fach Taster F6-02-01</v>
      </c>
      <c r="FN57" t="str">
        <f>IF(HLOOKUP(FN$1,'Datenbank Aktoren'!$F$3:$IB$112,$B57,0)=FN$1,FN$3," - ")</f>
        <v xml:space="preserve"> - </v>
      </c>
      <c r="FO57" t="str">
        <f>IF(HLOOKUP(FO$1,'Datenbank Aktoren'!$F$3:$IB$112,$B57,0)=FO$1,FO$3," - ")</f>
        <v>FSTAP RPS 4-fach Taster F6-02-01</v>
      </c>
      <c r="FP57" t="str">
        <f>IF(HLOOKUP(FP$1,'Datenbank Aktoren'!$F$3:$IB$112,$B57,0)=FP$1,FP$3," - ")</f>
        <v xml:space="preserve"> - </v>
      </c>
      <c r="FQ57" t="str">
        <f>IF(HLOOKUP(FQ$1,'Datenbank Aktoren'!$F$3:$IB$112,$B57,0)=FQ$1,FQ$3," - ")</f>
        <v>FSU55D Software/Drehtaster A5-38-08</v>
      </c>
      <c r="FR57" t="str">
        <f>IF(HLOOKUP(FR$1,'Datenbank Aktoren'!$F$3:$IB$112,$B57,0)=FR$1,FR$3," - ")</f>
        <v>FSU55D RPS 4-fach Taster F6-02-01</v>
      </c>
      <c r="FS57" t="str">
        <f>IF(HLOOKUP(FS$1,'Datenbank Aktoren'!$F$3:$IB$112,$B57,0)=FS$1,FS$3," - ")</f>
        <v xml:space="preserve"> - </v>
      </c>
      <c r="FT57" t="str">
        <f>IF(HLOOKUP(FT$1,'Datenbank Aktoren'!$F$3:$IB$112,$B57,0)=FT$1,FT$3," - ")</f>
        <v>FSU55ED Software/Drehtaster A5-38-08</v>
      </c>
      <c r="FU57" t="str">
        <f>IF(HLOOKUP(FU$1,'Datenbank Aktoren'!$F$3:$IB$112,$B57,0)=FU$1,FU$3," - ")</f>
        <v>FSU55ED RPS 4-fach Taster F6-02-01</v>
      </c>
      <c r="FV57" t="str">
        <f>IF(HLOOKUP(FV$1,'Datenbank Aktoren'!$F$3:$IB$112,$B57,0)=FV$1,FV$3," - ")</f>
        <v xml:space="preserve"> - </v>
      </c>
      <c r="FW57" t="str">
        <f>IF(HLOOKUP(FW$1,'Datenbank Aktoren'!$F$3:$IB$112,$B57,0)=FW$1,FW$3," - ")</f>
        <v>FSU65D Software/Drehtaster A5-38-08</v>
      </c>
      <c r="FX57" t="str">
        <f>IF(HLOOKUP(FX$1,'Datenbank Aktoren'!$F$3:$IB$112,$B57,0)=FX$1,FX$3," - ")</f>
        <v>FSU65D RPS 4-fach Taster F6-02-01</v>
      </c>
      <c r="FY57" t="str">
        <f>IF(HLOOKUP(FY$1,'Datenbank Aktoren'!$F$3:$IB$112,$B57,0)=FY$1,FY$3," - ")</f>
        <v xml:space="preserve"> - </v>
      </c>
      <c r="FZ57" t="str">
        <f>IF(HLOOKUP(FZ$1,'Datenbank Aktoren'!$F$3:$IB$112,$B57,0)=FZ$1,FZ$3," - ")</f>
        <v>FT4F RPS 4-fach Taster F6-02-01</v>
      </c>
      <c r="GA57" t="str">
        <f>IF(HLOOKUP(GA$1,'Datenbank Aktoren'!$F$3:$IB$112,$B57,0)=GA$1,GA$3," - ")</f>
        <v>FT55 RPS 4-fach Taster F6-02-01</v>
      </c>
      <c r="GB57" t="str">
        <f>IF(HLOOKUP(GB$1,'Datenbank Aktoren'!$F$3:$IB$112,$B57,0)=GB$1,GB$3," - ")</f>
        <v xml:space="preserve"> - </v>
      </c>
      <c r="GC57" t="str">
        <f>IF(HLOOKUP(GC$1,'Datenbank Aktoren'!$F$3:$IB$112,$B57,0)=GC$1,GC$3," - ")</f>
        <v xml:space="preserve"> - </v>
      </c>
      <c r="GD57" t="str">
        <f>IF(HLOOKUP(GD$1,'Datenbank Aktoren'!$F$3:$IB$112,$B57,0)=GD$1,GD$3," - ")</f>
        <v xml:space="preserve"> - </v>
      </c>
      <c r="GE57" t="str">
        <f>IF(HLOOKUP(GE$1,'Datenbank Aktoren'!$F$3:$IB$112,$B57,0)=GE$1,GE$3," - ")</f>
        <v xml:space="preserve"> - </v>
      </c>
      <c r="GF57" t="str">
        <f>IF(HLOOKUP(GF$1,'Datenbank Aktoren'!$F$3:$IB$112,$B57,0)=GF$1,GF$3," - ")</f>
        <v>FTAF55D Raumregler F6-02-01</v>
      </c>
      <c r="GG57" t="str">
        <f>IF(HLOOKUP(GG$1,'Datenbank Aktoren'!$F$3:$IB$112,$B57,0)=GG$1,GG$3," - ")</f>
        <v>FTAF55ED Raumregler F6-02-01</v>
      </c>
      <c r="GH57" t="str">
        <f>IF(HLOOKUP(GH$1,'Datenbank Aktoren'!$F$3:$IB$112,$B57,0)=GH$1,GH$3," - ")</f>
        <v>FTAF65D Raumregler F6-02-01</v>
      </c>
      <c r="GI57" t="str">
        <f>IF(HLOOKUP(GI$1,'Datenbank Aktoren'!$F$3:$IB$112,$B57,0)=GI$1,GI$3," - ")</f>
        <v xml:space="preserve"> - </v>
      </c>
      <c r="GJ57" t="str">
        <f>IF(HLOOKUP(GJ$1,'Datenbank Aktoren'!$F$3:$IB$112,$B57,0)=GJ$1,GJ$3," - ")</f>
        <v xml:space="preserve"> - </v>
      </c>
      <c r="GK57" t="str">
        <f>IF(HLOOKUP(GK$1,'Datenbank Aktoren'!$F$3:$IB$112,$B57,0)=GK$1,GK$3," - ")</f>
        <v xml:space="preserve"> - </v>
      </c>
      <c r="GL57" t="str">
        <f>IF(HLOOKUP(GL$1,'Datenbank Aktoren'!$F$3:$IB$112,$B57,0)=GL$1,GL$3," - ")</f>
        <v xml:space="preserve"> - </v>
      </c>
      <c r="GM57" t="str">
        <f>IF(HLOOKUP(GM$1,'Datenbank Aktoren'!$F$3:$IB$112,$B57,0)=GM$1,GM$3," - ")</f>
        <v xml:space="preserve"> - </v>
      </c>
      <c r="GN57" t="str">
        <f>IF(HLOOKUP(GN$1,'Datenbank Aktoren'!$F$3:$IB$112,$B57,0)=GN$1,GN$3," - ")</f>
        <v>FTK Fensterkontakt D5-00-01</v>
      </c>
      <c r="GO57" t="str">
        <f>IF(HLOOKUP(GO$1,'Datenbank Aktoren'!$F$3:$IB$112,$B57,0)=GO$1,GO$3," - ")</f>
        <v>FTKB-GR Fensterkontakt D5-00-01</v>
      </c>
      <c r="GP57" t="str">
        <f>IF(HLOOKUP(GP$1,'Datenbank Aktoren'!$F$3:$IB$112,$B57,0)=GP$1,GP$3," - ")</f>
        <v>FTKB-hg FTKB Fenstergriff A5-14-0A</v>
      </c>
      <c r="GQ57" t="str">
        <f>IF(HLOOKUP(GQ$1,'Datenbank Aktoren'!$F$3:$IB$112,$B57,0)=GQ$1,GQ$3," - ")</f>
        <v>FTKB-wg Fensterkontakt D5-00-01</v>
      </c>
      <c r="GR57" t="str">
        <f>IF(HLOOKUP(GR$1,'Datenbank Aktoren'!$F$3:$IB$112,$B57,0)=GR$1,GR$3," - ")</f>
        <v>FTKE Fenstergriff F6-10-00 Griff</v>
      </c>
      <c r="GS57" t="str">
        <f>IF(HLOOKUP(GS$1,'Datenbank Aktoren'!$F$3:$IB$112,$B57,0)=GS$1,GS$3," - ")</f>
        <v xml:space="preserve"> - </v>
      </c>
      <c r="GT57" s="14" t="s">
        <v>692</v>
      </c>
      <c r="GU57" t="str">
        <f>IF(HLOOKUP(GU$1,'Datenbank Aktoren'!$F$3:$IB$112,$B57,0)=GU$1,GU$3," - ")</f>
        <v xml:space="preserve"> - </v>
      </c>
      <c r="GV57" s="14" t="s">
        <v>692</v>
      </c>
      <c r="GW57" t="str">
        <f>IF(HLOOKUP(GW$1,'Datenbank Aktoren'!$F$3:$IB$112,$B57,0)=GW$1,GW$3," - ")</f>
        <v xml:space="preserve"> - </v>
      </c>
      <c r="GX57" s="14" t="s">
        <v>692</v>
      </c>
      <c r="GY57" t="str">
        <f>IF(HLOOKUP(GY$1,'Datenbank Aktoren'!$F$3:$IB$112,$B57,0)=GY$1,GY$3," - ")</f>
        <v xml:space="preserve"> - </v>
      </c>
      <c r="GZ57" s="14" t="s">
        <v>692</v>
      </c>
      <c r="HA57" t="str">
        <f>IF(HLOOKUP(HA$1,'Datenbank Aktoren'!$F$3:$IB$112,$B57,0)=HA$1,HA$3," - ")</f>
        <v xml:space="preserve"> - </v>
      </c>
      <c r="HB57" s="14" t="s">
        <v>692</v>
      </c>
      <c r="HC57" t="str">
        <f>IF(HLOOKUP(HC$1,'Datenbank Aktoren'!$F$3:$IB$112,$B57,0)=HC$1,HC$3," - ")</f>
        <v xml:space="preserve"> - </v>
      </c>
      <c r="HD57" s="14" t="s">
        <v>692</v>
      </c>
      <c r="HE57" t="str">
        <f>IF(HLOOKUP(HE$1,'Datenbank Aktoren'!$F$3:$IB$112,$B57,0)=HE$1,HE$3," - ")</f>
        <v xml:space="preserve"> - </v>
      </c>
      <c r="HF57" s="14" t="s">
        <v>692</v>
      </c>
      <c r="HG57" t="str">
        <f>IF(HLOOKUP(HG$1,'Datenbank Aktoren'!$F$3:$IB$112,$B57,0)=HG$1,HG$3," - ")</f>
        <v xml:space="preserve"> - </v>
      </c>
      <c r="HH57" t="str">
        <f>IF(HLOOKUP(HH$1,'Datenbank Aktoren'!$F$3:$IB$112,$B57,0)=HH$1,HH$3," - ")</f>
        <v xml:space="preserve"> - </v>
      </c>
      <c r="HI57" t="str">
        <f>IF(HLOOKUP(HI$1,'Datenbank Aktoren'!$F$3:$IB$112,$B57,0)=HI$1,HI$3," - ")</f>
        <v xml:space="preserve"> - </v>
      </c>
      <c r="HJ57" s="14" t="s">
        <v>692</v>
      </c>
      <c r="HK57" t="str">
        <f>IF(HLOOKUP(HK$1,'Datenbank Aktoren'!$F$3:$IB$112,$B57,0)=HK$1,HK$3," - ")</f>
        <v xml:space="preserve"> - </v>
      </c>
      <c r="HL57" t="str">
        <f>IF(HLOOKUP(HL$1,'Datenbank Aktoren'!$F$3:$IB$112,$B57,0)=HL$1,HL$3," - ")</f>
        <v xml:space="preserve"> - </v>
      </c>
      <c r="HM57" t="str">
        <f>IF(HLOOKUP(HM$1,'Datenbank Aktoren'!$F$3:$IB$112,$B57,0)=HM$1,HM$3," - ")</f>
        <v xml:space="preserve"> - </v>
      </c>
      <c r="HN57" s="14" t="s">
        <v>692</v>
      </c>
      <c r="HO57" t="str">
        <f>IF(HLOOKUP(HO$1,'Datenbank Aktoren'!$F$3:$IB$112,$B57,0)=HO$1,HO$3," - ")</f>
        <v xml:space="preserve"> - </v>
      </c>
      <c r="HP57" s="14" t="s">
        <v>692</v>
      </c>
      <c r="HQ57" t="str">
        <f>IF(HLOOKUP(HQ$1,'Datenbank Aktoren'!$F$3:$IB$112,$B57,0)=HQ$1,HQ$3," - ")</f>
        <v>FTS14EM FBH A5-08-01</v>
      </c>
      <c r="HR57" t="str">
        <f>IF(HLOOKUP(HR$1,'Datenbank Aktoren'!$F$3:$IB$112,$B57,0)=HR$1,HR$3," - ")</f>
        <v>FTS14EM Fensterkontakt D5-00-01</v>
      </c>
      <c r="HS57" t="str">
        <f>IF(HLOOKUP(HS$1,'Datenbank Aktoren'!$F$3:$IB$112,$B57,0)=HS$1,HS$3," - ")</f>
        <v>FTS14EM RPS 4-fach Taster F6-02-01</v>
      </c>
      <c r="HT57" t="str">
        <f>IF(HLOOKUP(HT$1,'Datenbank Aktoren'!$F$3:$IB$112,$B57,0)=HT$1,HT$3," - ")</f>
        <v>FTTB Bewegungsm. A5-07-01</v>
      </c>
      <c r="HU57" t="str">
        <f>IF(HLOOKUP(HU$1,'Datenbank Aktoren'!$F$3:$IB$112,$B57,0)=HU$1,HU$3," - ")</f>
        <v xml:space="preserve"> - </v>
      </c>
      <c r="HV57" t="str">
        <f>IF(HLOOKUP(HV$1,'Datenbank Aktoren'!$F$3:$IB$112,$B57,0)=HV$1,HV$3," - ")</f>
        <v xml:space="preserve"> - </v>
      </c>
      <c r="HW57" t="str">
        <f>IF(HLOOKUP(HW$1,'Datenbank Aktoren'!$F$3:$IB$112,$B57,0)=HW$1,HW$3," - ")</f>
        <v xml:space="preserve"> - </v>
      </c>
      <c r="HX57" t="str">
        <f>IF(HLOOKUP(HX$1,'Datenbank Aktoren'!$F$3:$IB$112,$B57,0)=HX$1,HX$3," - ")</f>
        <v xml:space="preserve"> - </v>
      </c>
      <c r="HY57" t="str">
        <f>IF(HLOOKUP(HY$1,'Datenbank Aktoren'!$F$3:$IB$112,$B57,0)=HY$1,HY$3," - ")</f>
        <v xml:space="preserve"> - </v>
      </c>
      <c r="HZ57" t="str">
        <f>IF(HLOOKUP(HZ$1,'Datenbank Aktoren'!$F$3:$IB$112,$B57,0)=HZ$1,HZ$3," - ")</f>
        <v xml:space="preserve"> - </v>
      </c>
      <c r="IA57" t="str">
        <f>IF(HLOOKUP(IA$1,'Datenbank Aktoren'!$F$3:$IB$112,$B57,0)=IA$1,IA$3," - ")</f>
        <v xml:space="preserve"> - </v>
      </c>
      <c r="IB57" t="str">
        <f>IF(HLOOKUP(IB$1,'Datenbank Aktoren'!$F$3:$IB$112,$B57,0)=IB$1,IB$3," - ")</f>
        <v xml:space="preserve"> - </v>
      </c>
      <c r="IC57" t="str">
        <f>IF(HLOOKUP(IC$1,'Datenbank Aktoren'!$F$3:$IB$112,$B57,0)=IC$1,IC$3," - ")</f>
        <v xml:space="preserve"> - </v>
      </c>
      <c r="ID57" t="str">
        <f>IF(HLOOKUP(ID$1,'Datenbank Aktoren'!$F$3:$IB$112,$B57,0)=ID$1,ID$3," - ")</f>
        <v>FWS81 Kartenschalter F6-02-01</v>
      </c>
      <c r="IE57" t="str">
        <f>IF(HLOOKUP(IE$1,'Datenbank Aktoren'!$F$3:$IB$112,$B57,0)=IE$1,IE$3," - ")</f>
        <v xml:space="preserve"> - </v>
      </c>
      <c r="IF57" t="str">
        <f>IF(HLOOKUP(IF$1,'Datenbank Aktoren'!$F$3:$IB$112,$B57,0)=IF$1,IF$3," - ")</f>
        <v xml:space="preserve"> - </v>
      </c>
      <c r="IG57" t="str">
        <f>IF(HLOOKUP(IG$1,'Datenbank Aktoren'!$F$3:$IB$112,$B57,0)=IG$1,IG$3," - ")</f>
        <v>FZS65 RPS Rauchmelder F6-02-01</v>
      </c>
      <c r="IH57" t="str">
        <f>IF(HLOOKUP(IH$1,'Datenbank Aktoren'!$F$3:$IB$112,$B57,0)=IH$1,IH$3," - ")</f>
        <v>FZT55 RPS 4-fach Taster F6-02-01</v>
      </c>
      <c r="II57" t="str">
        <f>IF(HLOOKUP(II$1,'Datenbank Aktoren'!$F$3:$IB$112,$B57,0)=II$1,II$3," - ")</f>
        <v xml:space="preserve"> - </v>
      </c>
      <c r="IJ57" t="e">
        <f>IF(HLOOKUP(IJ$1,'Datenbank Aktoren'!$F$3:$IB$112,$B57,0)=IJ$1,IJ$3," - ")</f>
        <v>#N/A</v>
      </c>
      <c r="IK57" t="e">
        <f>IF(HLOOKUP(IK$1,'Datenbank Aktoren'!$F$3:$IB$112,$B57,0)=IK$1,IK$3," - ")</f>
        <v>#N/A</v>
      </c>
      <c r="IL57" t="e">
        <f>IF(HLOOKUP(IL$1,'Datenbank Aktoren'!$F$3:$IB$112,$B57,0)=IL$1,IL$3," - ")</f>
        <v>#N/A</v>
      </c>
      <c r="IM57" t="e">
        <f>IF(HLOOKUP(IM$1,'Datenbank Aktoren'!$F$3:$IB$112,$B57,0)=IM$1,IM$3," - ")</f>
        <v>#N/A</v>
      </c>
      <c r="IN57" t="e">
        <f>IF(HLOOKUP(IN$1,'Datenbank Aktoren'!$F$3:$IB$112,$B57,0)=IN$1,IN$3," - ")</f>
        <v>#N/A</v>
      </c>
      <c r="IO57" t="e">
        <f>IF(HLOOKUP(IO$1,'Datenbank Aktoren'!$F$3:$IB$112,$B57,0)=IO$1,IO$3," - ")</f>
        <v>#N/A</v>
      </c>
      <c r="IP57" t="e">
        <f>IF(HLOOKUP(IP$1,'Datenbank Aktoren'!$F$3:$IB$112,$B57,0)=IP$1,IP$3," - ")</f>
        <v>#N/A</v>
      </c>
      <c r="IQ57" t="e">
        <f>IF(HLOOKUP(IQ$1,'Datenbank Aktoren'!$F$3:$IB$112,$B57,0)=IQ$1,IQ$3," - ")</f>
        <v>#N/A</v>
      </c>
      <c r="IR57" t="e">
        <f>IF(HLOOKUP(IR$1,'Datenbank Aktoren'!$F$3:$IB$112,$B57,0)=IR$1,IR$3," - ")</f>
        <v>#N/A</v>
      </c>
      <c r="IS57" t="e">
        <f>IF(HLOOKUP(IS$1,'Datenbank Aktoren'!$F$3:$IB$112,$B57,0)=IS$1,IS$3," - ")</f>
        <v>#N/A</v>
      </c>
      <c r="IT57" t="e">
        <f>IF(HLOOKUP(IT$1,'Datenbank Aktoren'!$F$3:$IB$112,$B57,0)=IT$1,IT$3," - ")</f>
        <v>#N/A</v>
      </c>
      <c r="IU57" t="e">
        <f>IF(HLOOKUP(IU$1,'Datenbank Aktoren'!$F$3:$IB$112,$B57,0)=IU$1,IU$3," - ")</f>
        <v>#N/A</v>
      </c>
    </row>
    <row r="58" spans="1:255" x14ac:dyDescent="0.25">
      <c r="A58" t="s">
        <v>114</v>
      </c>
      <c r="B58">
        <v>56</v>
      </c>
      <c r="D58" t="s">
        <v>114</v>
      </c>
      <c r="E58" s="3" t="s">
        <v>436</v>
      </c>
      <c r="F58" t="str">
        <f>IF(HLOOKUP(F$1,'Datenbank Aktoren'!$F$3:$IB$112,$B58,0)=F$1,F$3," - ")</f>
        <v xml:space="preserve"> - </v>
      </c>
      <c r="G58" t="str">
        <f>IF(HLOOKUP(G$1,'Datenbank Aktoren'!$F$3:$IB$112,$B58,0)=G$1,G$3," - ")</f>
        <v xml:space="preserve"> - </v>
      </c>
      <c r="H58" t="str">
        <f>IF(HLOOKUP(H$1,'Datenbank Aktoren'!$F$3:$IB$112,$B58,0)=H$1,H$3," - ")</f>
        <v xml:space="preserve"> - </v>
      </c>
      <c r="I58" t="str">
        <f>IF(HLOOKUP(I$1,'Datenbank Aktoren'!$F$3:$IB$112,$B58,0)=I$1,I$3," - ")</f>
        <v xml:space="preserve"> - </v>
      </c>
      <c r="J58" t="str">
        <f>IF(HLOOKUP(J$1,'Datenbank Aktoren'!$F$3:$IB$112,$B58,0)=J$1,J$3," - ")</f>
        <v xml:space="preserve"> - </v>
      </c>
      <c r="K58" t="str">
        <f>IF(HLOOKUP(K$1,'Datenbank Aktoren'!$F$3:$IB$112,$B58,0)=K$1,K$3," - ")</f>
        <v xml:space="preserve"> - </v>
      </c>
      <c r="L58" t="str">
        <f>IF(HLOOKUP(L$1,'Datenbank Aktoren'!$F$3:$IB$112,$B58,0)=L$1,L$3," - ")</f>
        <v>F265B RPS 4-fach Taster F6-02-01</v>
      </c>
      <c r="M58" t="str">
        <f>IF(HLOOKUP(M$1,'Datenbank Aktoren'!$F$3:$IB$112,$B58,0)=M$1,M$3," - ")</f>
        <v>F2FT65 RPS 4-fach Taster F6-02-01</v>
      </c>
      <c r="N58" t="str">
        <f>IF(HLOOKUP(N$1,'Datenbank Aktoren'!$F$3:$IB$112,$B58,0)=N$1,N$3," - ")</f>
        <v>F2FT65B RPS 4-fach Taster F6-02-01</v>
      </c>
      <c r="O58" t="str">
        <f>IF(HLOOKUP(O$1,'Datenbank Aktoren'!$F$3:$IB$112,$B58,0)=O$1,O$3," - ")</f>
        <v>F2FZT65B RPS 4-fach Taster F6-02-01</v>
      </c>
      <c r="P58" t="str">
        <f>IF(HLOOKUP(P$1,'Datenbank Aktoren'!$F$3:$IB$112,$B58,0)=P$1,P$3," - ")</f>
        <v>F2T55E RPS 4-fach Taster F6-02-01</v>
      </c>
      <c r="Q58" t="str">
        <f>IF(HLOOKUP(Q$1,'Datenbank Aktoren'!$F$3:$IB$112,$B58,0)=Q$1,Q$3," - ")</f>
        <v>F2T55EB RPS 4-fach Taster F6-02-01</v>
      </c>
      <c r="R58" t="str">
        <f>IF(HLOOKUP(R$1,'Datenbank Aktoren'!$F$3:$IB$112,$B58,0)=R$1,R$3," - ")</f>
        <v>F2T65 RPS 4-fach Taster F6-02-01</v>
      </c>
      <c r="S58" t="str">
        <f>IF(HLOOKUP(S$1,'Datenbank Aktoren'!$F$3:$IB$112,$B58,0)=S$1,S$3," - ")</f>
        <v>F2ZT55E RPS 4-fach Taster F6-02-01</v>
      </c>
      <c r="T58" t="str">
        <f>IF(HLOOKUP(T$1,'Datenbank Aktoren'!$F$3:$IB$112,$B58,0)=T$1,T$3," - ")</f>
        <v>F2ZT65 RPS 4-fach Taster F6-02-01</v>
      </c>
      <c r="U58" t="str">
        <f>IF(HLOOKUP(U$1,'Datenbank Aktoren'!$F$3:$IB$112,$B58,0)=U$1,U$3," - ")</f>
        <v xml:space="preserve"> - </v>
      </c>
      <c r="V58" t="str">
        <f>IF(HLOOKUP(V$1,'Datenbank Aktoren'!$F$3:$IB$112,$B58,0)=V$1,V$3," - ")</f>
        <v xml:space="preserve"> - </v>
      </c>
      <c r="W58" t="str">
        <f>IF(HLOOKUP(W$1,'Datenbank Aktoren'!$F$3:$IB$112,$B58,0)=W$1,W$3," - ")</f>
        <v xml:space="preserve"> - </v>
      </c>
      <c r="X58" t="str">
        <f>IF(HLOOKUP(X$1,'Datenbank Aktoren'!$F$3:$IB$112,$B58,0)=X$1,X$3," - ")</f>
        <v>F4FT65 RPS 4-fach Taster F6-02-01</v>
      </c>
      <c r="Y58" t="str">
        <f>IF(HLOOKUP(Y$1,'Datenbank Aktoren'!$F$3:$IB$112,$B58,0)=Y$1,Y$3," - ")</f>
        <v>F4FT65B RPS 4-fach Taster F6-02-01</v>
      </c>
      <c r="Z58" t="str">
        <f>IF(HLOOKUP(Z$1,'Datenbank Aktoren'!$F$3:$IB$112,$B58,0)=Z$1,Z$3," - ")</f>
        <v>F4PT RPS 4-fach Taster F6-02-01</v>
      </c>
      <c r="AA58" t="str">
        <f>IF(HLOOKUP(AA$1,'Datenbank Aktoren'!$F$3:$IB$112,$B58,0)=AA$1,AA$3," - ")</f>
        <v>F4T55B RPS 4-fach Taster F6-02-01</v>
      </c>
      <c r="AB58" t="str">
        <f>IF(HLOOKUP(AB$1,'Datenbank Aktoren'!$F$3:$IB$112,$B58,0)=AB$1,AB$3," - ")</f>
        <v>F4T55E RPS 4-fach Taster F6-02-01</v>
      </c>
      <c r="AC58" t="str">
        <f>IF(HLOOKUP(AC$1,'Datenbank Aktoren'!$F$3:$IB$112,$B58,0)=AC$1,AC$3," - ")</f>
        <v>F4T55EB RPS 4-fach Taster F6-02-01</v>
      </c>
      <c r="AD58" t="str">
        <f>IF(HLOOKUP(AD$1,'Datenbank Aktoren'!$F$3:$IB$112,$B58,0)=AD$1,AD$3," - ")</f>
        <v>F4T65 RPS 4-fach Taster F6-02-01</v>
      </c>
      <c r="AE58" t="str">
        <f>IF(HLOOKUP(AE$1,'Datenbank Aktoren'!$F$3:$IB$112,$B58,0)=AE$1,AE$3," - ")</f>
        <v>F4T65B RPS 4-fach Taster F6-02-01</v>
      </c>
      <c r="AF58" t="str">
        <f>IF(HLOOKUP(AF$1,'Datenbank Aktoren'!$F$3:$IB$112,$B58,0)=AF$1,AF$3," - ")</f>
        <v>F4USM61B Bewegungsm. A5-07-01</v>
      </c>
      <c r="AG58" t="str">
        <f>IF(HLOOKUP(AG$1,'Datenbank Aktoren'!$F$3:$IB$112,$B58,0)=AG$1,AG$3," - ")</f>
        <v>F4USM61B FBH A5-08-01</v>
      </c>
      <c r="AH58" t="str">
        <f>IF(HLOOKUP(AH$1,'Datenbank Aktoren'!$F$3:$IB$112,$B58,0)=AH$1,AH$3," - ")</f>
        <v xml:space="preserve"> - </v>
      </c>
      <c r="AI58" t="str">
        <f>IF(HLOOKUP(AI$1,'Datenbank Aktoren'!$F$3:$IB$112,$B58,0)=AI$1,AI$3," - ")</f>
        <v>F4USM61B Fensterkontakt D5-00-01</v>
      </c>
      <c r="AJ58" t="str">
        <f>IF(HLOOKUP(AJ$1,'Datenbank Aktoren'!$F$3:$IB$112,$B58,0)=AJ$1,AJ$3," - ")</f>
        <v>F4USM61B RPS 4-fach Taster F6-02-01</v>
      </c>
      <c r="AK58" t="str">
        <f>IF(HLOOKUP(AK$1,'Datenbank Aktoren'!$F$3:$IB$112,$B58,0)=AK$1,AK$3," - ")</f>
        <v>F5PT55 RPS 4-fach Taster F6-02-01</v>
      </c>
      <c r="AL58" t="str">
        <f>IF(HLOOKUP(AL$1,'Datenbank Aktoren'!$F$3:$IB$112,$B58,0)=AL$1,AL$3," - ")</f>
        <v>F6T55B Bewegungsm. A5-07-01</v>
      </c>
      <c r="AM58" t="str">
        <f>IF(HLOOKUP(AM$1,'Datenbank Aktoren'!$F$3:$IB$112,$B58,0)=AM$1,AM$3," - ")</f>
        <v>F6T55B RPS 4-fach Taster F6-02-01</v>
      </c>
      <c r="AN58" t="str">
        <f>IF(HLOOKUP(AN$1,'Datenbank Aktoren'!$F$3:$IB$112,$B58,0)=AN$1,AN$3," - ")</f>
        <v>F6T65B Bewegungsm. A5-07-01</v>
      </c>
      <c r="AO58" t="str">
        <f>IF(HLOOKUP(AO$1,'Datenbank Aktoren'!$F$3:$IB$112,$B58,0)=AO$1,AO$3," - ")</f>
        <v>F6T65B RPS 4-fach Taster F6-02-01</v>
      </c>
      <c r="AP58" t="str">
        <f>IF(HLOOKUP(AP$1,'Datenbank Aktoren'!$F$3:$IB$112,$B58,0)=AP$1,AP$3," - ")</f>
        <v>FABH130 RPS 4-fach Taster F6-02-01</v>
      </c>
      <c r="AQ58" t="str">
        <f>IF(HLOOKUP(AQ$1,'Datenbank Aktoren'!$F$3:$IB$112,$B58,0)=AQ$1,AQ$3," - ")</f>
        <v>FABH65S FBH A5-08-01</v>
      </c>
      <c r="AR58" t="str">
        <f>IF(HLOOKUP(AR$1,'Datenbank Aktoren'!$F$3:$IB$112,$B58,0)=AR$1,AR$3," - ")</f>
        <v xml:space="preserve"> - </v>
      </c>
      <c r="AS58" t="str">
        <f>IF(HLOOKUP(AS$1,'Datenbank Aktoren'!$F$3:$IB$112,$B58,0)=AS$1,AS$3," - ")</f>
        <v xml:space="preserve"> - </v>
      </c>
      <c r="AT58" t="str">
        <f>IF(HLOOKUP(AT$1,'Datenbank Aktoren'!$F$3:$IB$112,$B58,0)=AT$1,AT$3," - ")</f>
        <v>FASM60 RPS 4-fach Taster F6-02-01</v>
      </c>
      <c r="AU58" t="str">
        <f>IF(HLOOKUP(AU$1,'Datenbank Aktoren'!$F$3:$IB$112,$B58,0)=AU$1,AU$3," - ")</f>
        <v xml:space="preserve"> - </v>
      </c>
      <c r="AV58" t="str">
        <f>IF(HLOOKUP(AV$1,'Datenbank Aktoren'!$F$3:$IB$112,$B58,0)=AV$1,AV$3," - ")</f>
        <v>FB55B Bewegungsm. A5-07-01</v>
      </c>
      <c r="AW58" t="str">
        <f>IF(HLOOKUP(AW$1,'Datenbank Aktoren'!$F$3:$IB$112,$B58,0)=AW$1,AW$3," - ")</f>
        <v>FB55EB Bewegungsm. A5-07-01</v>
      </c>
      <c r="AX58" t="str">
        <f>IF(HLOOKUP(AX$1,'Datenbank Aktoren'!$F$3:$IB$112,$B58,0)=AX$1,AX$3," - ")</f>
        <v>FB65B Bewegungsm. A5-07-01</v>
      </c>
      <c r="AY58" t="str">
        <f>IF(HLOOKUP(AY$1,'Datenbank Aktoren'!$F$3:$IB$112,$B58,0)=AY$1,AY$3," - ")</f>
        <v>FBH55ESB Bewegungsm. A5-07-01</v>
      </c>
      <c r="AZ58" t="str">
        <f>IF(HLOOKUP(AZ$1,'Datenbank Aktoren'!$F$3:$IB$112,$B58,0)=AZ$1,AZ$3," - ")</f>
        <v>FBH55ESB FBH A5-08-01</v>
      </c>
      <c r="BA58" t="str">
        <f>IF(HLOOKUP(BA$1,'Datenbank Aktoren'!$F$3:$IB$112,$B58,0)=BA$1,BA$3," - ")</f>
        <v>FBH55SB Bewegungsm. A5-07-01</v>
      </c>
      <c r="BB58" t="str">
        <f>IF(HLOOKUP(BB$1,'Datenbank Aktoren'!$F$3:$IB$112,$B58,0)=BB$1,BB$3," - ")</f>
        <v>FBH55SB FBH A5-08-01</v>
      </c>
      <c r="BC58" t="str">
        <f>IF(HLOOKUP(BC$1,'Datenbank Aktoren'!$F$3:$IB$112,$B58,0)=BC$1,BC$3," - ")</f>
        <v>FBH65 FBH A5-08-01</v>
      </c>
      <c r="BD58" t="str">
        <f>IF(HLOOKUP(BD$1,'Datenbank Aktoren'!$F$3:$IB$112,$B58,0)=BD$1,BD$3," - ")</f>
        <v>FBH65S FBH A5-08-01</v>
      </c>
      <c r="BE58" t="str">
        <f>IF(HLOOKUP(BE$1,'Datenbank Aktoren'!$F$3:$IB$112,$B58,0)=BE$1,BE$3," - ")</f>
        <v>FBH65SB Bewegungsm. A5-07-01</v>
      </c>
      <c r="BF58" t="str">
        <f>IF(HLOOKUP(BF$1,'Datenbank Aktoren'!$F$3:$IB$112,$B58,0)=BF$1,BF$3," - ")</f>
        <v>FBH65SB FBH A5-08-01</v>
      </c>
      <c r="BG58" t="str">
        <f>IF(HLOOKUP(BG$1,'Datenbank Aktoren'!$F$3:$IB$112,$B58,0)=BG$1,BG$3," - ")</f>
        <v xml:space="preserve"> - </v>
      </c>
      <c r="BH58" t="str">
        <f>IF(HLOOKUP(BH$1,'Datenbank Aktoren'!$F$3:$IB$112,$B58,0)=BH$1,BH$3," - ")</f>
        <v xml:space="preserve"> - </v>
      </c>
      <c r="BI58" t="str">
        <f>IF(HLOOKUP(BI$1,'Datenbank Aktoren'!$F$3:$IB$112,$B58,0)=BI$1,BI$3," - ")</f>
        <v>FBH65TF FBH A5-08-01</v>
      </c>
      <c r="BJ58" t="str">
        <f>IF(HLOOKUP(BJ$1,'Datenbank Aktoren'!$F$3:$IB$112,$B58,0)=BJ$1,BJ$3," - ")</f>
        <v>FBHF65SB Bewegungsm. A5-07-01</v>
      </c>
      <c r="BK58" t="str">
        <f>IF(HLOOKUP(BK$1,'Datenbank Aktoren'!$F$3:$IB$112,$B58,0)=BK$1,BK$3," - ")</f>
        <v>FBHF65SB FBH A5-08-01</v>
      </c>
      <c r="BL58" t="str">
        <f>IF(HLOOKUP(BL$1,'Datenbank Aktoren'!$F$3:$IB$112,$B58,0)=BL$1,BL$3," - ")</f>
        <v xml:space="preserve"> - </v>
      </c>
      <c r="BM58" t="str">
        <f>IF(HLOOKUP(BM$1,'Datenbank Aktoren'!$F$3:$IB$112,$B58,0)=BM$1,BM$3," - ")</f>
        <v xml:space="preserve"> - </v>
      </c>
      <c r="BN58" t="str">
        <f>IF(HLOOKUP(BN$1,'Datenbank Aktoren'!$F$3:$IB$112,$B58,0)=BN$1,BN$3," - ")</f>
        <v xml:space="preserve"> - </v>
      </c>
      <c r="BO58" t="str">
        <f>IF(HLOOKUP(BO$1,'Datenbank Aktoren'!$F$3:$IB$112,$B58,0)=BO$1,BO$3," - ")</f>
        <v xml:space="preserve"> - </v>
      </c>
      <c r="BP58" t="str">
        <f>IF(HLOOKUP(BP$1,'Datenbank Aktoren'!$F$3:$IB$112,$B58,0)=BP$1,BP$3," - ")</f>
        <v xml:space="preserve"> - </v>
      </c>
      <c r="BQ58" t="str">
        <f>IF(HLOOKUP(BQ$1,'Datenbank Aktoren'!$F$3:$IB$112,$B58,0)=BQ$1,BQ$3," - ")</f>
        <v xml:space="preserve"> - </v>
      </c>
      <c r="BR58" t="str">
        <f>IF(HLOOKUP(BR$1,'Datenbank Aktoren'!$F$3:$IB$112,$B58,0)=BR$1,BR$3," - ")</f>
        <v xml:space="preserve"> - </v>
      </c>
      <c r="BS58" t="str">
        <f>IF(HLOOKUP(BS$1,'Datenbank Aktoren'!$F$3:$IB$112,$B58,0)=BS$1,BS$3," - ")</f>
        <v>FF8 RPS 4-fach Taster F6-02-01</v>
      </c>
      <c r="BT58" t="str">
        <f>IF(HLOOKUP(BT$1,'Datenbank Aktoren'!$F$3:$IB$112,$B58,0)=BT$1,BT$3," - ")</f>
        <v xml:space="preserve"> - </v>
      </c>
      <c r="BU58" t="str">
        <f>IF(HLOOKUP(BU$1,'Datenbank Aktoren'!$F$3:$IB$112,$B58,0)=BU$1,BU$3," - ")</f>
        <v>FFD RPS 4-fach Taster F6-02-01</v>
      </c>
      <c r="BV58" t="str">
        <f>IF(HLOOKUP(BV$1,'Datenbank Aktoren'!$F$3:$IB$112,$B58,0)=BV$1,BV$3," - ")</f>
        <v>FFG7B Fenstergriff A5-14-09</v>
      </c>
      <c r="BW58" t="str">
        <f>IF(HLOOKUP(BW$1,'Datenbank Aktoren'!$F$3:$IB$112,$B58,0)=BW$1,BW$3," - ")</f>
        <v>FFG7B Fenstergriff F6-10-00</v>
      </c>
      <c r="BX58" t="str">
        <f>IF(HLOOKUP(BX$1,'Datenbank Aktoren'!$F$3:$IB$112,$B58,0)=BX$1,BX$3," - ")</f>
        <v xml:space="preserve"> - </v>
      </c>
      <c r="BY58" t="str">
        <f>IF(HLOOKUP(BY$1,'Datenbank Aktoren'!$F$3:$IB$112,$B58,0)=BY$1,BY$3," - ")</f>
        <v xml:space="preserve"> - </v>
      </c>
      <c r="BZ58" t="str">
        <f>IF(HLOOKUP(BZ$1,'Datenbank Aktoren'!$F$3:$IB$112,$B58,0)=BZ$1,BZ$3," - ")</f>
        <v xml:space="preserve"> - </v>
      </c>
      <c r="CA58" t="str">
        <f>IF(HLOOKUP(CA$1,'Datenbank Aktoren'!$F$3:$IB$112,$B58,0)=CA$1,CA$3," - ")</f>
        <v xml:space="preserve"> - </v>
      </c>
      <c r="CB58" t="str">
        <f>IF(HLOOKUP(CB$1,'Datenbank Aktoren'!$F$3:$IB$112,$B58,0)=CB$1,CB$3," - ")</f>
        <v>FFGB-hg Fenstergriff A5-14-09</v>
      </c>
      <c r="CC58" s="25" t="str">
        <f>IF(HLOOKUP(CC$1,'Datenbank Aktoren'!$F$3:$IB$112,$B58,0)=CC$1,CC$3," - ")</f>
        <v>FFGB-hg Fenstergriff A5-14-0A</v>
      </c>
      <c r="CD58" t="str">
        <f>IF(HLOOKUP(CD$1,'Datenbank Aktoren'!$F$3:$IB$112,$B58,0)=CD$1,CD$3," - ")</f>
        <v>FFGB-hg Fenstergriff F6-10-00</v>
      </c>
      <c r="CE58" t="str">
        <f>IF(HLOOKUP(CE$1,'Datenbank Aktoren'!$F$3:$IB$112,$B58,0)=CE$1,CE$3," - ")</f>
        <v>FFKB Fensterkontakt D5-00-01</v>
      </c>
      <c r="CF58" t="str">
        <f>IF(HLOOKUP(CF$1,'Datenbank Aktoren'!$F$3:$IB$112,$B58,0)=CF$1,CF$3," - ")</f>
        <v xml:space="preserve"> - </v>
      </c>
      <c r="CG58" t="str">
        <f>IF(HLOOKUP(CG$1,'Datenbank Aktoren'!$F$3:$IB$112,$B58,0)=CG$1,CG$3," - ")</f>
        <v xml:space="preserve"> - </v>
      </c>
      <c r="CH58" t="str">
        <f>IF(HLOOKUP(CH$1,'Datenbank Aktoren'!$F$3:$IB$112,$B58,0)=CH$1,CH$3," - ")</f>
        <v xml:space="preserve"> - </v>
      </c>
      <c r="CI58" t="str">
        <f>IF(HLOOKUP(CI$1,'Datenbank Aktoren'!$F$3:$IB$112,$B58,0)=CI$1,CI$3," - ")</f>
        <v xml:space="preserve"> - </v>
      </c>
      <c r="CJ58" t="str">
        <f>IF(HLOOKUP(CJ$1,'Datenbank Aktoren'!$F$3:$IB$112,$B58,0)=CJ$1,CJ$3," - ")</f>
        <v xml:space="preserve"> - </v>
      </c>
      <c r="CK58" t="str">
        <f>IF(HLOOKUP(CK$1,'Datenbank Aktoren'!$F$3:$IB$112,$B58,0)=CK$1,CK$3," - ")</f>
        <v xml:space="preserve"> - </v>
      </c>
      <c r="CL58" t="str">
        <f>IF(HLOOKUP(CL$1,'Datenbank Aktoren'!$F$3:$IB$112,$B58,0)=CL$1,CL$3," - ")</f>
        <v xml:space="preserve"> - </v>
      </c>
      <c r="CM58" t="str">
        <f>IF(HLOOKUP(CM$1,'Datenbank Aktoren'!$F$3:$IB$112,$B58,0)=CM$1,CM$3," - ")</f>
        <v xml:space="preserve"> - </v>
      </c>
      <c r="CN58" t="str">
        <f>IF(HLOOKUP(CN$1,'Datenbank Aktoren'!$F$3:$IB$112,$B58,0)=CN$1,CN$3," - ")</f>
        <v>FFTE Fenstergriff F6-10-00</v>
      </c>
      <c r="CO58" t="str">
        <f>IF(HLOOKUP(CO$1,'Datenbank Aktoren'!$F$3:$IB$112,$B58,0)=CO$1,CO$3," - ")</f>
        <v xml:space="preserve"> - </v>
      </c>
      <c r="CP58" t="str">
        <f>IF(HLOOKUP(CP$1,'Datenbank Aktoren'!$F$3:$IB$112,$B58,0)=CP$1,CP$3," - ")</f>
        <v xml:space="preserve"> - </v>
      </c>
      <c r="CQ58" t="str">
        <f>IF(HLOOKUP(CQ$1,'Datenbank Aktoren'!$F$3:$IB$112,$B58,0)=CQ$1,CQ$3," - ")</f>
        <v xml:space="preserve"> - </v>
      </c>
      <c r="CR58" t="str">
        <f>IF(HLOOKUP(CR$1,'Datenbank Aktoren'!$F$3:$IB$112,$B58,0)=CR$1,CR$3," - ")</f>
        <v xml:space="preserve"> - </v>
      </c>
      <c r="CS58" t="str">
        <f>IF(HLOOKUP(CS$1,'Datenbank Aktoren'!$F$3:$IB$112,$B58,0)=CS$1,CS$3," - ")</f>
        <v xml:space="preserve"> - </v>
      </c>
      <c r="CT58" t="str">
        <f>IF(HLOOKUP(CT$1,'Datenbank Aktoren'!$F$3:$IB$112,$B58,0)=CT$1,CT$3," - ")</f>
        <v>FHM2 RPS 4-fach Taster F6-02-01</v>
      </c>
      <c r="CU58" t="str">
        <f>IF(HLOOKUP(CU$1,'Datenbank Aktoren'!$F$3:$IB$112,$B58,0)=CU$1,CU$3," - ")</f>
        <v xml:space="preserve"> - </v>
      </c>
      <c r="CV58" t="str">
        <f>IF(HLOOKUP(CV$1,'Datenbank Aktoren'!$F$3:$IB$112,$B58,0)=CV$1,CV$3," - ")</f>
        <v>FHS2 RPS 4-fach Taster F6-02-01</v>
      </c>
      <c r="CW58" t="str">
        <f>IF(HLOOKUP(CW$1,'Datenbank Aktoren'!$F$3:$IB$112,$B58,0)=CW$1,CW$3," - ")</f>
        <v>FHS4 RPS 4-fach Taster F6-02-01</v>
      </c>
      <c r="CX58" t="str">
        <f>IF(HLOOKUP(CX$1,'Datenbank Aktoren'!$F$3:$IB$112,$B58,0)=CX$1,CX$3," - ")</f>
        <v xml:space="preserve"> - </v>
      </c>
      <c r="CY58" t="str">
        <f>IF(HLOOKUP(CY$1,'Datenbank Aktoren'!$F$3:$IB$112,$B58,0)=CY$1,CY$3," - ")</f>
        <v xml:space="preserve"> - </v>
      </c>
      <c r="CZ58" t="str">
        <f>IF(HLOOKUP(CZ$1,'Datenbank Aktoren'!$F$3:$IB$112,$B58,0)=CZ$1,CZ$3," - ")</f>
        <v xml:space="preserve"> - </v>
      </c>
      <c r="DA58" t="str">
        <f>IF(HLOOKUP(DA$1,'Datenbank Aktoren'!$F$3:$IB$112,$B58,0)=DA$1,DA$3," - ")</f>
        <v xml:space="preserve"> - </v>
      </c>
      <c r="DB58" t="str">
        <f>IF(HLOOKUP(DB$1,'Datenbank Aktoren'!$F$3:$IB$112,$B58,0)=DB$1,DB$3," - ")</f>
        <v xml:space="preserve"> - </v>
      </c>
      <c r="DC58" t="str">
        <f>IF(HLOOKUP(DC$1,'Datenbank Aktoren'!$F$3:$IB$112,$B58,0)=DC$1,DC$3," - ")</f>
        <v xml:space="preserve"> - </v>
      </c>
      <c r="DD58" t="str">
        <f>IF(HLOOKUP(DD$1,'Datenbank Aktoren'!$F$3:$IB$112,$B58,0)=DD$1,DD$3," - ")</f>
        <v xml:space="preserve"> - </v>
      </c>
      <c r="DE58" t="str">
        <f>IF(HLOOKUP(DE$1,'Datenbank Aktoren'!$F$3:$IB$112,$B58,0)=DE$1,DE$3," - ")</f>
        <v xml:space="preserve"> - </v>
      </c>
      <c r="DF58" t="str">
        <f>IF(HLOOKUP(DF$1,'Datenbank Aktoren'!$F$3:$IB$112,$B58,0)=DF$1,DF$3," - ")</f>
        <v xml:space="preserve"> - </v>
      </c>
      <c r="DG58" t="str">
        <f>IF(HLOOKUP(DG$1,'Datenbank Aktoren'!$F$3:$IB$112,$B58,0)=DG$1,DG$3," - ")</f>
        <v xml:space="preserve"> - </v>
      </c>
      <c r="DH58" t="str">
        <f>IF(HLOOKUP(DH$1,'Datenbank Aktoren'!$F$3:$IB$112,$B58,0)=DH$1,DH$3," - ")</f>
        <v xml:space="preserve"> - </v>
      </c>
      <c r="DI58" t="str">
        <f>IF(HLOOKUP(DI$1,'Datenbank Aktoren'!$F$3:$IB$112,$B58,0)=DI$1,DI$3," - ")</f>
        <v xml:space="preserve"> - </v>
      </c>
      <c r="DJ58" t="str">
        <f>IF(HLOOKUP(DJ$1,'Datenbank Aktoren'!$F$3:$IB$112,$B58,0)=DJ$1,DJ$3," - ")</f>
        <v xml:space="preserve"> - </v>
      </c>
      <c r="DK58" t="str">
        <f>IF(HLOOKUP(DK$1,'Datenbank Aktoren'!$F$3:$IB$112,$B58,0)=DK$1,DK$3," - ")</f>
        <v xml:space="preserve"> - </v>
      </c>
      <c r="DL58" t="str">
        <f>IF(HLOOKUP(DL$1,'Datenbank Aktoren'!$F$3:$IB$112,$B58,0)=DL$1,DL$3," - ")</f>
        <v xml:space="preserve"> - </v>
      </c>
      <c r="DM58" t="str">
        <f>IF(HLOOKUP(DM$1,'Datenbank Aktoren'!$F$3:$IB$112,$B58,0)=DM$1,DM$3," - ")</f>
        <v xml:space="preserve"> - </v>
      </c>
      <c r="DN58" t="str">
        <f>IF(HLOOKUP(DN$1,'Datenbank Aktoren'!$F$3:$IB$112,$B58,0)=DN$1,DN$3," - ")</f>
        <v>FMH2S RPS 4-fach Taster F6-02-01</v>
      </c>
      <c r="DO58" t="str">
        <f>IF(HLOOKUP(DO$1,'Datenbank Aktoren'!$F$3:$IB$112,$B58,0)=DO$1,DO$3," - ")</f>
        <v>FMH4 RPS 4-fach Taster F6-02-01</v>
      </c>
      <c r="DP58" t="str">
        <f>IF(HLOOKUP(DP$1,'Datenbank Aktoren'!$F$3:$IB$112,$B58,0)=DP$1,DP$3," - ")</f>
        <v>FMH4S RPS 4-fach Taster F6-02-01</v>
      </c>
      <c r="DQ58" t="str">
        <f>IF(HLOOKUP(DQ$1,'Datenbank Aktoren'!$F$3:$IB$112,$B58,0)=DQ$1,DQ$3," - ")</f>
        <v>FMH8 RPS 4-fach Taster F6-02-01</v>
      </c>
      <c r="DR58" t="str">
        <f>IF(HLOOKUP(DR$1,'Datenbank Aktoren'!$F$3:$IB$112,$B58,0)=DR$1,DR$3," - ")</f>
        <v>FMMS44SB Temp.Fühler A5-02-05</v>
      </c>
      <c r="DS58" t="str">
        <f>IF(HLOOKUP(DS$1,'Datenbank Aktoren'!$F$3:$IB$112,$B58,0)=DS$1,DS$3," - ")</f>
        <v xml:space="preserve"> - </v>
      </c>
      <c r="DT58" t="str">
        <f>IF(HLOOKUP(DT$1,'Datenbank Aktoren'!$F$3:$IB$112,$B58,0)=DT$1,DT$3," - ")</f>
        <v xml:space="preserve"> - </v>
      </c>
      <c r="DU58" t="str">
        <f>IF(HLOOKUP(DU$1,'Datenbank Aktoren'!$F$3:$IB$112,$B58,0)=DU$1,DU$3," - ")</f>
        <v xml:space="preserve"> - </v>
      </c>
      <c r="DV58" t="str">
        <f>IF(HLOOKUP(DV$1,'Datenbank Aktoren'!$F$3:$IB$112,$B58,0)=DV$1,DV$3," - ")</f>
        <v xml:space="preserve"> - </v>
      </c>
      <c r="DW58" t="str">
        <f>IF(HLOOKUP(DW$1,'Datenbank Aktoren'!$F$3:$IB$112,$B58,0)=DW$1,DW$3," - ")</f>
        <v xml:space="preserve"> - </v>
      </c>
      <c r="DX58" t="str">
        <f>IF(HLOOKUP(DX$1,'Datenbank Aktoren'!$F$3:$IB$112,$B58,0)=DX$1,DX$3," - ")</f>
        <v xml:space="preserve"> - </v>
      </c>
      <c r="DY58" t="str">
        <f>IF(HLOOKUP(DY$1,'Datenbank Aktoren'!$F$3:$IB$112,$B58,0)=DY$1,DY$3," - ")</f>
        <v xml:space="preserve"> - </v>
      </c>
      <c r="DZ58" t="str">
        <f>IF(HLOOKUP(DZ$1,'Datenbank Aktoren'!$F$3:$IB$112,$B58,0)=DZ$1,DZ$3," - ")</f>
        <v xml:space="preserve"> - </v>
      </c>
      <c r="EA58" t="str">
        <f>IF(HLOOKUP(EA$1,'Datenbank Aktoren'!$F$3:$IB$112,$B58,0)=EA$1,EA$3," - ")</f>
        <v>FMMS44SB Fensterkontakt D5-00-01</v>
      </c>
      <c r="EB58" t="str">
        <f>IF(HLOOKUP(EB$1,'Datenbank Aktoren'!$F$3:$IB$112,$B58,0)=EB$1,EB$3," - ")</f>
        <v xml:space="preserve"> - </v>
      </c>
      <c r="EC58" t="str">
        <f>IF(HLOOKUP(EC$1,'Datenbank Aktoren'!$F$3:$IB$112,$B58,0)=EC$1,EC$3," - ")</f>
        <v>FMS55ESB Temp.Fühler A5-02-05</v>
      </c>
      <c r="ED58" t="str">
        <f>IF(HLOOKUP(ED$1,'Datenbank Aktoren'!$F$3:$IB$112,$B58,0)=ED$1,ED$3," - ")</f>
        <v xml:space="preserve"> - </v>
      </c>
      <c r="EE58" t="str">
        <f>IF(HLOOKUP(EE$1,'Datenbank Aktoren'!$F$3:$IB$112,$B58,0)=EE$1,EE$3," - ")</f>
        <v xml:space="preserve"> - </v>
      </c>
      <c r="EF58" t="str">
        <f>IF(HLOOKUP(EF$1,'Datenbank Aktoren'!$F$3:$IB$112,$B58,0)=EF$1,EF$3," - ")</f>
        <v xml:space="preserve"> - </v>
      </c>
      <c r="EG58" t="str">
        <f>IF(HLOOKUP(EG$1,'Datenbank Aktoren'!$F$3:$IB$112,$B58,0)=EG$1,EG$3," - ")</f>
        <v xml:space="preserve"> - </v>
      </c>
      <c r="EH58" t="str">
        <f>IF(HLOOKUP(EH$1,'Datenbank Aktoren'!$F$3:$IB$112,$B58,0)=EH$1,EH$3," - ")</f>
        <v xml:space="preserve"> - </v>
      </c>
      <c r="EI58" t="str">
        <f>IF(HLOOKUP(EI$1,'Datenbank Aktoren'!$F$3:$IB$112,$B58,0)=EI$1,EI$3," - ")</f>
        <v xml:space="preserve"> - </v>
      </c>
      <c r="EJ58" t="str">
        <f>IF(HLOOKUP(EJ$1,'Datenbank Aktoren'!$F$3:$IB$112,$B58,0)=EJ$1,EJ$3," - ")</f>
        <v xml:space="preserve"> - </v>
      </c>
      <c r="EK58" t="str">
        <f>IF(HLOOKUP(EK$1,'Datenbank Aktoren'!$F$3:$IB$112,$B58,0)=EK$1,EK$3," - ")</f>
        <v>FMS55SB Temp.Fühler A5-02-05</v>
      </c>
      <c r="EL58" t="str">
        <f>IF(HLOOKUP(EL$1,'Datenbank Aktoren'!$F$3:$IB$112,$B58,0)=EL$1,EL$3," - ")</f>
        <v xml:space="preserve"> - </v>
      </c>
      <c r="EM58" t="str">
        <f>IF(HLOOKUP(EM$1,'Datenbank Aktoren'!$F$3:$IB$112,$B58,0)=EM$1,EM$3," - ")</f>
        <v xml:space="preserve"> - </v>
      </c>
      <c r="EN58" t="str">
        <f>IF(HLOOKUP(EN$1,'Datenbank Aktoren'!$F$3:$IB$112,$B58,0)=EN$1,EN$3," - ")</f>
        <v xml:space="preserve"> - </v>
      </c>
      <c r="EO58" t="str">
        <f>IF(HLOOKUP(EO$1,'Datenbank Aktoren'!$F$3:$IB$112,$B58,0)=EO$1,EO$3," - ")</f>
        <v xml:space="preserve"> - </v>
      </c>
      <c r="EP58" t="str">
        <f>IF(HLOOKUP(EP$1,'Datenbank Aktoren'!$F$3:$IB$112,$B58,0)=EP$1,EP$3," - ")</f>
        <v xml:space="preserve"> - </v>
      </c>
      <c r="EQ58" t="str">
        <f>IF(HLOOKUP(EQ$1,'Datenbank Aktoren'!$F$3:$IB$112,$B58,0)=EQ$1,EQ$3," - ")</f>
        <v xml:space="preserve"> - </v>
      </c>
      <c r="ER58" t="str">
        <f>IF(HLOOKUP(ER$1,'Datenbank Aktoren'!$F$3:$IB$112,$B58,0)=ER$1,ER$3," - ")</f>
        <v xml:space="preserve"> - </v>
      </c>
      <c r="ES58" t="str">
        <f>IF(HLOOKUP(ES$1,'Datenbank Aktoren'!$F$3:$IB$112,$B58,0)=ES$1,ES$3," - ")</f>
        <v>FMS65ESB Temp.Fühler A5-02-05</v>
      </c>
      <c r="ET58" t="str">
        <f>IF(HLOOKUP(ET$1,'Datenbank Aktoren'!$F$3:$IB$112,$B58,0)=ET$1,ET$3," - ")</f>
        <v xml:space="preserve"> - </v>
      </c>
      <c r="EU58" t="str">
        <f>IF(HLOOKUP(EU$1,'Datenbank Aktoren'!$F$3:$IB$112,$B58,0)=EU$1,EU$3," - ")</f>
        <v xml:space="preserve"> - </v>
      </c>
      <c r="EV58" t="str">
        <f>IF(HLOOKUP(EV$1,'Datenbank Aktoren'!$F$3:$IB$112,$B58,0)=EV$1,EV$3," - ")</f>
        <v xml:space="preserve"> - </v>
      </c>
      <c r="EW58" t="str">
        <f>IF(HLOOKUP(EW$1,'Datenbank Aktoren'!$F$3:$IB$112,$B58,0)=EW$1,EW$3," - ")</f>
        <v xml:space="preserve"> - </v>
      </c>
      <c r="EX58" t="str">
        <f>IF(HLOOKUP(EX$1,'Datenbank Aktoren'!$F$3:$IB$112,$B58,0)=EX$1,EX$3," - ")</f>
        <v xml:space="preserve"> - </v>
      </c>
      <c r="EY58" t="str">
        <f>IF(HLOOKUP(EY$1,'Datenbank Aktoren'!$F$3:$IB$112,$B58,0)=EY$1,EY$3," - ")</f>
        <v xml:space="preserve"> - </v>
      </c>
      <c r="EZ58" t="str">
        <f>IF(HLOOKUP(EZ$1,'Datenbank Aktoren'!$F$3:$IB$112,$B58,0)=EZ$1,EZ$3," - ")</f>
        <v xml:space="preserve"> - </v>
      </c>
      <c r="FA58" t="str">
        <f>IF(HLOOKUP(FA$1,'Datenbank Aktoren'!$F$3:$IB$112,$B58,0)=FA$1,FA$3," - ")</f>
        <v xml:space="preserve"> - </v>
      </c>
      <c r="FB58" t="str">
        <f>IF(HLOOKUP(FB$1,'Datenbank Aktoren'!$F$3:$IB$112,$B58,0)=FB$1,FB$3," - ")</f>
        <v xml:space="preserve"> - </v>
      </c>
      <c r="FC58" t="str">
        <f>IF(HLOOKUP(FC$1,'Datenbank Aktoren'!$F$3:$IB$112,$B58,0)=FC$1,FC$3," - ")</f>
        <v xml:space="preserve"> - </v>
      </c>
      <c r="FD58" t="str">
        <f>IF(HLOOKUP(FD$1,'Datenbank Aktoren'!$F$3:$IB$112,$B58,0)=FD$1,FD$3," - ")</f>
        <v xml:space="preserve"> - </v>
      </c>
      <c r="FE58" t="str">
        <f>IF(HLOOKUP(FE$1,'Datenbank Aktoren'!$F$3:$IB$112,$B58,0)=FE$1,FE$3," - ")</f>
        <v xml:space="preserve"> - </v>
      </c>
      <c r="FF58" t="str">
        <f>IF(HLOOKUP(FF$1,'Datenbank Aktoren'!$F$3:$IB$112,$B58,0)=FF$1,FF$3," - ")</f>
        <v xml:space="preserve"> - </v>
      </c>
      <c r="FG58" t="str">
        <f>IF(HLOOKUP(FG$1,'Datenbank Aktoren'!$F$3:$IB$112,$B58,0)=FG$1,FG$3," - ")</f>
        <v xml:space="preserve"> - </v>
      </c>
      <c r="FH58" t="str">
        <f>IF(HLOOKUP(FH$1,'Datenbank Aktoren'!$F$3:$IB$112,$B58,0)=FH$1,FH$3," - ")</f>
        <v>FSM14 RPS 4-fach Taster F6-02-01</v>
      </c>
      <c r="FI58" t="str">
        <f>IF(HLOOKUP(FI$1,'Datenbank Aktoren'!$F$3:$IB$112,$B58,0)=FI$1,FI$3," - ")</f>
        <v xml:space="preserve"> - </v>
      </c>
      <c r="FJ58" t="str">
        <f>IF(HLOOKUP(FJ$1,'Datenbank Aktoren'!$F$3:$IB$112,$B58,0)=FJ$1,FJ$3," - ")</f>
        <v xml:space="preserve"> - </v>
      </c>
      <c r="FK58" t="str">
        <f>IF(HLOOKUP(FK$1,'Datenbank Aktoren'!$F$3:$IB$112,$B58,0)=FK$1,FK$3," - ")</f>
        <v>FSM60B RPS 4-fach Taster F6-02-01</v>
      </c>
      <c r="FL58" t="str">
        <f>IF(HLOOKUP(FL$1,'Datenbank Aktoren'!$F$3:$IB$112,$B58,0)=FL$1,FL$3," - ")</f>
        <v>FSM61 RPS 4-fach Taster F6-02-01</v>
      </c>
      <c r="FM58" t="str">
        <f>IF(HLOOKUP(FM$1,'Datenbank Aktoren'!$F$3:$IB$112,$B58,0)=FM$1,FM$3," - ")</f>
        <v>FSMTB RPS 4-fach Taster F6-02-01</v>
      </c>
      <c r="FN58" t="str">
        <f>IF(HLOOKUP(FN$1,'Datenbank Aktoren'!$F$3:$IB$112,$B58,0)=FN$1,FN$3," - ")</f>
        <v xml:space="preserve"> - </v>
      </c>
      <c r="FO58" t="str">
        <f>IF(HLOOKUP(FO$1,'Datenbank Aktoren'!$F$3:$IB$112,$B58,0)=FO$1,FO$3," - ")</f>
        <v>FSTAP RPS 4-fach Taster F6-02-01</v>
      </c>
      <c r="FP58" t="str">
        <f>IF(HLOOKUP(FP$1,'Datenbank Aktoren'!$F$3:$IB$112,$B58,0)=FP$1,FP$3," - ")</f>
        <v xml:space="preserve"> - </v>
      </c>
      <c r="FQ58" t="str">
        <f>IF(HLOOKUP(FQ$1,'Datenbank Aktoren'!$F$3:$IB$112,$B58,0)=FQ$1,FQ$3," - ")</f>
        <v xml:space="preserve"> - </v>
      </c>
      <c r="FR58" t="str">
        <f>IF(HLOOKUP(FR$1,'Datenbank Aktoren'!$F$3:$IB$112,$B58,0)=FR$1,FR$3," - ")</f>
        <v>FSU55D RPS 4-fach Taster F6-02-01</v>
      </c>
      <c r="FS58" t="str">
        <f>IF(HLOOKUP(FS$1,'Datenbank Aktoren'!$F$3:$IB$112,$B58,0)=FS$1,FS$3," - ")</f>
        <v xml:space="preserve"> - </v>
      </c>
      <c r="FT58" t="str">
        <f>IF(HLOOKUP(FT$1,'Datenbank Aktoren'!$F$3:$IB$112,$B58,0)=FT$1,FT$3," - ")</f>
        <v xml:space="preserve"> - </v>
      </c>
      <c r="FU58" t="str">
        <f>IF(HLOOKUP(FU$1,'Datenbank Aktoren'!$F$3:$IB$112,$B58,0)=FU$1,FU$3," - ")</f>
        <v>FSU55ED RPS 4-fach Taster F6-02-01</v>
      </c>
      <c r="FV58" t="str">
        <f>IF(HLOOKUP(FV$1,'Datenbank Aktoren'!$F$3:$IB$112,$B58,0)=FV$1,FV$3," - ")</f>
        <v xml:space="preserve"> - </v>
      </c>
      <c r="FW58" t="str">
        <f>IF(HLOOKUP(FW$1,'Datenbank Aktoren'!$F$3:$IB$112,$B58,0)=FW$1,FW$3," - ")</f>
        <v xml:space="preserve"> - </v>
      </c>
      <c r="FX58" t="str">
        <f>IF(HLOOKUP(FX$1,'Datenbank Aktoren'!$F$3:$IB$112,$B58,0)=FX$1,FX$3," - ")</f>
        <v>FSU65D RPS 4-fach Taster F6-02-01</v>
      </c>
      <c r="FY58" t="str">
        <f>IF(HLOOKUP(FY$1,'Datenbank Aktoren'!$F$3:$IB$112,$B58,0)=FY$1,FY$3," - ")</f>
        <v xml:space="preserve"> - </v>
      </c>
      <c r="FZ58" t="str">
        <f>IF(HLOOKUP(FZ$1,'Datenbank Aktoren'!$F$3:$IB$112,$B58,0)=FZ$1,FZ$3," - ")</f>
        <v>FT4F RPS 4-fach Taster F6-02-01</v>
      </c>
      <c r="GA58" t="str">
        <f>IF(HLOOKUP(GA$1,'Datenbank Aktoren'!$F$3:$IB$112,$B58,0)=GA$1,GA$3," - ")</f>
        <v>FT55 RPS 4-fach Taster F6-02-01</v>
      </c>
      <c r="GB58" s="14" t="s">
        <v>692</v>
      </c>
      <c r="GC58" s="14" t="s">
        <v>692</v>
      </c>
      <c r="GD58" s="14" t="s">
        <v>692</v>
      </c>
      <c r="GE58" s="14" t="s">
        <v>692</v>
      </c>
      <c r="GF58" t="str">
        <f>IF(HLOOKUP(GF$1,'Datenbank Aktoren'!$F$3:$IB$112,$B58,0)=GF$1,GF$3," - ")</f>
        <v>FTAF55D Raumregler F6-02-01</v>
      </c>
      <c r="GG58" t="str">
        <f>IF(HLOOKUP(GG$1,'Datenbank Aktoren'!$F$3:$IB$112,$B58,0)=GG$1,GG$3," - ")</f>
        <v>FTAF55ED Raumregler F6-02-01</v>
      </c>
      <c r="GH58" t="str">
        <f>IF(HLOOKUP(GH$1,'Datenbank Aktoren'!$F$3:$IB$112,$B58,0)=GH$1,GH$3," - ")</f>
        <v>FTAF65D Raumregler F6-02-01</v>
      </c>
      <c r="GI58" t="str">
        <f>IF(HLOOKUP(GI$1,'Datenbank Aktoren'!$F$3:$IB$112,$B58,0)=GI$1,GI$3," - ")</f>
        <v>FTF65S Temp.Fühler A5-02-05</v>
      </c>
      <c r="GJ58" t="str">
        <f>IF(HLOOKUP(GJ$1,'Datenbank Aktoren'!$F$3:$IB$112,$B58,0)=GJ$1,GJ$3," - ")</f>
        <v xml:space="preserve"> - </v>
      </c>
      <c r="GK58" t="str">
        <f>IF(HLOOKUP(GK$1,'Datenbank Aktoren'!$F$3:$IB$112,$B58,0)=GK$1,GK$3," - ")</f>
        <v xml:space="preserve"> - </v>
      </c>
      <c r="GL58" t="str">
        <f>IF(HLOOKUP(GL$1,'Datenbank Aktoren'!$F$3:$IB$112,$B58,0)=GL$1,GL$3," - ")</f>
        <v xml:space="preserve"> - </v>
      </c>
      <c r="GM58" t="str">
        <f>IF(HLOOKUP(GM$1,'Datenbank Aktoren'!$F$3:$IB$112,$B58,0)=GM$1,GM$3," - ")</f>
        <v xml:space="preserve"> - </v>
      </c>
      <c r="GN58" t="str">
        <f>IF(HLOOKUP(GN$1,'Datenbank Aktoren'!$F$3:$IB$112,$B58,0)=GN$1,GN$3," - ")</f>
        <v>FTK Fensterkontakt D5-00-01</v>
      </c>
      <c r="GO58" t="str">
        <f>IF(HLOOKUP(GO$1,'Datenbank Aktoren'!$F$3:$IB$112,$B58,0)=GO$1,GO$3," - ")</f>
        <v>FTKB-GR Fensterkontakt D5-00-01</v>
      </c>
      <c r="GP58" t="str">
        <f>IF(HLOOKUP(GP$1,'Datenbank Aktoren'!$F$3:$IB$112,$B58,0)=GP$1,GP$3," - ")</f>
        <v>FTKB-hg FTKB Fenstergriff A5-14-0A</v>
      </c>
      <c r="GQ58" t="str">
        <f>IF(HLOOKUP(GQ$1,'Datenbank Aktoren'!$F$3:$IB$112,$B58,0)=GQ$1,GQ$3," - ")</f>
        <v>FTKB-wg Fensterkontakt D5-00-01</v>
      </c>
      <c r="GR58" t="str">
        <f>IF(HLOOKUP(GR$1,'Datenbank Aktoren'!$F$3:$IB$112,$B58,0)=GR$1,GR$3," - ")</f>
        <v>FTKE Fenstergriff F6-10-00 Griff</v>
      </c>
      <c r="GS58" t="str">
        <f>IF(HLOOKUP(GS$1,'Datenbank Aktoren'!$F$3:$IB$112,$B58,0)=GS$1,GS$3," - ")</f>
        <v>FTR55DSB Temp.-Regler A5-10-06 12-28°</v>
      </c>
      <c r="GT58" t="str">
        <f>IF(HLOOKUP(GT$1,'Datenbank Aktoren'!$F$3:$IB$112,$B58,0)=GT$1,GT$3," - ")</f>
        <v xml:space="preserve"> - </v>
      </c>
      <c r="GU58" t="str">
        <f>IF(HLOOKUP(GU$1,'Datenbank Aktoren'!$F$3:$IB$112,$B58,0)=GU$1,GU$3," - ")</f>
        <v>FTR55EHB Temp.-Regler A5-10-06 12-28°</v>
      </c>
      <c r="GV58" t="str">
        <f>IF(HLOOKUP(GV$1,'Datenbank Aktoren'!$F$3:$IB$112,$B58,0)=GV$1,GV$3," - ")</f>
        <v xml:space="preserve"> - </v>
      </c>
      <c r="GW58" t="str">
        <f>IF(HLOOKUP(GW$1,'Datenbank Aktoren'!$F$3:$IB$112,$B58,0)=GW$1,GW$3," - ")</f>
        <v>FTR55HB Temp.-Regler A5-10-06 12-28°</v>
      </c>
      <c r="GX58" t="str">
        <f>IF(HLOOKUP(GX$1,'Datenbank Aktoren'!$F$3:$IB$112,$B58,0)=GX$1,GX$3," - ")</f>
        <v xml:space="preserve"> - </v>
      </c>
      <c r="GY58" t="str">
        <f>IF(HLOOKUP(GY$1,'Datenbank Aktoren'!$F$3:$IB$112,$B58,0)=GY$1,GY$3," - ")</f>
        <v>FTR55ESB Temp.-Regler A5-10-06 12-28°</v>
      </c>
      <c r="GZ58" t="str">
        <f>IF(HLOOKUP(GZ$1,'Datenbank Aktoren'!$F$3:$IB$112,$B58,0)=GZ$1,GZ$3," - ")</f>
        <v xml:space="preserve"> - </v>
      </c>
      <c r="HA58" t="str">
        <f>IF(HLOOKUP(HA$1,'Datenbank Aktoren'!$F$3:$IB$112,$B58,0)=HA$1,HA$3," - ")</f>
        <v>FTR55SB Temp.-Regler A5-10-06 12-28°</v>
      </c>
      <c r="HB58" t="str">
        <f>IF(HLOOKUP(HB$1,'Datenbank Aktoren'!$F$3:$IB$112,$B58,0)=HB$1,HB$3," - ")</f>
        <v xml:space="preserve"> - </v>
      </c>
      <c r="HC58" t="str">
        <f>IF(HLOOKUP(HC$1,'Datenbank Aktoren'!$F$3:$IB$112,$B58,0)=HC$1,HC$3," - ")</f>
        <v>FTR65DSB Temp.-Regler A5-10-06 12-28°</v>
      </c>
      <c r="HD58" t="str">
        <f>IF(HLOOKUP(HD$1,'Datenbank Aktoren'!$F$3:$IB$112,$B58,0)=HD$1,HD$3," - ")</f>
        <v xml:space="preserve"> - </v>
      </c>
      <c r="HE58" t="str">
        <f>IF(HLOOKUP(HE$1,'Datenbank Aktoren'!$F$3:$IB$112,$B58,0)=HE$1,HE$3," - ")</f>
        <v>FTR65HB Temp.-Regler A5-10-06 12-28°</v>
      </c>
      <c r="HF58" t="str">
        <f>IF(HLOOKUP(HF$1,'Datenbank Aktoren'!$F$3:$IB$112,$B58,0)=HF$1,HF$3," - ")</f>
        <v xml:space="preserve"> - </v>
      </c>
      <c r="HG58" t="str">
        <f>IF(HLOOKUP(HG$1,'Datenbank Aktoren'!$F$3:$IB$112,$B58,0)=HG$1,HG$3," - ")</f>
        <v>FTR65HS Temp.-Regler A5-10-06 12-28°</v>
      </c>
      <c r="HH58" t="str">
        <f>IF(HLOOKUP(HH$1,'Datenbank Aktoren'!$F$3:$IB$112,$B58,0)=HH$1,HH$3," - ")</f>
        <v>FTR65HS Temp.-Regler m. Schalter A5-10-06 12-28° Data_byte3</v>
      </c>
      <c r="HI58" t="str">
        <f>IF(HLOOKUP(HI$1,'Datenbank Aktoren'!$F$3:$IB$112,$B58,0)=HI$1,HI$3," - ")</f>
        <v>FTR65SB Temp.-Regler A5-10-06 12-28°</v>
      </c>
      <c r="HJ58" t="str">
        <f>IF(HLOOKUP(HJ$1,'Datenbank Aktoren'!$F$3:$IB$112,$B58,0)=HJ$1,HJ$3," - ")</f>
        <v xml:space="preserve"> - </v>
      </c>
      <c r="HK58" t="str">
        <f>IF(HLOOKUP(HK$1,'Datenbank Aktoren'!$F$3:$IB$112,$B58,0)=HK$1,HK$3," - ")</f>
        <v>FTR78S Temp.-Sensor A5-10-03 8-30°</v>
      </c>
      <c r="HL58" t="str">
        <f>IF(HLOOKUP(HL$1,'Datenbank Aktoren'!$F$3:$IB$112,$B58,0)=HL$1,HL$3," - ")</f>
        <v>FTR86B Temp.-Regler A5-10-06 12-28°</v>
      </c>
      <c r="HM58" t="str">
        <f>IF(HLOOKUP(HM$1,'Datenbank Aktoren'!$F$3:$IB$112,$B58,0)=HM$1,HM$3," - ")</f>
        <v>FTRF65HB Temp.-Regler A5-10-06 12-28°</v>
      </c>
      <c r="HN58" t="str">
        <f>IF(HLOOKUP(HN$1,'Datenbank Aktoren'!$F$3:$IB$112,$B58,0)=HN$1,HN$3," - ")</f>
        <v xml:space="preserve"> - </v>
      </c>
      <c r="HO58" t="str">
        <f>IF(HLOOKUP(HO$1,'Datenbank Aktoren'!$F$3:$IB$112,$B58,0)=HO$1,HO$3," - ")</f>
        <v>FTRF65SB Temp.-Regler A5-10-06 12-28°</v>
      </c>
      <c r="HP58" t="str">
        <f>IF(HLOOKUP(HP$1,'Datenbank Aktoren'!$F$3:$IB$112,$B58,0)=HP$1,HP$3," - ")</f>
        <v xml:space="preserve"> - </v>
      </c>
      <c r="HQ58" t="str">
        <f>IF(HLOOKUP(HQ$1,'Datenbank Aktoren'!$F$3:$IB$112,$B58,0)=HQ$1,HQ$3," - ")</f>
        <v>FTS14EM FBH A5-08-01</v>
      </c>
      <c r="HR58" t="str">
        <f>IF(HLOOKUP(HR$1,'Datenbank Aktoren'!$F$3:$IB$112,$B58,0)=HR$1,HR$3," - ")</f>
        <v>FTS14EM Fensterkontakt D5-00-01</v>
      </c>
      <c r="HS58" t="str">
        <f>IF(HLOOKUP(HS$1,'Datenbank Aktoren'!$F$3:$IB$112,$B58,0)=HS$1,HS$3," - ")</f>
        <v>FTS14EM RPS 4-fach Taster F6-02-01</v>
      </c>
      <c r="HT58" t="str">
        <f>IF(HLOOKUP(HT$1,'Datenbank Aktoren'!$F$3:$IB$112,$B58,0)=HT$1,HT$3," - ")</f>
        <v>FTTB Bewegungsm. A5-07-01</v>
      </c>
      <c r="HU58" t="str">
        <f>IF(HLOOKUP(HU$1,'Datenbank Aktoren'!$F$3:$IB$112,$B58,0)=HU$1,HU$3," - ")</f>
        <v>FUTH55D Temp.-Regler A5-10-06 12-28°</v>
      </c>
      <c r="HV58" t="str">
        <f>IF(HLOOKUP(HV$1,'Datenbank Aktoren'!$F$3:$IB$112,$B58,0)=HV$1,HV$3," - ")</f>
        <v xml:space="preserve"> - </v>
      </c>
      <c r="HW58" t="str">
        <f>IF(HLOOKUP(HW$1,'Datenbank Aktoren'!$F$3:$IB$112,$B58,0)=HW$1,HW$3," - ")</f>
        <v>FUTH55ED Temp.-Regler A5-10-06 12-28°</v>
      </c>
      <c r="HX58" t="str">
        <f>IF(HLOOKUP(HX$1,'Datenbank Aktoren'!$F$3:$IB$112,$B58,0)=HX$1,HX$3," - ")</f>
        <v xml:space="preserve"> - </v>
      </c>
      <c r="HY58" t="str">
        <f>IF(HLOOKUP(HY$1,'Datenbank Aktoren'!$F$3:$IB$112,$B58,0)=HY$1,HY$3," - ")</f>
        <v>FUTH65D Temp.-Regler A5-10-06 12-28°</v>
      </c>
      <c r="HZ58" t="str">
        <f>IF(HLOOKUP(HZ$1,'Datenbank Aktoren'!$F$3:$IB$112,$B58,0)=HZ$1,HZ$3," - ")</f>
        <v xml:space="preserve"> - </v>
      </c>
      <c r="IA58" t="str">
        <f>IF(HLOOKUP(IA$1,'Datenbank Aktoren'!$F$3:$IB$112,$B58,0)=IA$1,IA$3," - ")</f>
        <v xml:space="preserve"> - </v>
      </c>
      <c r="IB58" t="str">
        <f>IF(HLOOKUP(IB$1,'Datenbank Aktoren'!$F$3:$IB$112,$B58,0)=IB$1,IB$3," - ")</f>
        <v xml:space="preserve"> - </v>
      </c>
      <c r="IC58" t="str">
        <f>IF(HLOOKUP(IC$1,'Datenbank Aktoren'!$F$3:$IB$112,$B58,0)=IC$1,IC$3," - ")</f>
        <v xml:space="preserve"> - </v>
      </c>
      <c r="ID58" t="str">
        <f>IF(HLOOKUP(ID$1,'Datenbank Aktoren'!$F$3:$IB$112,$B58,0)=ID$1,ID$3," - ")</f>
        <v xml:space="preserve"> - </v>
      </c>
      <c r="IE58" t="str">
        <f>IF(HLOOKUP(IE$1,'Datenbank Aktoren'!$F$3:$IB$112,$B58,0)=IE$1,IE$3," - ")</f>
        <v xml:space="preserve"> - </v>
      </c>
      <c r="IF58" t="str">
        <f>IF(HLOOKUP(IF$1,'Datenbank Aktoren'!$F$3:$IB$112,$B58,0)=IF$1,IF$3," - ")</f>
        <v xml:space="preserve"> - </v>
      </c>
      <c r="IG58" t="str">
        <f>IF(HLOOKUP(IG$1,'Datenbank Aktoren'!$F$3:$IB$112,$B58,0)=IG$1,IG$3," - ")</f>
        <v xml:space="preserve"> - </v>
      </c>
      <c r="IH58" t="str">
        <f>IF(HLOOKUP(IH$1,'Datenbank Aktoren'!$F$3:$IB$112,$B58,0)=IH$1,IH$3," - ")</f>
        <v>FZT55 RPS 4-fach Taster F6-02-01</v>
      </c>
      <c r="II58" t="str">
        <f>IF(HLOOKUP(II$1,'Datenbank Aktoren'!$F$3:$IB$112,$B58,0)=II$1,II$3," - ")</f>
        <v>ungeklärt Temp.-Sensor A5-10-03  8-32°</v>
      </c>
      <c r="IJ58" t="e">
        <f>IF(HLOOKUP(IJ$1,'Datenbank Aktoren'!$F$3:$IB$112,$B58,0)=IJ$1,IJ$3," - ")</f>
        <v>#N/A</v>
      </c>
      <c r="IK58" t="e">
        <f>IF(HLOOKUP(IK$1,'Datenbank Aktoren'!$F$3:$IB$112,$B58,0)=IK$1,IK$3," - ")</f>
        <v>#N/A</v>
      </c>
      <c r="IL58" t="e">
        <f>IF(HLOOKUP(IL$1,'Datenbank Aktoren'!$F$3:$IB$112,$B58,0)=IL$1,IL$3," - ")</f>
        <v>#N/A</v>
      </c>
      <c r="IM58" t="e">
        <f>IF(HLOOKUP(IM$1,'Datenbank Aktoren'!$F$3:$IB$112,$B58,0)=IM$1,IM$3," - ")</f>
        <v>#N/A</v>
      </c>
      <c r="IN58" t="e">
        <f>IF(HLOOKUP(IN$1,'Datenbank Aktoren'!$F$3:$IB$112,$B58,0)=IN$1,IN$3," - ")</f>
        <v>#N/A</v>
      </c>
      <c r="IO58" t="e">
        <f>IF(HLOOKUP(IO$1,'Datenbank Aktoren'!$F$3:$IB$112,$B58,0)=IO$1,IO$3," - ")</f>
        <v>#N/A</v>
      </c>
      <c r="IP58" t="e">
        <f>IF(HLOOKUP(IP$1,'Datenbank Aktoren'!$F$3:$IB$112,$B58,0)=IP$1,IP$3," - ")</f>
        <v>#N/A</v>
      </c>
      <c r="IQ58" t="e">
        <f>IF(HLOOKUP(IQ$1,'Datenbank Aktoren'!$F$3:$IB$112,$B58,0)=IQ$1,IQ$3," - ")</f>
        <v>#N/A</v>
      </c>
      <c r="IR58" t="e">
        <f>IF(HLOOKUP(IR$1,'Datenbank Aktoren'!$F$3:$IB$112,$B58,0)=IR$1,IR$3," - ")</f>
        <v>#N/A</v>
      </c>
      <c r="IS58" t="e">
        <f>IF(HLOOKUP(IS$1,'Datenbank Aktoren'!$F$3:$IB$112,$B58,0)=IS$1,IS$3," - ")</f>
        <v>#N/A</v>
      </c>
      <c r="IT58" t="e">
        <f>IF(HLOOKUP(IT$1,'Datenbank Aktoren'!$F$3:$IB$112,$B58,0)=IT$1,IT$3," - ")</f>
        <v>#N/A</v>
      </c>
      <c r="IU58" t="e">
        <f>IF(HLOOKUP(IU$1,'Datenbank Aktoren'!$F$3:$IB$112,$B58,0)=IU$1,IU$3," - ")</f>
        <v>#N/A</v>
      </c>
    </row>
    <row r="59" spans="1:255" x14ac:dyDescent="0.25">
      <c r="A59" t="s">
        <v>1200</v>
      </c>
      <c r="B59">
        <v>57</v>
      </c>
      <c r="D59" t="s">
        <v>1200</v>
      </c>
      <c r="E59" s="3" t="s">
        <v>1201</v>
      </c>
      <c r="F59" t="str">
        <f>IF(HLOOKUP(F$1,'Datenbank Aktoren'!$F$3:$IB$112,$B59,0)=F$1,F$3," - ")</f>
        <v xml:space="preserve"> - </v>
      </c>
      <c r="G59" t="str">
        <f>IF(HLOOKUP(G$1,'Datenbank Aktoren'!$F$3:$IB$112,$B59,0)=G$1,G$3," - ")</f>
        <v xml:space="preserve"> - </v>
      </c>
      <c r="H59" t="str">
        <f>IF(HLOOKUP(H$1,'Datenbank Aktoren'!$F$3:$IB$112,$B59,0)=H$1,H$3," - ")</f>
        <v>F1FT65 RPS 1-fach Taster F6-01-01</v>
      </c>
      <c r="I59" t="str">
        <f>IF(HLOOKUP(I$1,'Datenbank Aktoren'!$F$3:$IB$112,$B59,0)=I$1,I$3," - ")</f>
        <v>F1ITAP RPS 1-fach Taster F6-01-01</v>
      </c>
      <c r="J59" t="str">
        <f>IF(HLOOKUP(J$1,'Datenbank Aktoren'!$F$3:$IB$112,$B59,0)=J$1,J$3," - ")</f>
        <v>F1T55E RPS 1-fach Taster F6-01-01</v>
      </c>
      <c r="K59" t="str">
        <f>IF(HLOOKUP(K$1,'Datenbank Aktoren'!$F$3:$IB$112,$B59,0)=K$1,K$3," - ")</f>
        <v>F1T65 RPS 1-fach Taster F6-01-01</v>
      </c>
      <c r="L59" t="str">
        <f>IF(HLOOKUP(L$1,'Datenbank Aktoren'!$F$3:$IB$112,$B59,0)=L$1,L$3," - ")</f>
        <v>F265B RPS 4-fach Taster F6-02-01</v>
      </c>
      <c r="M59" t="str">
        <f>IF(HLOOKUP(M$1,'Datenbank Aktoren'!$F$3:$IB$112,$B59,0)=M$1,M$3," - ")</f>
        <v>F2FT65 RPS 4-fach Taster F6-02-01</v>
      </c>
      <c r="N59" t="str">
        <f>IF(HLOOKUP(N$1,'Datenbank Aktoren'!$F$3:$IB$112,$B59,0)=N$1,N$3," - ")</f>
        <v>F2FT65B RPS 4-fach Taster F6-02-01</v>
      </c>
      <c r="O59" t="str">
        <f>IF(HLOOKUP(O$1,'Datenbank Aktoren'!$F$3:$IB$112,$B59,0)=O$1,O$3," - ")</f>
        <v>F2FZT65B RPS 4-fach Taster F6-02-01</v>
      </c>
      <c r="P59" t="str">
        <f>IF(HLOOKUP(P$1,'Datenbank Aktoren'!$F$3:$IB$112,$B59,0)=P$1,P$3," - ")</f>
        <v>F2T55E RPS 4-fach Taster F6-02-01</v>
      </c>
      <c r="Q59" t="str">
        <f>IF(HLOOKUP(Q$1,'Datenbank Aktoren'!$F$3:$IB$112,$B59,0)=Q$1,Q$3," - ")</f>
        <v>F2T55EB RPS 4-fach Taster F6-02-01</v>
      </c>
      <c r="R59" t="str">
        <f>IF(HLOOKUP(R$1,'Datenbank Aktoren'!$F$3:$IB$112,$B59,0)=R$1,R$3," - ")</f>
        <v>F2T65 RPS 4-fach Taster F6-02-01</v>
      </c>
      <c r="S59" t="str">
        <f>IF(HLOOKUP(S$1,'Datenbank Aktoren'!$F$3:$IB$112,$B59,0)=S$1,S$3," - ")</f>
        <v>F2ZT55E RPS 4-fach Taster F6-02-01</v>
      </c>
      <c r="T59" t="str">
        <f>IF(HLOOKUP(T$1,'Datenbank Aktoren'!$F$3:$IB$112,$B59,0)=T$1,T$3," - ")</f>
        <v>F2ZT65 RPS 4-fach Taster F6-02-01</v>
      </c>
      <c r="U59" t="str">
        <f>IF(HLOOKUP(U$1,'Datenbank Aktoren'!$F$3:$IB$112,$B59,0)=U$1,U$3," - ")</f>
        <v xml:space="preserve"> - </v>
      </c>
      <c r="V59" t="str">
        <f>IF(HLOOKUP(V$1,'Datenbank Aktoren'!$F$3:$IB$112,$B59,0)=V$1,V$3," - ")</f>
        <v xml:space="preserve"> - </v>
      </c>
      <c r="W59" t="str">
        <f>IF(HLOOKUP(W$1,'Datenbank Aktoren'!$F$3:$IB$112,$B59,0)=W$1,W$3," - ")</f>
        <v xml:space="preserve"> - </v>
      </c>
      <c r="X59" t="str">
        <f>IF(HLOOKUP(X$1,'Datenbank Aktoren'!$F$3:$IB$112,$B59,0)=X$1,X$3," - ")</f>
        <v>F4FT65 RPS 4-fach Taster F6-02-01</v>
      </c>
      <c r="Y59" t="str">
        <f>IF(HLOOKUP(Y$1,'Datenbank Aktoren'!$F$3:$IB$112,$B59,0)=Y$1,Y$3," - ")</f>
        <v>F4FT65B RPS 4-fach Taster F6-02-01</v>
      </c>
      <c r="Z59" t="str">
        <f>IF(HLOOKUP(Z$1,'Datenbank Aktoren'!$F$3:$IB$112,$B59,0)=Z$1,Z$3," - ")</f>
        <v>F4PT RPS 4-fach Taster F6-02-01</v>
      </c>
      <c r="AA59" t="str">
        <f>IF(HLOOKUP(AA$1,'Datenbank Aktoren'!$F$3:$IB$112,$B59,0)=AA$1,AA$3," - ")</f>
        <v>F4T55B RPS 4-fach Taster F6-02-01</v>
      </c>
      <c r="AB59" t="str">
        <f>IF(HLOOKUP(AB$1,'Datenbank Aktoren'!$F$3:$IB$112,$B59,0)=AB$1,AB$3," - ")</f>
        <v>F4T55E RPS 4-fach Taster F6-02-01</v>
      </c>
      <c r="AC59" t="str">
        <f>IF(HLOOKUP(AC$1,'Datenbank Aktoren'!$F$3:$IB$112,$B59,0)=AC$1,AC$3," - ")</f>
        <v>F4T55EB RPS 4-fach Taster F6-02-01</v>
      </c>
      <c r="AD59" t="str">
        <f>IF(HLOOKUP(AD$1,'Datenbank Aktoren'!$F$3:$IB$112,$B59,0)=AD$1,AD$3," - ")</f>
        <v>F4T65 RPS 4-fach Taster F6-02-01</v>
      </c>
      <c r="AE59" t="str">
        <f>IF(HLOOKUP(AE$1,'Datenbank Aktoren'!$F$3:$IB$112,$B59,0)=AE$1,AE$3," - ")</f>
        <v>F4T65B RPS 4-fach Taster F6-02-01</v>
      </c>
      <c r="AF59" t="str">
        <f>IF(HLOOKUP(AF$1,'Datenbank Aktoren'!$F$3:$IB$112,$B59,0)=AF$1,AF$3," - ")</f>
        <v>F4USM61B Bewegungsm. A5-07-01</v>
      </c>
      <c r="AG59" t="str">
        <f>IF(HLOOKUP(AG$1,'Datenbank Aktoren'!$F$3:$IB$112,$B59,0)=AG$1,AG$3," - ")</f>
        <v xml:space="preserve"> - </v>
      </c>
      <c r="AH59" t="str">
        <f>IF(HLOOKUP(AH$1,'Datenbank Aktoren'!$F$3:$IB$112,$B59,0)=AH$1,AH$3," - ")</f>
        <v>F4USM61B Software/Drehtaster A5-38-08</v>
      </c>
      <c r="AI59" t="str">
        <f>IF(HLOOKUP(AI$1,'Datenbank Aktoren'!$F$3:$IB$112,$B59,0)=AI$1,AI$3," - ")</f>
        <v xml:space="preserve"> - </v>
      </c>
      <c r="AJ59" t="str">
        <f>IF(HLOOKUP(AJ$1,'Datenbank Aktoren'!$F$3:$IB$112,$B59,0)=AJ$1,AJ$3," - ")</f>
        <v>F4USM61B RPS 4-fach Taster F6-02-01</v>
      </c>
      <c r="AK59" t="str">
        <f>IF(HLOOKUP(AK$1,'Datenbank Aktoren'!$F$3:$IB$112,$B59,0)=AK$1,AK$3," - ")</f>
        <v>F5PT55 RPS 4-fach Taster F6-02-01</v>
      </c>
      <c r="AL59" t="str">
        <f>IF(HLOOKUP(AL$1,'Datenbank Aktoren'!$F$3:$IB$112,$B59,0)=AL$1,AL$3," - ")</f>
        <v>F6T55B Bewegungsm. A5-07-01</v>
      </c>
      <c r="AM59" t="str">
        <f>IF(HLOOKUP(AM$1,'Datenbank Aktoren'!$F$3:$IB$112,$B59,0)=AM$1,AM$3," - ")</f>
        <v>F6T55B RPS 4-fach Taster F6-02-01</v>
      </c>
      <c r="AN59" t="str">
        <f>IF(HLOOKUP(AN$1,'Datenbank Aktoren'!$F$3:$IB$112,$B59,0)=AN$1,AN$3," - ")</f>
        <v>F6T65B Bewegungsm. A5-07-01</v>
      </c>
      <c r="AO59" t="str">
        <f>IF(HLOOKUP(AO$1,'Datenbank Aktoren'!$F$3:$IB$112,$B59,0)=AO$1,AO$3," - ")</f>
        <v>F6T65B RPS 4-fach Taster F6-02-01</v>
      </c>
      <c r="AP59" t="str">
        <f>IF(HLOOKUP(AP$1,'Datenbank Aktoren'!$F$3:$IB$112,$B59,0)=AP$1,AP$3," - ")</f>
        <v>FABH130 RPS 4-fach Taster F6-02-01</v>
      </c>
      <c r="AQ59" t="str">
        <f>IF(HLOOKUP(AQ$1,'Datenbank Aktoren'!$F$3:$IB$112,$B59,0)=AQ$1,AQ$3," - ")</f>
        <v xml:space="preserve"> - </v>
      </c>
      <c r="AR59" t="str">
        <f>IF(HLOOKUP(AR$1,'Datenbank Aktoren'!$F$3:$IB$112,$B59,0)=AR$1,AR$3," - ")</f>
        <v xml:space="preserve"> - </v>
      </c>
      <c r="AS59" t="str">
        <f>IF(HLOOKUP(AS$1,'Datenbank Aktoren'!$F$3:$IB$112,$B59,0)=AS$1,AS$3," - ")</f>
        <v xml:space="preserve"> - </v>
      </c>
      <c r="AT59" t="str">
        <f>IF(HLOOKUP(AT$1,'Datenbank Aktoren'!$F$3:$IB$112,$B59,0)=AT$1,AT$3," - ")</f>
        <v>FASM60 RPS 4-fach Taster F6-02-01</v>
      </c>
      <c r="AU59" t="str">
        <f>IF(HLOOKUP(AU$1,'Datenbank Aktoren'!$F$3:$IB$112,$B59,0)=AU$1,AU$3," - ")</f>
        <v xml:space="preserve"> - </v>
      </c>
      <c r="AV59" t="str">
        <f>IF(HLOOKUP(AV$1,'Datenbank Aktoren'!$F$3:$IB$112,$B59,0)=AV$1,AV$3," - ")</f>
        <v>FB55B Bewegungsm. A5-07-01</v>
      </c>
      <c r="AW59" t="str">
        <f>IF(HLOOKUP(AW$1,'Datenbank Aktoren'!$F$3:$IB$112,$B59,0)=AW$1,AW$3," - ")</f>
        <v>FB55EB Bewegungsm. A5-07-01</v>
      </c>
      <c r="AX59" t="str">
        <f>IF(HLOOKUP(AX$1,'Datenbank Aktoren'!$F$3:$IB$112,$B59,0)=AX$1,AX$3," - ")</f>
        <v>FB65B Bewegungsm. A5-07-01</v>
      </c>
      <c r="AY59" t="str">
        <f>IF(HLOOKUP(AY$1,'Datenbank Aktoren'!$F$3:$IB$112,$B59,0)=AY$1,AY$3," - ")</f>
        <v>FBH55ESB Bewegungsm. A5-07-01</v>
      </c>
      <c r="AZ59" t="str">
        <f>IF(HLOOKUP(AZ$1,'Datenbank Aktoren'!$F$3:$IB$112,$B59,0)=AZ$1,AZ$3," - ")</f>
        <v xml:space="preserve"> - </v>
      </c>
      <c r="BA59" t="str">
        <f>IF(HLOOKUP(BA$1,'Datenbank Aktoren'!$F$3:$IB$112,$B59,0)=BA$1,BA$3," - ")</f>
        <v>FBH55SB Bewegungsm. A5-07-01</v>
      </c>
      <c r="BB59" t="str">
        <f>IF(HLOOKUP(BB$1,'Datenbank Aktoren'!$F$3:$IB$112,$B59,0)=BB$1,BB$3," - ")</f>
        <v xml:space="preserve"> - </v>
      </c>
      <c r="BC59" t="str">
        <f>IF(HLOOKUP(BC$1,'Datenbank Aktoren'!$F$3:$IB$112,$B59,0)=BC$1,BC$3," - ")</f>
        <v xml:space="preserve"> - </v>
      </c>
      <c r="BD59" t="str">
        <f>IF(HLOOKUP(BD$1,'Datenbank Aktoren'!$F$3:$IB$112,$B59,0)=BD$1,BD$3," - ")</f>
        <v xml:space="preserve"> - </v>
      </c>
      <c r="BE59" t="str">
        <f>IF(HLOOKUP(BE$1,'Datenbank Aktoren'!$F$3:$IB$112,$B59,0)=BE$1,BE$3," - ")</f>
        <v>FBH65SB Bewegungsm. A5-07-01</v>
      </c>
      <c r="BF59" t="str">
        <f>IF(HLOOKUP(BF$1,'Datenbank Aktoren'!$F$3:$IB$112,$B59,0)=BF$1,BF$3," - ")</f>
        <v xml:space="preserve"> - </v>
      </c>
      <c r="BG59" t="str">
        <f>IF(HLOOKUP(BG$1,'Datenbank Aktoren'!$F$3:$IB$112,$B59,0)=BG$1,BG$3," - ")</f>
        <v xml:space="preserve"> - </v>
      </c>
      <c r="BH59" t="str">
        <f>IF(HLOOKUP(BH$1,'Datenbank Aktoren'!$F$3:$IB$112,$B59,0)=BH$1,BH$3," - ")</f>
        <v xml:space="preserve"> - </v>
      </c>
      <c r="BI59" t="str">
        <f>IF(HLOOKUP(BI$1,'Datenbank Aktoren'!$F$3:$IB$112,$B59,0)=BI$1,BI$3," - ")</f>
        <v xml:space="preserve"> - </v>
      </c>
      <c r="BJ59" t="str">
        <f>IF(HLOOKUP(BJ$1,'Datenbank Aktoren'!$F$3:$IB$112,$B59,0)=BJ$1,BJ$3," - ")</f>
        <v>FBHF65SB Bewegungsm. A5-07-01</v>
      </c>
      <c r="BK59" t="str">
        <f>IF(HLOOKUP(BK$1,'Datenbank Aktoren'!$F$3:$IB$112,$B59,0)=BK$1,BK$3," - ")</f>
        <v xml:space="preserve"> - </v>
      </c>
      <c r="BL59" t="str">
        <f>IF(HLOOKUP(BL$1,'Datenbank Aktoren'!$F$3:$IB$112,$B59,0)=BL$1,BL$3," - ")</f>
        <v xml:space="preserve"> - </v>
      </c>
      <c r="BM59" t="str">
        <f>IF(HLOOKUP(BM$1,'Datenbank Aktoren'!$F$3:$IB$112,$B59,0)=BM$1,BM$3," - ")</f>
        <v xml:space="preserve"> - </v>
      </c>
      <c r="BN59" t="str">
        <f>IF(HLOOKUP(BN$1,'Datenbank Aktoren'!$F$3:$IB$112,$B59,0)=BN$1,BN$3," - ")</f>
        <v>FDT55B Software/Drehtaster A5-38-08</v>
      </c>
      <c r="BO59" t="str">
        <f>IF(HLOOKUP(BO$1,'Datenbank Aktoren'!$F$3:$IB$112,$B59,0)=BO$1,BO$3," - ")</f>
        <v>FDT55EB Software/Drehtaster A5-38-08</v>
      </c>
      <c r="BP59" t="str">
        <f>IF(HLOOKUP(BP$1,'Datenbank Aktoren'!$F$3:$IB$112,$B59,0)=BP$1,BP$3," - ")</f>
        <v>FDT65B Software/Drehtaster A5-38-08</v>
      </c>
      <c r="BQ59" t="str">
        <f>IF(HLOOKUP(BQ$1,'Datenbank Aktoren'!$F$3:$IB$112,$B59,0)=BQ$1,BQ$3," - ")</f>
        <v>FDTF65B Software/Drehtaster A5-38-08</v>
      </c>
      <c r="BR59" t="str">
        <f>IF(HLOOKUP(BR$1,'Datenbank Aktoren'!$F$3:$IB$112,$B59,0)=BR$1,BR$3," - ")</f>
        <v>FET55E RPS 1-fach Taster F6-01-01</v>
      </c>
      <c r="BS59" t="str">
        <f>IF(HLOOKUP(BS$1,'Datenbank Aktoren'!$F$3:$IB$112,$B59,0)=BS$1,BS$3," - ")</f>
        <v>FF8 RPS 4-fach Taster F6-02-01</v>
      </c>
      <c r="BT59" t="str">
        <f>IF(HLOOKUP(BT$1,'Datenbank Aktoren'!$F$3:$IB$112,$B59,0)=BT$1,BT$3," - ")</f>
        <v>FFD Software/Drehtaster A5-38-08</v>
      </c>
      <c r="BU59" t="str">
        <f>IF(HLOOKUP(BU$1,'Datenbank Aktoren'!$F$3:$IB$112,$B59,0)=BU$1,BU$3," - ")</f>
        <v>FFD RPS 4-fach Taster F6-02-01</v>
      </c>
      <c r="BV59" t="str">
        <f>IF(HLOOKUP(BV$1,'Datenbank Aktoren'!$F$3:$IB$112,$B59,0)=BV$1,BV$3," - ")</f>
        <v xml:space="preserve"> - </v>
      </c>
      <c r="BW59" t="str">
        <f>IF(HLOOKUP(BW$1,'Datenbank Aktoren'!$F$3:$IB$112,$B59,0)=BW$1,BW$3," - ")</f>
        <v>FFG7B Fenstergriff F6-10-00</v>
      </c>
      <c r="BX59" t="str">
        <f>IF(HLOOKUP(BX$1,'Datenbank Aktoren'!$F$3:$IB$112,$B59,0)=BX$1,BX$3," - ")</f>
        <v xml:space="preserve"> - </v>
      </c>
      <c r="BY59" t="str">
        <f>IF(HLOOKUP(BY$1,'Datenbank Aktoren'!$F$3:$IB$112,$B59,0)=BY$1,BY$3," - ")</f>
        <v xml:space="preserve"> - </v>
      </c>
      <c r="BZ59" t="str">
        <f>IF(HLOOKUP(BZ$1,'Datenbank Aktoren'!$F$3:$IB$112,$B59,0)=BZ$1,BZ$3," - ")</f>
        <v xml:space="preserve"> - </v>
      </c>
      <c r="CA59" t="str">
        <f>IF(HLOOKUP(CA$1,'Datenbank Aktoren'!$F$3:$IB$112,$B59,0)=CA$1,CA$3," - ")</f>
        <v xml:space="preserve"> - </v>
      </c>
      <c r="CB59" t="str">
        <f>IF(HLOOKUP(CB$1,'Datenbank Aktoren'!$F$3:$IB$112,$B59,0)=CB$1,CB$3," - ")</f>
        <v xml:space="preserve"> - </v>
      </c>
      <c r="CC59" s="25" t="str">
        <f>IF(HLOOKUP(CC$1,'Datenbank Aktoren'!$F$3:$IB$112,$B59,0)=CC$1,CC$3," - ")</f>
        <v xml:space="preserve"> - </v>
      </c>
      <c r="CD59" t="str">
        <f>IF(HLOOKUP(CD$1,'Datenbank Aktoren'!$F$3:$IB$112,$B59,0)=CD$1,CD$3," - ")</f>
        <v>FFGB-hg Fenstergriff F6-10-00</v>
      </c>
      <c r="CE59" t="str">
        <f>IF(HLOOKUP(CE$1,'Datenbank Aktoren'!$F$3:$IB$112,$B59,0)=CE$1,CE$3," - ")</f>
        <v xml:space="preserve"> - </v>
      </c>
      <c r="CF59" t="str">
        <f>IF(HLOOKUP(CF$1,'Datenbank Aktoren'!$F$3:$IB$112,$B59,0)=CF$1,CF$3," - ")</f>
        <v xml:space="preserve"> - </v>
      </c>
      <c r="CG59" t="str">
        <f>IF(HLOOKUP(CG$1,'Datenbank Aktoren'!$F$3:$IB$112,$B59,0)=CG$1,CG$3," - ")</f>
        <v xml:space="preserve"> - </v>
      </c>
      <c r="CH59" t="str">
        <f>IF(HLOOKUP(CH$1,'Datenbank Aktoren'!$F$3:$IB$112,$B59,0)=CH$1,CH$3," - ")</f>
        <v xml:space="preserve"> - </v>
      </c>
      <c r="CI59" t="str">
        <f>IF(HLOOKUP(CI$1,'Datenbank Aktoren'!$F$3:$IB$112,$B59,0)=CI$1,CI$3," - ")</f>
        <v xml:space="preserve"> - </v>
      </c>
      <c r="CJ59" t="str">
        <f>IF(HLOOKUP(CJ$1,'Datenbank Aktoren'!$F$3:$IB$112,$B59,0)=CJ$1,CJ$3," - ")</f>
        <v xml:space="preserve"> - </v>
      </c>
      <c r="CK59" t="str">
        <f>IF(HLOOKUP(CK$1,'Datenbank Aktoren'!$F$3:$IB$112,$B59,0)=CK$1,CK$3," - ")</f>
        <v xml:space="preserve"> - </v>
      </c>
      <c r="CL59" t="str">
        <f>IF(HLOOKUP(CL$1,'Datenbank Aktoren'!$F$3:$IB$112,$B59,0)=CL$1,CL$3," - ")</f>
        <v xml:space="preserve"> - </v>
      </c>
      <c r="CM59" t="str">
        <f>IF(HLOOKUP(CM$1,'Datenbank Aktoren'!$F$3:$IB$112,$B59,0)=CM$1,CM$3," - ")</f>
        <v xml:space="preserve"> - </v>
      </c>
      <c r="CN59" t="str">
        <f>IF(HLOOKUP(CN$1,'Datenbank Aktoren'!$F$3:$IB$112,$B59,0)=CN$1,CN$3," - ")</f>
        <v>FFTE Fenstergriff F6-10-00</v>
      </c>
      <c r="CO59" t="str">
        <f>IF(HLOOKUP(CO$1,'Datenbank Aktoren'!$F$3:$IB$112,$B59,0)=CO$1,CO$3," - ")</f>
        <v xml:space="preserve"> - </v>
      </c>
      <c r="CP59" t="str">
        <f>IF(HLOOKUP(CP$1,'Datenbank Aktoren'!$F$3:$IB$112,$B59,0)=CP$1,CP$3," - ")</f>
        <v xml:space="preserve"> - </v>
      </c>
      <c r="CQ59" t="str">
        <f>IF(HLOOKUP(CQ$1,'Datenbank Aktoren'!$F$3:$IB$112,$B59,0)=CQ$1,CQ$3," - ")</f>
        <v xml:space="preserve"> - </v>
      </c>
      <c r="CR59" t="str">
        <f>IF(HLOOKUP(CR$1,'Datenbank Aktoren'!$F$3:$IB$112,$B59,0)=CR$1,CR$3," - ")</f>
        <v>FHD60SB Software/Drehtaster A5-38-08</v>
      </c>
      <c r="CS59" t="str">
        <f>IF(HLOOKUP(CS$1,'Datenbank Aktoren'!$F$3:$IB$112,$B59,0)=CS$1,CS$3," - ")</f>
        <v xml:space="preserve"> - </v>
      </c>
      <c r="CT59" t="str">
        <f>IF(HLOOKUP(CT$1,'Datenbank Aktoren'!$F$3:$IB$112,$B59,0)=CT$1,CT$3," - ")</f>
        <v>FHM2 RPS 4-fach Taster F6-02-01</v>
      </c>
      <c r="CU59" t="str">
        <f>IF(HLOOKUP(CU$1,'Datenbank Aktoren'!$F$3:$IB$112,$B59,0)=CU$1,CU$3," - ")</f>
        <v>FHMB Wasser/Rauch/Hitze A5-30-03</v>
      </c>
      <c r="CV59" t="str">
        <f>IF(HLOOKUP(CV$1,'Datenbank Aktoren'!$F$3:$IB$112,$B59,0)=CV$1,CV$3," - ")</f>
        <v>FHS2 RPS 4-fach Taster F6-02-01</v>
      </c>
      <c r="CW59" t="str">
        <f>IF(HLOOKUP(CW$1,'Datenbank Aktoren'!$F$3:$IB$112,$B59,0)=CW$1,CW$3," - ")</f>
        <v>FHS4 RPS 4-fach Taster F6-02-01</v>
      </c>
      <c r="CX59" t="str">
        <f>IF(HLOOKUP(CX$1,'Datenbank Aktoren'!$F$3:$IB$112,$B59,0)=CX$1,CX$3," - ")</f>
        <v xml:space="preserve"> - </v>
      </c>
      <c r="CY59" t="str">
        <f>IF(HLOOKUP(CY$1,'Datenbank Aktoren'!$F$3:$IB$112,$B59,0)=CY$1,CY$3," - ")</f>
        <v xml:space="preserve"> - </v>
      </c>
      <c r="CZ59" t="str">
        <f>IF(HLOOKUP(CZ$1,'Datenbank Aktoren'!$F$3:$IB$112,$B59,0)=CZ$1,CZ$3," - ")</f>
        <v>FKD RPS 1-fach Taster F6-01-01</v>
      </c>
      <c r="DA59" t="str">
        <f>IF(HLOOKUP(DA$1,'Datenbank Aktoren'!$F$3:$IB$112,$B59,0)=DA$1,DA$3," - ")</f>
        <v>FKF65 Kartenschalter F6-02-01</v>
      </c>
      <c r="DB59" t="str">
        <f>IF(HLOOKUP(DB$1,'Datenbank Aktoren'!$F$3:$IB$112,$B59,0)=DB$1,DB$3," - ")</f>
        <v xml:space="preserve"> - </v>
      </c>
      <c r="DC59" t="str">
        <f>IF(HLOOKUP(DC$1,'Datenbank Aktoren'!$F$3:$IB$112,$B59,0)=DC$1,DC$3," - ")</f>
        <v xml:space="preserve"> - </v>
      </c>
      <c r="DD59" t="str">
        <f>IF(HLOOKUP(DD$1,'Datenbank Aktoren'!$F$3:$IB$112,$B59,0)=DD$1,DD$3," - ")</f>
        <v xml:space="preserve"> - </v>
      </c>
      <c r="DE59" t="str">
        <f>IF(HLOOKUP(DE$1,'Datenbank Aktoren'!$F$3:$IB$112,$B59,0)=DE$1,DE$3," - ")</f>
        <v xml:space="preserve"> - </v>
      </c>
      <c r="DF59" t="str">
        <f>IF(HLOOKUP(DF$1,'Datenbank Aktoren'!$F$3:$IB$112,$B59,0)=DF$1,DF$3," - ")</f>
        <v xml:space="preserve"> - </v>
      </c>
      <c r="DG59" t="str">
        <f>IF(HLOOKUP(DG$1,'Datenbank Aktoren'!$F$3:$IB$112,$B59,0)=DG$1,DG$3," - ")</f>
        <v xml:space="preserve"> - </v>
      </c>
      <c r="DH59" t="str">
        <f>IF(HLOOKUP(DH$1,'Datenbank Aktoren'!$F$3:$IB$112,$B59,0)=DH$1,DH$3," - ")</f>
        <v xml:space="preserve"> - </v>
      </c>
      <c r="DI59" t="str">
        <f>IF(HLOOKUP(DI$1,'Datenbank Aktoren'!$F$3:$IB$112,$B59,0)=DI$1,DI$3," - ")</f>
        <v xml:space="preserve"> - </v>
      </c>
      <c r="DJ59" t="str">
        <f>IF(HLOOKUP(DJ$1,'Datenbank Aktoren'!$F$3:$IB$112,$B59,0)=DJ$1,DJ$3," - ")</f>
        <v xml:space="preserve"> - </v>
      </c>
      <c r="DK59" t="str">
        <f>IF(HLOOKUP(DK$1,'Datenbank Aktoren'!$F$3:$IB$112,$B59,0)=DK$1,DK$3," - ")</f>
        <v xml:space="preserve"> - </v>
      </c>
      <c r="DL59" t="str">
        <f>IF(HLOOKUP(DL$1,'Datenbank Aktoren'!$F$3:$IB$112,$B59,0)=DL$1,DL$3," - ")</f>
        <v xml:space="preserve"> - </v>
      </c>
      <c r="DM59" t="str">
        <f>IF(HLOOKUP(DM$1,'Datenbank Aktoren'!$F$3:$IB$112,$B59,0)=DM$1,DM$3," - ")</f>
        <v>FMH1W RPS 1-fach Taster F6-01-01</v>
      </c>
      <c r="DN59" t="str">
        <f>IF(HLOOKUP(DN$1,'Datenbank Aktoren'!$F$3:$IB$112,$B59,0)=DN$1,DN$3," - ")</f>
        <v>FMH2S RPS 4-fach Taster F6-02-01</v>
      </c>
      <c r="DO59" t="str">
        <f>IF(HLOOKUP(DO$1,'Datenbank Aktoren'!$F$3:$IB$112,$B59,0)=DO$1,DO$3," - ")</f>
        <v>FMH4 RPS 4-fach Taster F6-02-01</v>
      </c>
      <c r="DP59" t="str">
        <f>IF(HLOOKUP(DP$1,'Datenbank Aktoren'!$F$3:$IB$112,$B59,0)=DP$1,DP$3," - ")</f>
        <v>FMH4S RPS 4-fach Taster F6-02-01</v>
      </c>
      <c r="DQ59" t="str">
        <f>IF(HLOOKUP(DQ$1,'Datenbank Aktoren'!$F$3:$IB$112,$B59,0)=DQ$1,DQ$3," - ")</f>
        <v>FMH8 RPS 4-fach Taster F6-02-01</v>
      </c>
      <c r="DR59" t="str">
        <f>IF(HLOOKUP(DR$1,'Datenbank Aktoren'!$F$3:$IB$112,$B59,0)=DR$1,DR$3," - ")</f>
        <v xml:space="preserve"> - </v>
      </c>
      <c r="DS59" t="str">
        <f>IF(HLOOKUP(DS$1,'Datenbank Aktoren'!$F$3:$IB$112,$B59,0)=DS$1,DS$3," - ")</f>
        <v xml:space="preserve"> - </v>
      </c>
      <c r="DT59" t="str">
        <f>IF(HLOOKUP(DT$1,'Datenbank Aktoren'!$F$3:$IB$112,$B59,0)=DT$1,DT$3," - ")</f>
        <v xml:space="preserve"> - </v>
      </c>
      <c r="DU59" t="str">
        <f>IF(HLOOKUP(DU$1,'Datenbank Aktoren'!$F$3:$IB$112,$B59,0)=DU$1,DU$3," - ")</f>
        <v xml:space="preserve"> - </v>
      </c>
      <c r="DV59" t="str">
        <f>IF(HLOOKUP(DV$1,'Datenbank Aktoren'!$F$3:$IB$112,$B59,0)=DV$1,DV$3," - ")</f>
        <v xml:space="preserve"> - </v>
      </c>
      <c r="DW59" t="str">
        <f>IF(HLOOKUP(DW$1,'Datenbank Aktoren'!$F$3:$IB$112,$B59,0)=DW$1,DW$3," - ")</f>
        <v xml:space="preserve"> - </v>
      </c>
      <c r="DX59" t="str">
        <f>IF(HLOOKUP(DX$1,'Datenbank Aktoren'!$F$3:$IB$112,$B59,0)=DX$1,DX$3," - ")</f>
        <v xml:space="preserve"> - </v>
      </c>
      <c r="DY59" t="str">
        <f>IF(HLOOKUP(DY$1,'Datenbank Aktoren'!$F$3:$IB$112,$B59,0)=DY$1,DY$3," - ")</f>
        <v xml:space="preserve"> - </v>
      </c>
      <c r="DZ59" t="str">
        <f>IF(HLOOKUP(DZ$1,'Datenbank Aktoren'!$F$3:$IB$112,$B59,0)=DZ$1,DZ$3," - ")</f>
        <v xml:space="preserve"> - </v>
      </c>
      <c r="EA59" t="str">
        <f>IF(HLOOKUP(EA$1,'Datenbank Aktoren'!$F$3:$IB$112,$B59,0)=EA$1,EA$3," - ")</f>
        <v xml:space="preserve"> - </v>
      </c>
      <c r="EB59" t="str">
        <f>IF(HLOOKUP(EB$1,'Datenbank Aktoren'!$F$3:$IB$112,$B59,0)=EB$1,EB$3," - ")</f>
        <v xml:space="preserve"> - </v>
      </c>
      <c r="EC59" t="str">
        <f>IF(HLOOKUP(EC$1,'Datenbank Aktoren'!$F$3:$IB$112,$B59,0)=EC$1,EC$3," - ")</f>
        <v xml:space="preserve"> - </v>
      </c>
      <c r="ED59" t="str">
        <f>IF(HLOOKUP(ED$1,'Datenbank Aktoren'!$F$3:$IB$112,$B59,0)=ED$1,ED$3," - ")</f>
        <v xml:space="preserve"> - </v>
      </c>
      <c r="EE59" t="str">
        <f>IF(HLOOKUP(EE$1,'Datenbank Aktoren'!$F$3:$IB$112,$B59,0)=EE$1,EE$3," - ")</f>
        <v xml:space="preserve"> - </v>
      </c>
      <c r="EF59" t="str">
        <f>IF(HLOOKUP(EF$1,'Datenbank Aktoren'!$F$3:$IB$112,$B59,0)=EF$1,EF$3," - ")</f>
        <v xml:space="preserve"> - </v>
      </c>
      <c r="EG59" t="str">
        <f>IF(HLOOKUP(EG$1,'Datenbank Aktoren'!$F$3:$IB$112,$B59,0)=EG$1,EG$3," - ")</f>
        <v xml:space="preserve"> - </v>
      </c>
      <c r="EH59" t="str">
        <f>IF(HLOOKUP(EH$1,'Datenbank Aktoren'!$F$3:$IB$112,$B59,0)=EH$1,EH$3," - ")</f>
        <v xml:space="preserve"> - </v>
      </c>
      <c r="EI59" t="str">
        <f>IF(HLOOKUP(EI$1,'Datenbank Aktoren'!$F$3:$IB$112,$B59,0)=EI$1,EI$3," - ")</f>
        <v xml:space="preserve"> - </v>
      </c>
      <c r="EJ59" t="str">
        <f>IF(HLOOKUP(EJ$1,'Datenbank Aktoren'!$F$3:$IB$112,$B59,0)=EJ$1,EJ$3," - ")</f>
        <v xml:space="preserve"> - </v>
      </c>
      <c r="EK59" t="str">
        <f>IF(HLOOKUP(EK$1,'Datenbank Aktoren'!$F$3:$IB$112,$B59,0)=EK$1,EK$3," - ")</f>
        <v xml:space="preserve"> - </v>
      </c>
      <c r="EL59" t="str">
        <f>IF(HLOOKUP(EL$1,'Datenbank Aktoren'!$F$3:$IB$112,$B59,0)=EL$1,EL$3," - ")</f>
        <v xml:space="preserve"> - </v>
      </c>
      <c r="EM59" t="str">
        <f>IF(HLOOKUP(EM$1,'Datenbank Aktoren'!$F$3:$IB$112,$B59,0)=EM$1,EM$3," - ")</f>
        <v xml:space="preserve"> - </v>
      </c>
      <c r="EN59" t="str">
        <f>IF(HLOOKUP(EN$1,'Datenbank Aktoren'!$F$3:$IB$112,$B59,0)=EN$1,EN$3," - ")</f>
        <v xml:space="preserve"> - </v>
      </c>
      <c r="EO59" t="str">
        <f>IF(HLOOKUP(EO$1,'Datenbank Aktoren'!$F$3:$IB$112,$B59,0)=EO$1,EO$3," - ")</f>
        <v xml:space="preserve"> - </v>
      </c>
      <c r="EP59" t="str">
        <f>IF(HLOOKUP(EP$1,'Datenbank Aktoren'!$F$3:$IB$112,$B59,0)=EP$1,EP$3," - ")</f>
        <v xml:space="preserve"> - </v>
      </c>
      <c r="EQ59" t="str">
        <f>IF(HLOOKUP(EQ$1,'Datenbank Aktoren'!$F$3:$IB$112,$B59,0)=EQ$1,EQ$3," - ")</f>
        <v xml:space="preserve"> - </v>
      </c>
      <c r="ER59" t="str">
        <f>IF(HLOOKUP(ER$1,'Datenbank Aktoren'!$F$3:$IB$112,$B59,0)=ER$1,ER$3," - ")</f>
        <v xml:space="preserve"> - </v>
      </c>
      <c r="ES59" t="str">
        <f>IF(HLOOKUP(ES$1,'Datenbank Aktoren'!$F$3:$IB$112,$B59,0)=ES$1,ES$3," - ")</f>
        <v xml:space="preserve"> - </v>
      </c>
      <c r="ET59" t="str">
        <f>IF(HLOOKUP(ET$1,'Datenbank Aktoren'!$F$3:$IB$112,$B59,0)=ET$1,ET$3," - ")</f>
        <v xml:space="preserve"> - </v>
      </c>
      <c r="EU59" t="str">
        <f>IF(HLOOKUP(EU$1,'Datenbank Aktoren'!$F$3:$IB$112,$B59,0)=EU$1,EU$3," - ")</f>
        <v xml:space="preserve"> - </v>
      </c>
      <c r="EV59" t="str">
        <f>IF(HLOOKUP(EV$1,'Datenbank Aktoren'!$F$3:$IB$112,$B59,0)=EV$1,EV$3," - ")</f>
        <v xml:space="preserve"> - </v>
      </c>
      <c r="EW59" t="str">
        <f>IF(HLOOKUP(EW$1,'Datenbank Aktoren'!$F$3:$IB$112,$B59,0)=EW$1,EW$3," - ")</f>
        <v xml:space="preserve"> - </v>
      </c>
      <c r="EX59" t="str">
        <f>IF(HLOOKUP(EX$1,'Datenbank Aktoren'!$F$3:$IB$112,$B59,0)=EX$1,EX$3," - ")</f>
        <v xml:space="preserve"> - </v>
      </c>
      <c r="EY59" t="str">
        <f>IF(HLOOKUP(EY$1,'Datenbank Aktoren'!$F$3:$IB$112,$B59,0)=EY$1,EY$3," - ")</f>
        <v xml:space="preserve"> - </v>
      </c>
      <c r="EZ59" t="str">
        <f>IF(HLOOKUP(EZ$1,'Datenbank Aktoren'!$F$3:$IB$112,$B59,0)=EZ$1,EZ$3," - ")</f>
        <v xml:space="preserve"> - </v>
      </c>
      <c r="FA59" t="str">
        <f>IF(HLOOKUP(FA$1,'Datenbank Aktoren'!$F$3:$IB$112,$B59,0)=FA$1,FA$3," - ")</f>
        <v>FNS55B RPS 1-fach Taster F6-01-01</v>
      </c>
      <c r="FB59" t="str">
        <f>IF(HLOOKUP(FB$1,'Datenbank Aktoren'!$F$3:$IB$112,$B59,0)=FB$1,FB$3," - ")</f>
        <v>FNS55EB RPS 1-fach Taster F6-01-01</v>
      </c>
      <c r="FC59" t="str">
        <f>IF(HLOOKUP(FC$1,'Datenbank Aktoren'!$F$3:$IB$112,$B59,0)=FC$1,FC$3," - ")</f>
        <v>FNS65EB RPS 1-fach Taster F6-01-01</v>
      </c>
      <c r="FD59" t="str">
        <f>IF(HLOOKUP(FD$1,'Datenbank Aktoren'!$F$3:$IB$112,$B59,0)=FD$1,FD$3," - ")</f>
        <v>FPE-1 RPS 1-fach Taster F6-01-01</v>
      </c>
      <c r="FE59" t="str">
        <f>IF(HLOOKUP(FE$1,'Datenbank Aktoren'!$F$3:$IB$112,$B59,0)=FE$1,FE$3," - ")</f>
        <v>FRW RPS Rauchmelder F6-02-01</v>
      </c>
      <c r="FF59" t="str">
        <f>IF(HLOOKUP(FF$1,'Datenbank Aktoren'!$F$3:$IB$112,$B59,0)=FF$1,FF$3," - ")</f>
        <v>FRWB Wasser/Rauch/Hitze A5-30-03</v>
      </c>
      <c r="FG59" t="str">
        <f>IF(HLOOKUP(FG$1,'Datenbank Aktoren'!$F$3:$IB$112,$B59,0)=FG$1,FG$3," - ")</f>
        <v xml:space="preserve"> - </v>
      </c>
      <c r="FH59" t="str">
        <f>IF(HLOOKUP(FH$1,'Datenbank Aktoren'!$F$3:$IB$112,$B59,0)=FH$1,FH$3," - ")</f>
        <v>FSM14 RPS 4-fach Taster F6-02-01</v>
      </c>
      <c r="FI59" t="str">
        <f>IF(HLOOKUP(FI$1,'Datenbank Aktoren'!$F$3:$IB$112,$B59,0)=FI$1,FI$3," - ")</f>
        <v xml:space="preserve"> - </v>
      </c>
      <c r="FJ59" t="str">
        <f>IF(HLOOKUP(FJ$1,'Datenbank Aktoren'!$F$3:$IB$112,$B59,0)=FJ$1,FJ$3," - ")</f>
        <v>FSM60B Wasser/Rauch/Hitze A5-30-03</v>
      </c>
      <c r="FK59" t="str">
        <f>IF(HLOOKUP(FK$1,'Datenbank Aktoren'!$F$3:$IB$112,$B59,0)=FK$1,FK$3," - ")</f>
        <v>FSM60B RPS 4-fach Taster F6-02-01</v>
      </c>
      <c r="FL59" t="str">
        <f>IF(HLOOKUP(FL$1,'Datenbank Aktoren'!$F$3:$IB$112,$B59,0)=FL$1,FL$3," - ")</f>
        <v>FSM61 RPS 4-fach Taster F6-02-01</v>
      </c>
      <c r="FM59" t="str">
        <f>IF(HLOOKUP(FM$1,'Datenbank Aktoren'!$F$3:$IB$112,$B59,0)=FM$1,FM$3," - ")</f>
        <v>FSMTB RPS 4-fach Taster F6-02-01</v>
      </c>
      <c r="FN59" t="str">
        <f>IF(HLOOKUP(FN$1,'Datenbank Aktoren'!$F$3:$IB$112,$B59,0)=FN$1,FN$3," - ")</f>
        <v xml:space="preserve"> - </v>
      </c>
      <c r="FO59" t="str">
        <f>IF(HLOOKUP(FO$1,'Datenbank Aktoren'!$F$3:$IB$112,$B59,0)=FO$1,FO$3," - ")</f>
        <v>FSTAP RPS 4-fach Taster F6-02-01</v>
      </c>
      <c r="FP59" t="str">
        <f>IF(HLOOKUP(FP$1,'Datenbank Aktoren'!$F$3:$IB$112,$B59,0)=FP$1,FP$3," - ")</f>
        <v xml:space="preserve"> - </v>
      </c>
      <c r="FQ59" t="str">
        <f>IF(HLOOKUP(FQ$1,'Datenbank Aktoren'!$F$3:$IB$112,$B59,0)=FQ$1,FQ$3," - ")</f>
        <v>FSU55D Software/Drehtaster A5-38-08</v>
      </c>
      <c r="FR59" t="str">
        <f>IF(HLOOKUP(FR$1,'Datenbank Aktoren'!$F$3:$IB$112,$B59,0)=FR$1,FR$3," - ")</f>
        <v>FSU55D RPS 4-fach Taster F6-02-01</v>
      </c>
      <c r="FS59" t="str">
        <f>IF(HLOOKUP(FS$1,'Datenbank Aktoren'!$F$3:$IB$112,$B59,0)=FS$1,FS$3," - ")</f>
        <v xml:space="preserve"> - </v>
      </c>
      <c r="FT59" t="str">
        <f>IF(HLOOKUP(FT$1,'Datenbank Aktoren'!$F$3:$IB$112,$B59,0)=FT$1,FT$3," - ")</f>
        <v>FSU55ED Software/Drehtaster A5-38-08</v>
      </c>
      <c r="FU59" t="str">
        <f>IF(HLOOKUP(FU$1,'Datenbank Aktoren'!$F$3:$IB$112,$B59,0)=FU$1,FU$3," - ")</f>
        <v>FSU55ED RPS 4-fach Taster F6-02-01</v>
      </c>
      <c r="FV59" t="str">
        <f>IF(HLOOKUP(FV$1,'Datenbank Aktoren'!$F$3:$IB$112,$B59,0)=FV$1,FV$3," - ")</f>
        <v xml:space="preserve"> - </v>
      </c>
      <c r="FW59" t="str">
        <f>IF(HLOOKUP(FW$1,'Datenbank Aktoren'!$F$3:$IB$112,$B59,0)=FW$1,FW$3," - ")</f>
        <v>FSU65D Software/Drehtaster A5-38-08</v>
      </c>
      <c r="FX59" t="str">
        <f>IF(HLOOKUP(FX$1,'Datenbank Aktoren'!$F$3:$IB$112,$B59,0)=FX$1,FX$3," - ")</f>
        <v>FSU65D RPS 4-fach Taster F6-02-01</v>
      </c>
      <c r="FY59" t="str">
        <f>IF(HLOOKUP(FY$1,'Datenbank Aktoren'!$F$3:$IB$112,$B59,0)=FY$1,FY$3," - ")</f>
        <v xml:space="preserve"> - </v>
      </c>
      <c r="FZ59" t="str">
        <f>IF(HLOOKUP(FZ$1,'Datenbank Aktoren'!$F$3:$IB$112,$B59,0)=FZ$1,FZ$3," - ")</f>
        <v>FT4F RPS 4-fach Taster F6-02-01</v>
      </c>
      <c r="GA59" t="str">
        <f>IF(HLOOKUP(GA$1,'Datenbank Aktoren'!$F$3:$IB$112,$B59,0)=GA$1,GA$3," - ")</f>
        <v>FT55 RPS 4-fach Taster F6-02-01</v>
      </c>
      <c r="GB59" t="str">
        <f>IF(HLOOKUP(GB$1,'Datenbank Aktoren'!$F$3:$IB$112,$B59,0)=GB$1,GB$3," - ")</f>
        <v xml:space="preserve"> - </v>
      </c>
      <c r="GC59" t="str">
        <f>IF(HLOOKUP(GC$1,'Datenbank Aktoren'!$F$3:$IB$112,$B59,0)=GC$1,GC$3," - ")</f>
        <v xml:space="preserve"> - </v>
      </c>
      <c r="GD59" t="str">
        <f>IF(HLOOKUP(GD$1,'Datenbank Aktoren'!$F$3:$IB$112,$B59,0)=GD$1,GD$3," - ")</f>
        <v xml:space="preserve"> - </v>
      </c>
      <c r="GE59" t="str">
        <f>IF(HLOOKUP(GE$1,'Datenbank Aktoren'!$F$3:$IB$112,$B59,0)=GE$1,GE$3," - ")</f>
        <v xml:space="preserve"> - </v>
      </c>
      <c r="GF59" t="str">
        <f>IF(HLOOKUP(GF$1,'Datenbank Aktoren'!$F$3:$IB$112,$B59,0)=GF$1,GF$3," - ")</f>
        <v>FTAF55D Raumregler F6-02-01</v>
      </c>
      <c r="GG59" t="str">
        <f>IF(HLOOKUP(GG$1,'Datenbank Aktoren'!$F$3:$IB$112,$B59,0)=GG$1,GG$3," - ")</f>
        <v>FTAF55ED Raumregler F6-02-01</v>
      </c>
      <c r="GH59" t="str">
        <f>IF(HLOOKUP(GH$1,'Datenbank Aktoren'!$F$3:$IB$112,$B59,0)=GH$1,GH$3," - ")</f>
        <v>FTAF65D Raumregler F6-02-01</v>
      </c>
      <c r="GI59" t="str">
        <f>IF(HLOOKUP(GI$1,'Datenbank Aktoren'!$F$3:$IB$112,$B59,0)=GI$1,GI$3," - ")</f>
        <v xml:space="preserve"> - </v>
      </c>
      <c r="GJ59" t="str">
        <f>IF(HLOOKUP(GJ$1,'Datenbank Aktoren'!$F$3:$IB$112,$B59,0)=GJ$1,GJ$3," - ")</f>
        <v xml:space="preserve"> - </v>
      </c>
      <c r="GK59" t="str">
        <f>IF(HLOOKUP(GK$1,'Datenbank Aktoren'!$F$3:$IB$112,$B59,0)=GK$1,GK$3," - ")</f>
        <v xml:space="preserve"> - </v>
      </c>
      <c r="GL59" t="str">
        <f>IF(HLOOKUP(GL$1,'Datenbank Aktoren'!$F$3:$IB$112,$B59,0)=GL$1,GL$3," - ")</f>
        <v xml:space="preserve"> - </v>
      </c>
      <c r="GM59" t="str">
        <f>IF(HLOOKUP(GM$1,'Datenbank Aktoren'!$F$3:$IB$112,$B59,0)=GM$1,GM$3," - ")</f>
        <v xml:space="preserve"> - </v>
      </c>
      <c r="GN59" t="str">
        <f>IF(HLOOKUP(GN$1,'Datenbank Aktoren'!$F$3:$IB$112,$B59,0)=GN$1,GN$3," - ")</f>
        <v xml:space="preserve"> - </v>
      </c>
      <c r="GO59" t="str">
        <f>IF(HLOOKUP(GO$1,'Datenbank Aktoren'!$F$3:$IB$112,$B59,0)=GO$1,GO$3," - ")</f>
        <v xml:space="preserve"> - </v>
      </c>
      <c r="GP59" t="str">
        <f>IF(HLOOKUP(GP$1,'Datenbank Aktoren'!$F$3:$IB$112,$B59,0)=GP$1,GP$3," - ")</f>
        <v xml:space="preserve"> - </v>
      </c>
      <c r="GQ59" t="str">
        <f>IF(HLOOKUP(GQ$1,'Datenbank Aktoren'!$F$3:$IB$112,$B59,0)=GQ$1,GQ$3," - ")</f>
        <v xml:space="preserve"> - </v>
      </c>
      <c r="GR59" t="str">
        <f>IF(HLOOKUP(GR$1,'Datenbank Aktoren'!$F$3:$IB$112,$B59,0)=GR$1,GR$3," - ")</f>
        <v>FTKE Fenstergriff F6-10-00 Griff</v>
      </c>
      <c r="GS59" t="str">
        <f>IF(HLOOKUP(GS$1,'Datenbank Aktoren'!$F$3:$IB$112,$B59,0)=GS$1,GS$3," - ")</f>
        <v xml:space="preserve"> - </v>
      </c>
      <c r="GT59" t="str">
        <f>IF(HLOOKUP(GT$1,'Datenbank Aktoren'!$F$3:$IB$112,$B59,0)=GT$1,GT$3," - ")</f>
        <v>FTR55DSB Software/Drehtaster A5-38-08</v>
      </c>
      <c r="GU59" t="str">
        <f>IF(HLOOKUP(GU$1,'Datenbank Aktoren'!$F$3:$IB$112,$B59,0)=GU$1,GU$3," - ")</f>
        <v xml:space="preserve"> - </v>
      </c>
      <c r="GV59" t="str">
        <f>IF(HLOOKUP(GV$1,'Datenbank Aktoren'!$F$3:$IB$112,$B59,0)=GV$1,GV$3," - ")</f>
        <v>FTR55EHB Software/Drehtaster A5-38-08</v>
      </c>
      <c r="GW59" t="str">
        <f>IF(HLOOKUP(GW$1,'Datenbank Aktoren'!$F$3:$IB$112,$B59,0)=GW$1,GW$3," - ")</f>
        <v xml:space="preserve"> - </v>
      </c>
      <c r="GX59" t="str">
        <f>IF(HLOOKUP(GX$1,'Datenbank Aktoren'!$F$3:$IB$112,$B59,0)=GX$1,GX$3," - ")</f>
        <v>FTR55HB Software/Drehtaster A5-38-08</v>
      </c>
      <c r="GY59" t="str">
        <f>IF(HLOOKUP(GY$1,'Datenbank Aktoren'!$F$3:$IB$112,$B59,0)=GY$1,GY$3," - ")</f>
        <v xml:space="preserve"> - </v>
      </c>
      <c r="GZ59" t="str">
        <f>IF(HLOOKUP(GZ$1,'Datenbank Aktoren'!$F$3:$IB$112,$B59,0)=GZ$1,GZ$3," - ")</f>
        <v>FTR55ESB Software/Drehtaster A5-38-08</v>
      </c>
      <c r="HA59" t="str">
        <f>IF(HLOOKUP(HA$1,'Datenbank Aktoren'!$F$3:$IB$112,$B59,0)=HA$1,HA$3," - ")</f>
        <v xml:space="preserve"> - </v>
      </c>
      <c r="HB59" t="str">
        <f>IF(HLOOKUP(HB$1,'Datenbank Aktoren'!$F$3:$IB$112,$B59,0)=HB$1,HB$3," - ")</f>
        <v>FTR55SB Software/Drehtaster A5-38-08</v>
      </c>
      <c r="HC59" t="str">
        <f>IF(HLOOKUP(HC$1,'Datenbank Aktoren'!$F$3:$IB$112,$B59,0)=HC$1,HC$3," - ")</f>
        <v xml:space="preserve"> - </v>
      </c>
      <c r="HD59" t="str">
        <f>IF(HLOOKUP(HD$1,'Datenbank Aktoren'!$F$3:$IB$112,$B59,0)=HD$1,HD$3," - ")</f>
        <v>FTR65DSB Software/Drehtaster A5-38-08</v>
      </c>
      <c r="HE59" t="str">
        <f>IF(HLOOKUP(HE$1,'Datenbank Aktoren'!$F$3:$IB$112,$B59,0)=HE$1,HE$3," - ")</f>
        <v xml:space="preserve"> - </v>
      </c>
      <c r="HF59" t="str">
        <f>IF(HLOOKUP(HF$1,'Datenbank Aktoren'!$F$3:$IB$112,$B59,0)=HF$1,HF$3," - ")</f>
        <v>FTR65HB Software/Drehtaster A5-38-08</v>
      </c>
      <c r="HG59" t="str">
        <f>IF(HLOOKUP(HG$1,'Datenbank Aktoren'!$F$3:$IB$112,$B59,0)=HG$1,HG$3," - ")</f>
        <v xml:space="preserve"> - </v>
      </c>
      <c r="HH59" t="str">
        <f>IF(HLOOKUP(HH$1,'Datenbank Aktoren'!$F$3:$IB$112,$B59,0)=HH$1,HH$3," - ")</f>
        <v xml:space="preserve"> - </v>
      </c>
      <c r="HI59" t="str">
        <f>IF(HLOOKUP(HI$1,'Datenbank Aktoren'!$F$3:$IB$112,$B59,0)=HI$1,HI$3," - ")</f>
        <v xml:space="preserve"> - </v>
      </c>
      <c r="HJ59" t="str">
        <f>IF(HLOOKUP(HJ$1,'Datenbank Aktoren'!$F$3:$IB$112,$B59,0)=HJ$1,HJ$3," - ")</f>
        <v>FTR65SB Software/Drehtaster A5-38-08</v>
      </c>
      <c r="HK59" t="str">
        <f>IF(HLOOKUP(HK$1,'Datenbank Aktoren'!$F$3:$IB$112,$B59,0)=HK$1,HK$3," - ")</f>
        <v xml:space="preserve"> - </v>
      </c>
      <c r="HL59" t="str">
        <f>IF(HLOOKUP(HL$1,'Datenbank Aktoren'!$F$3:$IB$112,$B59,0)=HL$1,HL$3," - ")</f>
        <v xml:space="preserve"> - </v>
      </c>
      <c r="HM59" t="str">
        <f>IF(HLOOKUP(HM$1,'Datenbank Aktoren'!$F$3:$IB$112,$B59,0)=HM$1,HM$3," - ")</f>
        <v xml:space="preserve"> - </v>
      </c>
      <c r="HN59" t="str">
        <f>IF(HLOOKUP(HN$1,'Datenbank Aktoren'!$F$3:$IB$112,$B59,0)=HN$1,HN$3," - ")</f>
        <v>FTRF65HB Software/Drehtaster A5-38-08</v>
      </c>
      <c r="HO59" t="str">
        <f>IF(HLOOKUP(HO$1,'Datenbank Aktoren'!$F$3:$IB$112,$B59,0)=HO$1,HO$3," - ")</f>
        <v xml:space="preserve"> - </v>
      </c>
      <c r="HP59" t="str">
        <f>IF(HLOOKUP(HP$1,'Datenbank Aktoren'!$F$3:$IB$112,$B59,0)=HP$1,HP$3," - ")</f>
        <v>FTRF65SB Software/Drehtaster A5-38-08</v>
      </c>
      <c r="HQ59" t="str">
        <f>IF(HLOOKUP(HQ$1,'Datenbank Aktoren'!$F$3:$IB$112,$B59,0)=HQ$1,HQ$3," - ")</f>
        <v xml:space="preserve"> - </v>
      </c>
      <c r="HR59" t="str">
        <f>IF(HLOOKUP(HR$1,'Datenbank Aktoren'!$F$3:$IB$112,$B59,0)=HR$1,HR$3," - ")</f>
        <v xml:space="preserve"> - </v>
      </c>
      <c r="HS59" t="str">
        <f>IF(HLOOKUP(HS$1,'Datenbank Aktoren'!$F$3:$IB$112,$B59,0)=HS$1,HS$3," - ")</f>
        <v>FTS14EM RPS 4-fach Taster F6-02-01</v>
      </c>
      <c r="HT59" t="str">
        <f>IF(HLOOKUP(HT$1,'Datenbank Aktoren'!$F$3:$IB$112,$B59,0)=HT$1,HT$3," - ")</f>
        <v>FTTB Bewegungsm. A5-07-01</v>
      </c>
      <c r="HU59" t="str">
        <f>IF(HLOOKUP(HU$1,'Datenbank Aktoren'!$F$3:$IB$112,$B59,0)=HU$1,HU$3," - ")</f>
        <v xml:space="preserve"> - </v>
      </c>
      <c r="HV59" t="str">
        <f>IF(HLOOKUP(HV$1,'Datenbank Aktoren'!$F$3:$IB$112,$B59,0)=HV$1,HV$3," - ")</f>
        <v xml:space="preserve"> - </v>
      </c>
      <c r="HW59" t="str">
        <f>IF(HLOOKUP(HW$1,'Datenbank Aktoren'!$F$3:$IB$112,$B59,0)=HW$1,HW$3," - ")</f>
        <v xml:space="preserve"> - </v>
      </c>
      <c r="HX59" t="str">
        <f>IF(HLOOKUP(HX$1,'Datenbank Aktoren'!$F$3:$IB$112,$B59,0)=HX$1,HX$3," - ")</f>
        <v xml:space="preserve"> - </v>
      </c>
      <c r="HY59" t="str">
        <f>IF(HLOOKUP(HY$1,'Datenbank Aktoren'!$F$3:$IB$112,$B59,0)=HY$1,HY$3," - ")</f>
        <v xml:space="preserve"> - </v>
      </c>
      <c r="HZ59" t="str">
        <f>IF(HLOOKUP(HZ$1,'Datenbank Aktoren'!$F$3:$IB$112,$B59,0)=HZ$1,HZ$3," - ")</f>
        <v xml:space="preserve"> - </v>
      </c>
      <c r="IA59" t="str">
        <f>IF(HLOOKUP(IA$1,'Datenbank Aktoren'!$F$3:$IB$112,$B59,0)=IA$1,IA$3," - ")</f>
        <v xml:space="preserve"> - </v>
      </c>
      <c r="IB59" t="str">
        <f>IF(HLOOKUP(IB$1,'Datenbank Aktoren'!$F$3:$IB$112,$B59,0)=IB$1,IB$3," - ")</f>
        <v xml:space="preserve"> - </v>
      </c>
      <c r="IC59" t="str">
        <f>IF(HLOOKUP(IC$1,'Datenbank Aktoren'!$F$3:$IB$112,$B59,0)=IC$1,IC$3," - ")</f>
        <v xml:space="preserve"> - </v>
      </c>
      <c r="ID59" t="str">
        <f>IF(HLOOKUP(ID$1,'Datenbank Aktoren'!$F$3:$IB$112,$B59,0)=ID$1,ID$3," - ")</f>
        <v>FWS81 Kartenschalter F6-02-01</v>
      </c>
      <c r="IE59" t="str">
        <f>IF(HLOOKUP(IE$1,'Datenbank Aktoren'!$F$3:$IB$112,$B59,0)=IE$1,IE$3," - ")</f>
        <v xml:space="preserve"> - </v>
      </c>
      <c r="IF59" t="str">
        <f>IF(HLOOKUP(IF$1,'Datenbank Aktoren'!$F$3:$IB$112,$B59,0)=IF$1,IF$3," - ")</f>
        <v xml:space="preserve"> - </v>
      </c>
      <c r="IG59" t="str">
        <f>IF(HLOOKUP(IG$1,'Datenbank Aktoren'!$F$3:$IB$112,$B59,0)=IG$1,IG$3," - ")</f>
        <v>FZS65 RPS Rauchmelder F6-02-01</v>
      </c>
      <c r="IH59" t="str">
        <f>IF(HLOOKUP(IH$1,'Datenbank Aktoren'!$F$3:$IB$112,$B59,0)=IH$1,IH$3," - ")</f>
        <v>FZT55 RPS 4-fach Taster F6-02-01</v>
      </c>
      <c r="II59" t="str">
        <f>IF(HLOOKUP(II$1,'Datenbank Aktoren'!$F$3:$IB$112,$B59,0)=II$1,II$3," - ")</f>
        <v xml:space="preserve"> - </v>
      </c>
      <c r="IJ59" t="e">
        <f>IF(HLOOKUP(IJ$1,'Datenbank Aktoren'!$F$3:$IB$112,$B59,0)=IJ$1,IJ$3," - ")</f>
        <v>#N/A</v>
      </c>
      <c r="IK59" t="e">
        <f>IF(HLOOKUP(IK$1,'Datenbank Aktoren'!$F$3:$IB$112,$B59,0)=IK$1,IK$3," - ")</f>
        <v>#N/A</v>
      </c>
      <c r="IL59" t="e">
        <f>IF(HLOOKUP(IL$1,'Datenbank Aktoren'!$F$3:$IB$112,$B59,0)=IL$1,IL$3," - ")</f>
        <v>#N/A</v>
      </c>
      <c r="IM59" t="e">
        <f>IF(HLOOKUP(IM$1,'Datenbank Aktoren'!$F$3:$IB$112,$B59,0)=IM$1,IM$3," - ")</f>
        <v>#N/A</v>
      </c>
      <c r="IN59" t="e">
        <f>IF(HLOOKUP(IN$1,'Datenbank Aktoren'!$F$3:$IB$112,$B59,0)=IN$1,IN$3," - ")</f>
        <v>#N/A</v>
      </c>
      <c r="IO59" t="e">
        <f>IF(HLOOKUP(IO$1,'Datenbank Aktoren'!$F$3:$IB$112,$B59,0)=IO$1,IO$3," - ")</f>
        <v>#N/A</v>
      </c>
      <c r="IP59" t="e">
        <f>IF(HLOOKUP(IP$1,'Datenbank Aktoren'!$F$3:$IB$112,$B59,0)=IP$1,IP$3," - ")</f>
        <v>#N/A</v>
      </c>
      <c r="IQ59" t="e">
        <f>IF(HLOOKUP(IQ$1,'Datenbank Aktoren'!$F$3:$IB$112,$B59,0)=IQ$1,IQ$3," - ")</f>
        <v>#N/A</v>
      </c>
      <c r="IR59" t="e">
        <f>IF(HLOOKUP(IR$1,'Datenbank Aktoren'!$F$3:$IB$112,$B59,0)=IR$1,IR$3," - ")</f>
        <v>#N/A</v>
      </c>
      <c r="IS59" t="e">
        <f>IF(HLOOKUP(IS$1,'Datenbank Aktoren'!$F$3:$IB$112,$B59,0)=IS$1,IS$3," - ")</f>
        <v>#N/A</v>
      </c>
      <c r="IT59" t="e">
        <f>IF(HLOOKUP(IT$1,'Datenbank Aktoren'!$F$3:$IB$112,$B59,0)=IT$1,IT$3," - ")</f>
        <v>#N/A</v>
      </c>
      <c r="IU59" t="e">
        <f>IF(HLOOKUP(IU$1,'Datenbank Aktoren'!$F$3:$IB$112,$B59,0)=IU$1,IU$3," - ")</f>
        <v>#N/A</v>
      </c>
    </row>
    <row r="60" spans="1:255" x14ac:dyDescent="0.25">
      <c r="A60" t="s">
        <v>5</v>
      </c>
      <c r="B60">
        <v>58</v>
      </c>
      <c r="D60" t="s">
        <v>5</v>
      </c>
      <c r="E60" s="3" t="s">
        <v>437</v>
      </c>
      <c r="F60" t="str">
        <f>IF(HLOOKUP(F$1,'Datenbank Aktoren'!$F$3:$IB$112,$B60,0)=F$1,F$3," - ")</f>
        <v xml:space="preserve"> - </v>
      </c>
      <c r="G60" t="str">
        <f>IF(HLOOKUP(G$1,'Datenbank Aktoren'!$F$3:$IB$112,$B60,0)=G$1,G$3," - ")</f>
        <v xml:space="preserve"> - </v>
      </c>
      <c r="H60" t="str">
        <f>IF(HLOOKUP(H$1,'Datenbank Aktoren'!$F$3:$IB$112,$B60,0)=H$1,H$3," - ")</f>
        <v>F1FT65 RPS 1-fach Taster F6-01-01</v>
      </c>
      <c r="I60" t="str">
        <f>IF(HLOOKUP(I$1,'Datenbank Aktoren'!$F$3:$IB$112,$B60,0)=I$1,I$3," - ")</f>
        <v>F1ITAP RPS 1-fach Taster F6-01-01</v>
      </c>
      <c r="J60" t="str">
        <f>IF(HLOOKUP(J$1,'Datenbank Aktoren'!$F$3:$IB$112,$B60,0)=J$1,J$3," - ")</f>
        <v>F1T55E RPS 1-fach Taster F6-01-01</v>
      </c>
      <c r="K60" t="str">
        <f>IF(HLOOKUP(K$1,'Datenbank Aktoren'!$F$3:$IB$112,$B60,0)=K$1,K$3," - ")</f>
        <v>F1T65 RPS 1-fach Taster F6-01-01</v>
      </c>
      <c r="L60" t="str">
        <f>IF(HLOOKUP(L$1,'Datenbank Aktoren'!$F$3:$IB$112,$B60,0)=L$1,L$3," - ")</f>
        <v>F265B RPS 4-fach Taster F6-02-01</v>
      </c>
      <c r="M60" t="str">
        <f>IF(HLOOKUP(M$1,'Datenbank Aktoren'!$F$3:$IB$112,$B60,0)=M$1,M$3," - ")</f>
        <v>F2FT65 RPS 4-fach Taster F6-02-01</v>
      </c>
      <c r="N60" t="str">
        <f>IF(HLOOKUP(N$1,'Datenbank Aktoren'!$F$3:$IB$112,$B60,0)=N$1,N$3," - ")</f>
        <v>F2FT65B RPS 4-fach Taster F6-02-01</v>
      </c>
      <c r="O60" t="str">
        <f>IF(HLOOKUP(O$1,'Datenbank Aktoren'!$F$3:$IB$112,$B60,0)=O$1,O$3," - ")</f>
        <v>F2FZT65B RPS 4-fach Taster F6-02-01</v>
      </c>
      <c r="P60" t="str">
        <f>IF(HLOOKUP(P$1,'Datenbank Aktoren'!$F$3:$IB$112,$B60,0)=P$1,P$3," - ")</f>
        <v>F2T55E RPS 4-fach Taster F6-02-01</v>
      </c>
      <c r="Q60" t="str">
        <f>IF(HLOOKUP(Q$1,'Datenbank Aktoren'!$F$3:$IB$112,$B60,0)=Q$1,Q$3," - ")</f>
        <v>F2T55EB RPS 4-fach Taster F6-02-01</v>
      </c>
      <c r="R60" t="str">
        <f>IF(HLOOKUP(R$1,'Datenbank Aktoren'!$F$3:$IB$112,$B60,0)=R$1,R$3," - ")</f>
        <v>F2T65 RPS 4-fach Taster F6-02-01</v>
      </c>
      <c r="S60" t="str">
        <f>IF(HLOOKUP(S$1,'Datenbank Aktoren'!$F$3:$IB$112,$B60,0)=S$1,S$3," - ")</f>
        <v>F2ZT55E RPS 4-fach Taster F6-02-01</v>
      </c>
      <c r="T60" t="str">
        <f>IF(HLOOKUP(T$1,'Datenbank Aktoren'!$F$3:$IB$112,$B60,0)=T$1,T$3," - ")</f>
        <v>F2ZT65 RPS 4-fach Taster F6-02-01</v>
      </c>
      <c r="U60" t="str">
        <f>IF(HLOOKUP(U$1,'Datenbank Aktoren'!$F$3:$IB$112,$B60,0)=U$1,U$3," - ")</f>
        <v xml:space="preserve"> - </v>
      </c>
      <c r="V60" t="str">
        <f>IF(HLOOKUP(V$1,'Datenbank Aktoren'!$F$3:$IB$112,$B60,0)=V$1,V$3," - ")</f>
        <v xml:space="preserve"> - </v>
      </c>
      <c r="W60" t="str">
        <f>IF(HLOOKUP(W$1,'Datenbank Aktoren'!$F$3:$IB$112,$B60,0)=W$1,W$3," - ")</f>
        <v xml:space="preserve"> - </v>
      </c>
      <c r="X60" t="str">
        <f>IF(HLOOKUP(X$1,'Datenbank Aktoren'!$F$3:$IB$112,$B60,0)=X$1,X$3," - ")</f>
        <v>F4FT65 RPS 4-fach Taster F6-02-01</v>
      </c>
      <c r="Y60" t="str">
        <f>IF(HLOOKUP(Y$1,'Datenbank Aktoren'!$F$3:$IB$112,$B60,0)=Y$1,Y$3," - ")</f>
        <v>F4FT65B RPS 4-fach Taster F6-02-01</v>
      </c>
      <c r="Z60" t="str">
        <f>IF(HLOOKUP(Z$1,'Datenbank Aktoren'!$F$3:$IB$112,$B60,0)=Z$1,Z$3," - ")</f>
        <v>F4PT RPS 4-fach Taster F6-02-01</v>
      </c>
      <c r="AA60" t="str">
        <f>IF(HLOOKUP(AA$1,'Datenbank Aktoren'!$F$3:$IB$112,$B60,0)=AA$1,AA$3," - ")</f>
        <v>F4T55B RPS 4-fach Taster F6-02-01</v>
      </c>
      <c r="AB60" t="str">
        <f>IF(HLOOKUP(AB$1,'Datenbank Aktoren'!$F$3:$IB$112,$B60,0)=AB$1,AB$3," - ")</f>
        <v>F4T55E RPS 4-fach Taster F6-02-01</v>
      </c>
      <c r="AC60" t="str">
        <f>IF(HLOOKUP(AC$1,'Datenbank Aktoren'!$F$3:$IB$112,$B60,0)=AC$1,AC$3," - ")</f>
        <v>F4T55EB RPS 4-fach Taster F6-02-01</v>
      </c>
      <c r="AD60" t="str">
        <f>IF(HLOOKUP(AD$1,'Datenbank Aktoren'!$F$3:$IB$112,$B60,0)=AD$1,AD$3," - ")</f>
        <v>F4T65 RPS 4-fach Taster F6-02-01</v>
      </c>
      <c r="AE60" t="str">
        <f>IF(HLOOKUP(AE$1,'Datenbank Aktoren'!$F$3:$IB$112,$B60,0)=AE$1,AE$3," - ")</f>
        <v>F4T65B RPS 4-fach Taster F6-02-01</v>
      </c>
      <c r="AF60" t="str">
        <f>IF(HLOOKUP(AF$1,'Datenbank Aktoren'!$F$3:$IB$112,$B60,0)=AF$1,AF$3," - ")</f>
        <v>F4USM61B Bewegungsm. A5-07-01</v>
      </c>
      <c r="AG60" t="str">
        <f>IF(HLOOKUP(AG$1,'Datenbank Aktoren'!$F$3:$IB$112,$B60,0)=AG$1,AG$3," - ")</f>
        <v>F4USM61B FBH A5-08-01</v>
      </c>
      <c r="AH60" t="str">
        <f>IF(HLOOKUP(AH$1,'Datenbank Aktoren'!$F$3:$IB$112,$B60,0)=AH$1,AH$3," - ")</f>
        <v>F4USM61B Software/Drehtaster A5-38-08</v>
      </c>
      <c r="AI60" t="str">
        <f>IF(HLOOKUP(AI$1,'Datenbank Aktoren'!$F$3:$IB$112,$B60,0)=AI$1,AI$3," - ")</f>
        <v>F4USM61B Fensterkontakt D5-00-01</v>
      </c>
      <c r="AJ60" t="str">
        <f>IF(HLOOKUP(AJ$1,'Datenbank Aktoren'!$F$3:$IB$112,$B60,0)=AJ$1,AJ$3," - ")</f>
        <v>F4USM61B RPS 4-fach Taster F6-02-01</v>
      </c>
      <c r="AK60" t="str">
        <f>IF(HLOOKUP(AK$1,'Datenbank Aktoren'!$F$3:$IB$112,$B60,0)=AK$1,AK$3," - ")</f>
        <v>F5PT55 RPS 4-fach Taster F6-02-01</v>
      </c>
      <c r="AL60" t="str">
        <f>IF(HLOOKUP(AL$1,'Datenbank Aktoren'!$F$3:$IB$112,$B60,0)=AL$1,AL$3," - ")</f>
        <v>F6T55B Bewegungsm. A5-07-01</v>
      </c>
      <c r="AM60" t="str">
        <f>IF(HLOOKUP(AM$1,'Datenbank Aktoren'!$F$3:$IB$112,$B60,0)=AM$1,AM$3," - ")</f>
        <v>F6T55B RPS 4-fach Taster F6-02-01</v>
      </c>
      <c r="AN60" t="str">
        <f>IF(HLOOKUP(AN$1,'Datenbank Aktoren'!$F$3:$IB$112,$B60,0)=AN$1,AN$3," - ")</f>
        <v>F6T65B Bewegungsm. A5-07-01</v>
      </c>
      <c r="AO60" t="str">
        <f>IF(HLOOKUP(AO$1,'Datenbank Aktoren'!$F$3:$IB$112,$B60,0)=AO$1,AO$3," - ")</f>
        <v>F6T65B RPS 4-fach Taster F6-02-01</v>
      </c>
      <c r="AP60" t="str">
        <f>IF(HLOOKUP(AP$1,'Datenbank Aktoren'!$F$3:$IB$112,$B60,0)=AP$1,AP$3," - ")</f>
        <v>FABH130 RPS 4-fach Taster F6-02-01</v>
      </c>
      <c r="AQ60" t="str">
        <f>IF(HLOOKUP(AQ$1,'Datenbank Aktoren'!$F$3:$IB$112,$B60,0)=AQ$1,AQ$3," - ")</f>
        <v>FABH65S FBH A5-08-01</v>
      </c>
      <c r="AR60" t="str">
        <f>IF(HLOOKUP(AR$1,'Datenbank Aktoren'!$F$3:$IB$112,$B60,0)=AR$1,AR$3," - ")</f>
        <v>FAH60 FAH60/FIH65S A5-06-01</v>
      </c>
      <c r="AS60" t="str">
        <f>IF(HLOOKUP(AS$1,'Datenbank Aktoren'!$F$3:$IB$112,$B60,0)=AS$1,AS$3," - ")</f>
        <v>FAH65S FAH60/FIH65S A5-06-01</v>
      </c>
      <c r="AT60" t="str">
        <f>IF(HLOOKUP(AT$1,'Datenbank Aktoren'!$F$3:$IB$112,$B60,0)=AT$1,AT$3," - ")</f>
        <v>FASM60 RPS 4-fach Taster F6-02-01</v>
      </c>
      <c r="AU60" t="str">
        <f>IF(HLOOKUP(AU$1,'Datenbank Aktoren'!$F$3:$IB$112,$B60,0)=AU$1,AU$3," - ")</f>
        <v xml:space="preserve"> - </v>
      </c>
      <c r="AV60" t="str">
        <f>IF(HLOOKUP(AV$1,'Datenbank Aktoren'!$F$3:$IB$112,$B60,0)=AV$1,AV$3," - ")</f>
        <v>FB55B Bewegungsm. A5-07-01</v>
      </c>
      <c r="AW60" t="str">
        <f>IF(HLOOKUP(AW$1,'Datenbank Aktoren'!$F$3:$IB$112,$B60,0)=AW$1,AW$3," - ")</f>
        <v>FB55EB Bewegungsm. A5-07-01</v>
      </c>
      <c r="AX60" t="str">
        <f>IF(HLOOKUP(AX$1,'Datenbank Aktoren'!$F$3:$IB$112,$B60,0)=AX$1,AX$3," - ")</f>
        <v>FB65B Bewegungsm. A5-07-01</v>
      </c>
      <c r="AY60" t="str">
        <f>IF(HLOOKUP(AY$1,'Datenbank Aktoren'!$F$3:$IB$112,$B60,0)=AY$1,AY$3," - ")</f>
        <v>FBH55ESB Bewegungsm. A5-07-01</v>
      </c>
      <c r="AZ60" t="str">
        <f>IF(HLOOKUP(AZ$1,'Datenbank Aktoren'!$F$3:$IB$112,$B60,0)=AZ$1,AZ$3," - ")</f>
        <v>FBH55ESB FBH A5-08-01</v>
      </c>
      <c r="BA60" t="str">
        <f>IF(HLOOKUP(BA$1,'Datenbank Aktoren'!$F$3:$IB$112,$B60,0)=BA$1,BA$3," - ")</f>
        <v>FBH55SB Bewegungsm. A5-07-01</v>
      </c>
      <c r="BB60" t="str">
        <f>IF(HLOOKUP(BB$1,'Datenbank Aktoren'!$F$3:$IB$112,$B60,0)=BB$1,BB$3," - ")</f>
        <v>FBH55SB FBH A5-08-01</v>
      </c>
      <c r="BC60" t="str">
        <f>IF(HLOOKUP(BC$1,'Datenbank Aktoren'!$F$3:$IB$112,$B60,0)=BC$1,BC$3," - ")</f>
        <v>FBH65 FBH A5-08-01</v>
      </c>
      <c r="BD60" t="str">
        <f>IF(HLOOKUP(BD$1,'Datenbank Aktoren'!$F$3:$IB$112,$B60,0)=BD$1,BD$3," - ")</f>
        <v>FBH65S FBH A5-08-01</v>
      </c>
      <c r="BE60" t="str">
        <f>IF(HLOOKUP(BE$1,'Datenbank Aktoren'!$F$3:$IB$112,$B60,0)=BE$1,BE$3," - ")</f>
        <v>FBH65SB Bewegungsm. A5-07-01</v>
      </c>
      <c r="BF60" t="str">
        <f>IF(HLOOKUP(BF$1,'Datenbank Aktoren'!$F$3:$IB$112,$B60,0)=BF$1,BF$3," - ")</f>
        <v>FBH65SB FBH A5-08-01</v>
      </c>
      <c r="BG60" t="str">
        <f>IF(HLOOKUP(BG$1,'Datenbank Aktoren'!$F$3:$IB$112,$B60,0)=BG$1,BG$3," - ")</f>
        <v xml:space="preserve"> - </v>
      </c>
      <c r="BH60" t="str">
        <f>IF(HLOOKUP(BH$1,'Datenbank Aktoren'!$F$3:$IB$112,$B60,0)=BH$1,BH$3," - ")</f>
        <v xml:space="preserve"> - </v>
      </c>
      <c r="BI60" t="str">
        <f>IF(HLOOKUP(BI$1,'Datenbank Aktoren'!$F$3:$IB$112,$B60,0)=BI$1,BI$3," - ")</f>
        <v>FBH65TF FBH A5-08-01</v>
      </c>
      <c r="BJ60" t="str">
        <f>IF(HLOOKUP(BJ$1,'Datenbank Aktoren'!$F$3:$IB$112,$B60,0)=BJ$1,BJ$3," - ")</f>
        <v>FBHF65SB Bewegungsm. A5-07-01</v>
      </c>
      <c r="BK60" t="str">
        <f>IF(HLOOKUP(BK$1,'Datenbank Aktoren'!$F$3:$IB$112,$B60,0)=BK$1,BK$3," - ")</f>
        <v>FBHF65SB FBH A5-08-01</v>
      </c>
      <c r="BL60" t="str">
        <f>IF(HLOOKUP(BL$1,'Datenbank Aktoren'!$F$3:$IB$112,$B60,0)=BL$1,BL$3," - ")</f>
        <v xml:space="preserve"> - </v>
      </c>
      <c r="BM60" t="str">
        <f>IF(HLOOKUP(BM$1,'Datenbank Aktoren'!$F$3:$IB$112,$B60,0)=BM$1,BM$3," - ")</f>
        <v xml:space="preserve"> - </v>
      </c>
      <c r="BN60" t="str">
        <f>IF(HLOOKUP(BN$1,'Datenbank Aktoren'!$F$3:$IB$112,$B60,0)=BN$1,BN$3," - ")</f>
        <v>FDT55B Software/Drehtaster A5-38-08</v>
      </c>
      <c r="BO60" t="str">
        <f>IF(HLOOKUP(BO$1,'Datenbank Aktoren'!$F$3:$IB$112,$B60,0)=BO$1,BO$3," - ")</f>
        <v>FDT55EB Software/Drehtaster A5-38-08</v>
      </c>
      <c r="BP60" t="str">
        <f>IF(HLOOKUP(BP$1,'Datenbank Aktoren'!$F$3:$IB$112,$B60,0)=BP$1,BP$3," - ")</f>
        <v>FDT65B Software/Drehtaster A5-38-08</v>
      </c>
      <c r="BQ60" t="str">
        <f>IF(HLOOKUP(BQ$1,'Datenbank Aktoren'!$F$3:$IB$112,$B60,0)=BQ$1,BQ$3," - ")</f>
        <v>FDTF65B Software/Drehtaster A5-38-08</v>
      </c>
      <c r="BR60" t="str">
        <f>IF(HLOOKUP(BR$1,'Datenbank Aktoren'!$F$3:$IB$112,$B60,0)=BR$1,BR$3," - ")</f>
        <v>FET55E RPS 1-fach Taster F6-01-01</v>
      </c>
      <c r="BS60" t="str">
        <f>IF(HLOOKUP(BS$1,'Datenbank Aktoren'!$F$3:$IB$112,$B60,0)=BS$1,BS$3," - ")</f>
        <v>FF8 RPS 4-fach Taster F6-02-01</v>
      </c>
      <c r="BT60" t="str">
        <f>IF(HLOOKUP(BT$1,'Datenbank Aktoren'!$F$3:$IB$112,$B60,0)=BT$1,BT$3," - ")</f>
        <v>FFD Software/Drehtaster A5-38-08</v>
      </c>
      <c r="BU60" t="str">
        <f>IF(HLOOKUP(BU$1,'Datenbank Aktoren'!$F$3:$IB$112,$B60,0)=BU$1,BU$3," - ")</f>
        <v>FFD RPS 4-fach Taster F6-02-01</v>
      </c>
      <c r="BV60" t="str">
        <f>IF(HLOOKUP(BV$1,'Datenbank Aktoren'!$F$3:$IB$112,$B60,0)=BV$1,BV$3," - ")</f>
        <v>FFG7B Fenstergriff A5-14-09</v>
      </c>
      <c r="BW60" t="str">
        <f>IF(HLOOKUP(BW$1,'Datenbank Aktoren'!$F$3:$IB$112,$B60,0)=BW$1,BW$3," - ")</f>
        <v>FFG7B Fenstergriff F6-10-00</v>
      </c>
      <c r="BX60" t="str">
        <f>IF(HLOOKUP(BX$1,'Datenbank Aktoren'!$F$3:$IB$112,$B60,0)=BX$1,BX$3," - ")</f>
        <v>FFGB-hg Fenstersensor A5-14-01</v>
      </c>
      <c r="BY60" t="str">
        <f>IF(HLOOKUP(BY$1,'Datenbank Aktoren'!$F$3:$IB$112,$B60,0)=BY$1,BY$3," - ")</f>
        <v>FFGB-hg Fenstersensor A5-14-03</v>
      </c>
      <c r="BZ60" t="str">
        <f>IF(HLOOKUP(BZ$1,'Datenbank Aktoren'!$F$3:$IB$112,$B60,0)=BZ$1,BZ$3," - ")</f>
        <v xml:space="preserve"> - </v>
      </c>
      <c r="CA60" t="str">
        <f>IF(HLOOKUP(CA$1,'Datenbank Aktoren'!$F$3:$IB$112,$B60,0)=CA$1,CA$3," - ")</f>
        <v xml:space="preserve"> - </v>
      </c>
      <c r="CB60" t="str">
        <f>IF(HLOOKUP(CB$1,'Datenbank Aktoren'!$F$3:$IB$112,$B60,0)=CB$1,CB$3," - ")</f>
        <v>FFGB-hg Fenstergriff A5-14-09</v>
      </c>
      <c r="CC60" s="25" t="str">
        <f>IF(HLOOKUP(CC$1,'Datenbank Aktoren'!$F$3:$IB$112,$B60,0)=CC$1,CC$3," - ")</f>
        <v>FFGB-hg Fenstergriff A5-14-0A</v>
      </c>
      <c r="CD60" t="str">
        <f>IF(HLOOKUP(CD$1,'Datenbank Aktoren'!$F$3:$IB$112,$B60,0)=CD$1,CD$3," - ")</f>
        <v>FFGB-hg Fenstergriff F6-10-00</v>
      </c>
      <c r="CE60" t="str">
        <f>IF(HLOOKUP(CE$1,'Datenbank Aktoren'!$F$3:$IB$112,$B60,0)=CE$1,CE$3," - ")</f>
        <v>FFKB Fensterkontakt D5-00-01</v>
      </c>
      <c r="CF60" t="str">
        <f>IF(HLOOKUP(CF$1,'Datenbank Aktoren'!$F$3:$IB$112,$B60,0)=CF$1,CF$3," - ")</f>
        <v xml:space="preserve"> - </v>
      </c>
      <c r="CG60" t="str">
        <f>IF(HLOOKUP(CG$1,'Datenbank Aktoren'!$F$3:$IB$112,$B60,0)=CG$1,CG$3," - ")</f>
        <v>FFT55B Feuchte/Temp. A5-04-03</v>
      </c>
      <c r="CH60" t="str">
        <f>IF(HLOOKUP(CH$1,'Datenbank Aktoren'!$F$3:$IB$112,$B60,0)=CH$1,CH$3," - ")</f>
        <v xml:space="preserve"> - </v>
      </c>
      <c r="CI60" t="str">
        <f>IF(HLOOKUP(CI$1,'Datenbank Aktoren'!$F$3:$IB$112,$B60,0)=CI$1,CI$3," - ")</f>
        <v>FFT55EB Feuchte/Temp. A5-04-03</v>
      </c>
      <c r="CJ60" t="str">
        <f>IF(HLOOKUP(CJ$1,'Datenbank Aktoren'!$F$3:$IB$112,$B60,0)=CJ$1,CJ$3," - ")</f>
        <v xml:space="preserve"> - </v>
      </c>
      <c r="CK60" t="str">
        <f>IF(HLOOKUP(CK$1,'Datenbank Aktoren'!$F$3:$IB$112,$B60,0)=CK$1,CK$3," - ")</f>
        <v>FFT60SB Feuchte/Temp. A5-04-03</v>
      </c>
      <c r="CL60" t="str">
        <f>IF(HLOOKUP(CL$1,'Datenbank Aktoren'!$F$3:$IB$112,$B60,0)=CL$1,CL$3," - ")</f>
        <v xml:space="preserve"> - </v>
      </c>
      <c r="CM60" t="str">
        <f>IF(HLOOKUP(CM$1,'Datenbank Aktoren'!$F$3:$IB$112,$B60,0)=CM$1,CM$3," - ")</f>
        <v>FFT65B Feuchte/Temp. A5-04-03</v>
      </c>
      <c r="CN60" t="str">
        <f>IF(HLOOKUP(CN$1,'Datenbank Aktoren'!$F$3:$IB$112,$B60,0)=CN$1,CN$3," - ")</f>
        <v>FFTE Fenstergriff F6-10-00</v>
      </c>
      <c r="CO60" t="str">
        <f>IF(HLOOKUP(CO$1,'Datenbank Aktoren'!$F$3:$IB$112,$B60,0)=CO$1,CO$3," - ")</f>
        <v xml:space="preserve"> - </v>
      </c>
      <c r="CP60" t="str">
        <f>IF(HLOOKUP(CP$1,'Datenbank Aktoren'!$F$3:$IB$112,$B60,0)=CP$1,CP$3," - ")</f>
        <v>FFTF65B Feuchte/Temp. A5-04-03</v>
      </c>
      <c r="CQ60" t="str">
        <f>IF(HLOOKUP(CQ$1,'Datenbank Aktoren'!$F$3:$IB$112,$B60,0)=CQ$1,CQ$3," - ")</f>
        <v>FHD60SB FAH60/FIH65S A5-06-01</v>
      </c>
      <c r="CR60" t="str">
        <f>IF(HLOOKUP(CR$1,'Datenbank Aktoren'!$F$3:$IB$112,$B60,0)=CR$1,CR$3," - ")</f>
        <v>FHD60SB Software/Drehtaster A5-38-08</v>
      </c>
      <c r="CS60" t="str">
        <f>IF(HLOOKUP(CS$1,'Datenbank Aktoren'!$F$3:$IB$112,$B60,0)=CS$1,CS$3," - ")</f>
        <v>FHD65SB Dämmerungssch. A5-06-02</v>
      </c>
      <c r="CT60" t="str">
        <f>IF(HLOOKUP(CT$1,'Datenbank Aktoren'!$F$3:$IB$112,$B60,0)=CT$1,CT$3," - ")</f>
        <v>FHM2 RPS 4-fach Taster F6-02-01</v>
      </c>
      <c r="CU60" t="str">
        <f>IF(HLOOKUP(CU$1,'Datenbank Aktoren'!$F$3:$IB$112,$B60,0)=CU$1,CU$3," - ")</f>
        <v>FHMB Wasser/Rauch/Hitze A5-30-03</v>
      </c>
      <c r="CV60" t="str">
        <f>IF(HLOOKUP(CV$1,'Datenbank Aktoren'!$F$3:$IB$112,$B60,0)=CV$1,CV$3," - ")</f>
        <v>FHS2 RPS 4-fach Taster F6-02-01</v>
      </c>
      <c r="CW60" t="str">
        <f>IF(HLOOKUP(CW$1,'Datenbank Aktoren'!$F$3:$IB$112,$B60,0)=CW$1,CW$3," - ")</f>
        <v>FHS4 RPS 4-fach Taster F6-02-01</v>
      </c>
      <c r="CX60" t="str">
        <f>IF(HLOOKUP(CX$1,'Datenbank Aktoren'!$F$3:$IB$112,$B60,0)=CX$1,CX$3," - ")</f>
        <v>FIH65B Dämmerungssch. A5-06-02</v>
      </c>
      <c r="CY60" t="str">
        <f>IF(HLOOKUP(CY$1,'Datenbank Aktoren'!$F$3:$IB$112,$B60,0)=CY$1,CY$3," - ")</f>
        <v>FIH65S FAH60/FIH65S A5-06-01</v>
      </c>
      <c r="CZ60" t="str">
        <f>IF(HLOOKUP(CZ$1,'Datenbank Aktoren'!$F$3:$IB$112,$B60,0)=CZ$1,CZ$3," - ")</f>
        <v>FKD RPS 1-fach Taster F6-01-01</v>
      </c>
      <c r="DA60" t="str">
        <f>IF(HLOOKUP(DA$1,'Datenbank Aktoren'!$F$3:$IB$112,$B60,0)=DA$1,DA$3," - ")</f>
        <v>FKF65 Kartenschalter F6-02-01</v>
      </c>
      <c r="DB60" t="str">
        <f>IF(HLOOKUP(DB$1,'Datenbank Aktoren'!$F$3:$IB$112,$B60,0)=DB$1,DB$3," - ")</f>
        <v xml:space="preserve"> - </v>
      </c>
      <c r="DC60" t="str">
        <f>IF(HLOOKUP(DC$1,'Datenbank Aktoren'!$F$3:$IB$112,$B60,0)=DC$1,DC$3," - ")</f>
        <v xml:space="preserve"> - </v>
      </c>
      <c r="DD60" t="str">
        <f>IF(HLOOKUP(DD$1,'Datenbank Aktoren'!$F$3:$IB$112,$B60,0)=DD$1,DD$3," - ")</f>
        <v xml:space="preserve"> - </v>
      </c>
      <c r="DE60" t="str">
        <f>IF(HLOOKUP(DE$1,'Datenbank Aktoren'!$F$3:$IB$112,$B60,0)=DE$1,DE$3," - ")</f>
        <v xml:space="preserve"> - </v>
      </c>
      <c r="DF60" t="str">
        <f>IF(HLOOKUP(DF$1,'Datenbank Aktoren'!$F$3:$IB$112,$B60,0)=DF$1,DF$3," - ")</f>
        <v xml:space="preserve"> - </v>
      </c>
      <c r="DG60" t="str">
        <f>IF(HLOOKUP(DG$1,'Datenbank Aktoren'!$F$3:$IB$112,$B60,0)=DG$1,DG$3," - ")</f>
        <v xml:space="preserve"> - </v>
      </c>
      <c r="DH60" t="str">
        <f>IF(HLOOKUP(DH$1,'Datenbank Aktoren'!$F$3:$IB$112,$B60,0)=DH$1,DH$3," - ")</f>
        <v xml:space="preserve"> - </v>
      </c>
      <c r="DI60" t="str">
        <f>IF(HLOOKUP(DI$1,'Datenbank Aktoren'!$F$3:$IB$112,$B60,0)=DI$1,DI$3," - ")</f>
        <v xml:space="preserve"> - </v>
      </c>
      <c r="DJ60" t="str">
        <f>IF(HLOOKUP(DJ$1,'Datenbank Aktoren'!$F$3:$IB$112,$B60,0)=DJ$1,DJ$3," - ")</f>
        <v xml:space="preserve"> - </v>
      </c>
      <c r="DK60" t="str">
        <f>IF(HLOOKUP(DK$1,'Datenbank Aktoren'!$F$3:$IB$112,$B60,0)=DK$1,DK$3," - ")</f>
        <v xml:space="preserve"> - </v>
      </c>
      <c r="DL60" t="str">
        <f>IF(HLOOKUP(DL$1,'Datenbank Aktoren'!$F$3:$IB$112,$B60,0)=DL$1,DL$3," - ")</f>
        <v xml:space="preserve"> - </v>
      </c>
      <c r="DM60" t="str">
        <f>IF(HLOOKUP(DM$1,'Datenbank Aktoren'!$F$3:$IB$112,$B60,0)=DM$1,DM$3," - ")</f>
        <v>FMH1W RPS 1-fach Taster F6-01-01</v>
      </c>
      <c r="DN60" t="str">
        <f>IF(HLOOKUP(DN$1,'Datenbank Aktoren'!$F$3:$IB$112,$B60,0)=DN$1,DN$3," - ")</f>
        <v>FMH2S RPS 4-fach Taster F6-02-01</v>
      </c>
      <c r="DO60" t="str">
        <f>IF(HLOOKUP(DO$1,'Datenbank Aktoren'!$F$3:$IB$112,$B60,0)=DO$1,DO$3," - ")</f>
        <v>FMH4 RPS 4-fach Taster F6-02-01</v>
      </c>
      <c r="DP60" t="str">
        <f>IF(HLOOKUP(DP$1,'Datenbank Aktoren'!$F$3:$IB$112,$B60,0)=DP$1,DP$3," - ")</f>
        <v>FMH4S RPS 4-fach Taster F6-02-01</v>
      </c>
      <c r="DQ60" t="str">
        <f>IF(HLOOKUP(DQ$1,'Datenbank Aktoren'!$F$3:$IB$112,$B60,0)=DQ$1,DQ$3," - ")</f>
        <v>FMH8 RPS 4-fach Taster F6-02-01</v>
      </c>
      <c r="DR60" t="str">
        <f>IF(HLOOKUP(DR$1,'Datenbank Aktoren'!$F$3:$IB$112,$B60,0)=DR$1,DR$3," - ")</f>
        <v xml:space="preserve"> - </v>
      </c>
      <c r="DS60" t="str">
        <f>IF(HLOOKUP(DS$1,'Datenbank Aktoren'!$F$3:$IB$112,$B60,0)=DS$1,DS$3," - ")</f>
        <v xml:space="preserve"> - </v>
      </c>
      <c r="DT60" t="str">
        <f>IF(HLOOKUP(DT$1,'Datenbank Aktoren'!$F$3:$IB$112,$B60,0)=DT$1,DT$3," - ")</f>
        <v>FMMS44SB Feuchte/Temp. A5-04-03</v>
      </c>
      <c r="DU60" t="str">
        <f>IF(HLOOKUP(DU$1,'Datenbank Aktoren'!$F$3:$IB$112,$B60,0)=DU$1,DU$3," - ")</f>
        <v>FMMS44SB Dämmerungssch. A5-06-02</v>
      </c>
      <c r="DV60" t="str">
        <f>IF(HLOOKUP(DV$1,'Datenbank Aktoren'!$F$3:$IB$112,$B60,0)=DV$1,DV$3," - ")</f>
        <v>FMMS44SB Dämmerungssch. A5-06-03</v>
      </c>
      <c r="DW60" t="str">
        <f>IF(HLOOKUP(DW$1,'Datenbank Aktoren'!$F$3:$IB$112,$B60,0)=DW$1,DW$3," - ")</f>
        <v>FMMS44SB Fenstersensor A5-14-05</v>
      </c>
      <c r="DX60" t="str">
        <f>IF(HLOOKUP(DX$1,'Datenbank Aktoren'!$F$3:$IB$112,$B60,0)=DX$1,DX$3," - ")</f>
        <v xml:space="preserve"> - </v>
      </c>
      <c r="DY60" t="str">
        <f>IF(HLOOKUP(DY$1,'Datenbank Aktoren'!$F$3:$IB$112,$B60,0)=DY$1,DY$3," - ")</f>
        <v xml:space="preserve"> - </v>
      </c>
      <c r="DZ60" t="str">
        <f>IF(HLOOKUP(DZ$1,'Datenbank Aktoren'!$F$3:$IB$112,$B60,0)=DZ$1,DZ$3," - ")</f>
        <v xml:space="preserve"> - </v>
      </c>
      <c r="EA60" t="str">
        <f>IF(HLOOKUP(EA$1,'Datenbank Aktoren'!$F$3:$IB$112,$B60,0)=EA$1,EA$3," - ")</f>
        <v>FMMS44SB Fensterkontakt D5-00-01</v>
      </c>
      <c r="EB60" t="str">
        <f>IF(HLOOKUP(EB$1,'Datenbank Aktoren'!$F$3:$IB$112,$B60,0)=EB$1,EB$3," - ")</f>
        <v xml:space="preserve"> - </v>
      </c>
      <c r="EC60" t="str">
        <f>IF(HLOOKUP(EC$1,'Datenbank Aktoren'!$F$3:$IB$112,$B60,0)=EC$1,EC$3," - ")</f>
        <v xml:space="preserve"> - </v>
      </c>
      <c r="ED60" t="str">
        <f>IF(HLOOKUP(ED$1,'Datenbank Aktoren'!$F$3:$IB$112,$B60,0)=ED$1,ED$3," - ")</f>
        <v xml:space="preserve"> - </v>
      </c>
      <c r="EE60" t="str">
        <f>IF(HLOOKUP(EE$1,'Datenbank Aktoren'!$F$3:$IB$112,$B60,0)=EE$1,EE$3," - ")</f>
        <v>FMS55ESB Feuchte/Temp. A5-04-03</v>
      </c>
      <c r="EF60" t="str">
        <f>IF(HLOOKUP(EF$1,'Datenbank Aktoren'!$F$3:$IB$112,$B60,0)=EF$1,EF$3," - ")</f>
        <v>FMS55ESB Dämmerungssch. A5-06-02</v>
      </c>
      <c r="EG60" t="str">
        <f>IF(HLOOKUP(EG$1,'Datenbank Aktoren'!$F$3:$IB$112,$B60,0)=EG$1,EG$3," - ")</f>
        <v>FMS55ESB Dämmerungssch. A5-06-03</v>
      </c>
      <c r="EH60" t="str">
        <f>IF(HLOOKUP(EH$1,'Datenbank Aktoren'!$F$3:$IB$112,$B60,0)=EH$1,EH$3," - ")</f>
        <v>FMS55ESB Fenstersensor A5-14-05</v>
      </c>
      <c r="EI60" t="str">
        <f>IF(HLOOKUP(EI$1,'Datenbank Aktoren'!$F$3:$IB$112,$B60,0)=EI$1,EI$3," - ")</f>
        <v xml:space="preserve"> - </v>
      </c>
      <c r="EJ60" t="str">
        <f>IF(HLOOKUP(EJ$1,'Datenbank Aktoren'!$F$3:$IB$112,$B60,0)=EJ$1,EJ$3," - ")</f>
        <v xml:space="preserve"> - </v>
      </c>
      <c r="EK60" t="str">
        <f>IF(HLOOKUP(EK$1,'Datenbank Aktoren'!$F$3:$IB$112,$B60,0)=EK$1,EK$3," - ")</f>
        <v xml:space="preserve"> - </v>
      </c>
      <c r="EL60" t="str">
        <f>IF(HLOOKUP(EL$1,'Datenbank Aktoren'!$F$3:$IB$112,$B60,0)=EL$1,EL$3," - ")</f>
        <v xml:space="preserve"> - </v>
      </c>
      <c r="EM60" t="str">
        <f>IF(HLOOKUP(EM$1,'Datenbank Aktoren'!$F$3:$IB$112,$B60,0)=EM$1,EM$3," - ")</f>
        <v>FMS55SB Feuchte/Temp. A5-04-03</v>
      </c>
      <c r="EN60" t="str">
        <f>IF(HLOOKUP(EN$1,'Datenbank Aktoren'!$F$3:$IB$112,$B60,0)=EN$1,EN$3," - ")</f>
        <v>FMS55SB Dämmerungssch. A5-06-02</v>
      </c>
      <c r="EO60" t="str">
        <f>IF(HLOOKUP(EO$1,'Datenbank Aktoren'!$F$3:$IB$112,$B60,0)=EO$1,EO$3," - ")</f>
        <v>FMS55SB Dämmerungssch. A5-06-03</v>
      </c>
      <c r="EP60" t="str">
        <f>IF(HLOOKUP(EP$1,'Datenbank Aktoren'!$F$3:$IB$112,$B60,0)=EP$1,EP$3," - ")</f>
        <v>FMS55SB Fenstersensor A5-14-05</v>
      </c>
      <c r="EQ60" t="str">
        <f>IF(HLOOKUP(EQ$1,'Datenbank Aktoren'!$F$3:$IB$112,$B60,0)=EQ$1,EQ$3," - ")</f>
        <v xml:space="preserve"> - </v>
      </c>
      <c r="ER60" t="str">
        <f>IF(HLOOKUP(ER$1,'Datenbank Aktoren'!$F$3:$IB$112,$B60,0)=ER$1,ER$3," - ")</f>
        <v xml:space="preserve"> - </v>
      </c>
      <c r="ES60" t="str">
        <f>IF(HLOOKUP(ES$1,'Datenbank Aktoren'!$F$3:$IB$112,$B60,0)=ES$1,ES$3," - ")</f>
        <v xml:space="preserve"> - </v>
      </c>
      <c r="ET60" t="str">
        <f>IF(HLOOKUP(ET$1,'Datenbank Aktoren'!$F$3:$IB$112,$B60,0)=ET$1,ET$3," - ")</f>
        <v xml:space="preserve"> - </v>
      </c>
      <c r="EU60" t="str">
        <f>IF(HLOOKUP(EU$1,'Datenbank Aktoren'!$F$3:$IB$112,$B60,0)=EU$1,EU$3," - ")</f>
        <v>FMS65ESB Feuchte/Temp. A5-04-03</v>
      </c>
      <c r="EV60" t="str">
        <f>IF(HLOOKUP(EV$1,'Datenbank Aktoren'!$F$3:$IB$112,$B60,0)=EV$1,EV$3," - ")</f>
        <v>FMS65ESB Dämmerungssch. A5-06-02</v>
      </c>
      <c r="EW60" t="str">
        <f>IF(HLOOKUP(EW$1,'Datenbank Aktoren'!$F$3:$IB$112,$B60,0)=EW$1,EW$3," - ")</f>
        <v>FMS65ESB Dämmerungssch. A5-06-03</v>
      </c>
      <c r="EX60" t="str">
        <f>IF(HLOOKUP(EX$1,'Datenbank Aktoren'!$F$3:$IB$112,$B60,0)=EX$1,EX$3," - ")</f>
        <v>FMS65ESB Fenstersensor A5-14-05</v>
      </c>
      <c r="EY60" t="str">
        <f>IF(HLOOKUP(EY$1,'Datenbank Aktoren'!$F$3:$IB$112,$B60,0)=EY$1,EY$3," - ")</f>
        <v xml:space="preserve"> - </v>
      </c>
      <c r="EZ60" t="str">
        <f>IF(HLOOKUP(EZ$1,'Datenbank Aktoren'!$F$3:$IB$112,$B60,0)=EZ$1,EZ$3," - ")</f>
        <v xml:space="preserve"> - </v>
      </c>
      <c r="FA60" t="str">
        <f>IF(HLOOKUP(FA$1,'Datenbank Aktoren'!$F$3:$IB$112,$B60,0)=FA$1,FA$3," - ")</f>
        <v>FNS55B RPS 1-fach Taster F6-01-01</v>
      </c>
      <c r="FB60" t="str">
        <f>IF(HLOOKUP(FB$1,'Datenbank Aktoren'!$F$3:$IB$112,$B60,0)=FB$1,FB$3," - ")</f>
        <v>FNS55EB RPS 1-fach Taster F6-01-01</v>
      </c>
      <c r="FC60" t="str">
        <f>IF(HLOOKUP(FC$1,'Datenbank Aktoren'!$F$3:$IB$112,$B60,0)=FC$1,FC$3," - ")</f>
        <v>FNS65EB RPS 1-fach Taster F6-01-01</v>
      </c>
      <c r="FD60" t="str">
        <f>IF(HLOOKUP(FD$1,'Datenbank Aktoren'!$F$3:$IB$112,$B60,0)=FD$1,FD$3," - ")</f>
        <v>FPE-1 RPS 1-fach Taster F6-01-01</v>
      </c>
      <c r="FE60" t="str">
        <f>IF(HLOOKUP(FE$1,'Datenbank Aktoren'!$F$3:$IB$112,$B60,0)=FE$1,FE$3," - ")</f>
        <v>FRW RPS Rauchmelder F6-02-01</v>
      </c>
      <c r="FF60" t="str">
        <f>IF(HLOOKUP(FF$1,'Datenbank Aktoren'!$F$3:$IB$112,$B60,0)=FF$1,FF$3," - ")</f>
        <v>FRWB Wasser/Rauch/Hitze A5-30-03</v>
      </c>
      <c r="FG60" t="str">
        <f>IF(HLOOKUP(FG$1,'Datenbank Aktoren'!$F$3:$IB$112,$B60,0)=FG$1,FG$3," - ")</f>
        <v xml:space="preserve"> - </v>
      </c>
      <c r="FH60" t="str">
        <f>IF(HLOOKUP(FH$1,'Datenbank Aktoren'!$F$3:$IB$112,$B60,0)=FH$1,FH$3," - ")</f>
        <v>FSM14 RPS 4-fach Taster F6-02-01</v>
      </c>
      <c r="FI60" t="str">
        <f>IF(HLOOKUP(FI$1,'Datenbank Aktoren'!$F$3:$IB$112,$B60,0)=FI$1,FI$3," - ")</f>
        <v xml:space="preserve"> - </v>
      </c>
      <c r="FJ60" t="str">
        <f>IF(HLOOKUP(FJ$1,'Datenbank Aktoren'!$F$3:$IB$112,$B60,0)=FJ$1,FJ$3," - ")</f>
        <v>FSM60B Wasser/Rauch/Hitze A5-30-03</v>
      </c>
      <c r="FK60" t="str">
        <f>IF(HLOOKUP(FK$1,'Datenbank Aktoren'!$F$3:$IB$112,$B60,0)=FK$1,FK$3," - ")</f>
        <v>FSM60B RPS 4-fach Taster F6-02-01</v>
      </c>
      <c r="FL60" t="str">
        <f>IF(HLOOKUP(FL$1,'Datenbank Aktoren'!$F$3:$IB$112,$B60,0)=FL$1,FL$3," - ")</f>
        <v>FSM61 RPS 4-fach Taster F6-02-01</v>
      </c>
      <c r="FM60" t="str">
        <f>IF(HLOOKUP(FM$1,'Datenbank Aktoren'!$F$3:$IB$112,$B60,0)=FM$1,FM$3," - ")</f>
        <v>FSMTB RPS 4-fach Taster F6-02-01</v>
      </c>
      <c r="FN60" t="str">
        <f>IF(HLOOKUP(FN$1,'Datenbank Aktoren'!$F$3:$IB$112,$B60,0)=FN$1,FN$3," - ")</f>
        <v xml:space="preserve"> - </v>
      </c>
      <c r="FO60" t="str">
        <f>IF(HLOOKUP(FO$1,'Datenbank Aktoren'!$F$3:$IB$112,$B60,0)=FO$1,FO$3," - ")</f>
        <v>FSTAP RPS 4-fach Taster F6-02-01</v>
      </c>
      <c r="FP60" t="str">
        <f>IF(HLOOKUP(FP$1,'Datenbank Aktoren'!$F$3:$IB$112,$B60,0)=FP$1,FP$3," - ")</f>
        <v xml:space="preserve"> - </v>
      </c>
      <c r="FQ60" t="str">
        <f>IF(HLOOKUP(FQ$1,'Datenbank Aktoren'!$F$3:$IB$112,$B60,0)=FQ$1,FQ$3," - ")</f>
        <v>FSU55D Software/Drehtaster A5-38-08</v>
      </c>
      <c r="FR60" t="str">
        <f>IF(HLOOKUP(FR$1,'Datenbank Aktoren'!$F$3:$IB$112,$B60,0)=FR$1,FR$3," - ")</f>
        <v>FSU55D RPS 4-fach Taster F6-02-01</v>
      </c>
      <c r="FS60" t="str">
        <f>IF(HLOOKUP(FS$1,'Datenbank Aktoren'!$F$3:$IB$112,$B60,0)=FS$1,FS$3," - ")</f>
        <v xml:space="preserve"> - </v>
      </c>
      <c r="FT60" t="str">
        <f>IF(HLOOKUP(FT$1,'Datenbank Aktoren'!$F$3:$IB$112,$B60,0)=FT$1,FT$3," - ")</f>
        <v>FSU55ED Software/Drehtaster A5-38-08</v>
      </c>
      <c r="FU60" t="str">
        <f>IF(HLOOKUP(FU$1,'Datenbank Aktoren'!$F$3:$IB$112,$B60,0)=FU$1,FU$3," - ")</f>
        <v>FSU55ED RPS 4-fach Taster F6-02-01</v>
      </c>
      <c r="FV60" t="str">
        <f>IF(HLOOKUP(FV$1,'Datenbank Aktoren'!$F$3:$IB$112,$B60,0)=FV$1,FV$3," - ")</f>
        <v xml:space="preserve"> - </v>
      </c>
      <c r="FW60" t="str">
        <f>IF(HLOOKUP(FW$1,'Datenbank Aktoren'!$F$3:$IB$112,$B60,0)=FW$1,FW$3," - ")</f>
        <v>FSU65D Software/Drehtaster A5-38-08</v>
      </c>
      <c r="FX60" t="str">
        <f>IF(HLOOKUP(FX$1,'Datenbank Aktoren'!$F$3:$IB$112,$B60,0)=FX$1,FX$3," - ")</f>
        <v>FSU65D RPS 4-fach Taster F6-02-01</v>
      </c>
      <c r="FY60" t="str">
        <f>IF(HLOOKUP(FY$1,'Datenbank Aktoren'!$F$3:$IB$112,$B60,0)=FY$1,FY$3," - ")</f>
        <v xml:space="preserve"> - </v>
      </c>
      <c r="FZ60" t="str">
        <f>IF(HLOOKUP(FZ$1,'Datenbank Aktoren'!$F$3:$IB$112,$B60,0)=FZ$1,FZ$3," - ")</f>
        <v>FT4F RPS 4-fach Taster F6-02-01</v>
      </c>
      <c r="GA60" t="str">
        <f>IF(HLOOKUP(GA$1,'Datenbank Aktoren'!$F$3:$IB$112,$B60,0)=GA$1,GA$3," - ")</f>
        <v>FT55 RPS 4-fach Taster F6-02-01</v>
      </c>
      <c r="GB60" t="str">
        <f>IF(HLOOKUP(GB$1,'Datenbank Aktoren'!$F$3:$IB$112,$B60,0)=GB$1,GB$3," - ")</f>
        <v xml:space="preserve"> - </v>
      </c>
      <c r="GC60" t="str">
        <f>IF(HLOOKUP(GC$1,'Datenbank Aktoren'!$F$3:$IB$112,$B60,0)=GC$1,GC$3," - ")</f>
        <v xml:space="preserve"> - </v>
      </c>
      <c r="GD60" t="str">
        <f>IF(HLOOKUP(GD$1,'Datenbank Aktoren'!$F$3:$IB$112,$B60,0)=GD$1,GD$3," - ")</f>
        <v xml:space="preserve"> - </v>
      </c>
      <c r="GE60" t="str">
        <f>IF(HLOOKUP(GE$1,'Datenbank Aktoren'!$F$3:$IB$112,$B60,0)=GE$1,GE$3," - ")</f>
        <v xml:space="preserve"> - </v>
      </c>
      <c r="GF60" t="str">
        <f>IF(HLOOKUP(GF$1,'Datenbank Aktoren'!$F$3:$IB$112,$B60,0)=GF$1,GF$3," - ")</f>
        <v>FTAF55D Raumregler F6-02-01</v>
      </c>
      <c r="GG60" t="str">
        <f>IF(HLOOKUP(GG$1,'Datenbank Aktoren'!$F$3:$IB$112,$B60,0)=GG$1,GG$3," - ")</f>
        <v>FTAF55ED Raumregler F6-02-01</v>
      </c>
      <c r="GH60" t="str">
        <f>IF(HLOOKUP(GH$1,'Datenbank Aktoren'!$F$3:$IB$112,$B60,0)=GH$1,GH$3," - ")</f>
        <v>FTAF65D Raumregler F6-02-01</v>
      </c>
      <c r="GI60" t="str">
        <f>IF(HLOOKUP(GI$1,'Datenbank Aktoren'!$F$3:$IB$112,$B60,0)=GI$1,GI$3," - ")</f>
        <v xml:space="preserve"> - </v>
      </c>
      <c r="GJ60" t="str">
        <f>IF(HLOOKUP(GJ$1,'Datenbank Aktoren'!$F$3:$IB$112,$B60,0)=GJ$1,GJ$3," - ")</f>
        <v xml:space="preserve"> - </v>
      </c>
      <c r="GK60" t="str">
        <f>IF(HLOOKUP(GK$1,'Datenbank Aktoren'!$F$3:$IB$112,$B60,0)=GK$1,GK$3," - ")</f>
        <v>FTFB Feuchte/Temp. A5-04-03</v>
      </c>
      <c r="GL60" t="str">
        <f>IF(HLOOKUP(GL$1,'Datenbank Aktoren'!$F$3:$IB$112,$B60,0)=GL$1,GL$3," - ")</f>
        <v xml:space="preserve"> - </v>
      </c>
      <c r="GM60" t="str">
        <f>IF(HLOOKUP(GM$1,'Datenbank Aktoren'!$F$3:$IB$112,$B60,0)=GM$1,GM$3," - ")</f>
        <v>FTFSB Feuchte/Temp. A5-04-03</v>
      </c>
      <c r="GN60" t="str">
        <f>IF(HLOOKUP(GN$1,'Datenbank Aktoren'!$F$3:$IB$112,$B60,0)=GN$1,GN$3," - ")</f>
        <v>FTK Fensterkontakt D5-00-01</v>
      </c>
      <c r="GO60" t="str">
        <f>IF(HLOOKUP(GO$1,'Datenbank Aktoren'!$F$3:$IB$112,$B60,0)=GO$1,GO$3," - ")</f>
        <v>FTKB-GR Fensterkontakt D5-00-01</v>
      </c>
      <c r="GP60" t="str">
        <f>IF(HLOOKUP(GP$1,'Datenbank Aktoren'!$F$3:$IB$112,$B60,0)=GP$1,GP$3," - ")</f>
        <v>FTKB-hg FTKB Fenstergriff A5-14-0A</v>
      </c>
      <c r="GQ60" t="str">
        <f>IF(HLOOKUP(GQ$1,'Datenbank Aktoren'!$F$3:$IB$112,$B60,0)=GQ$1,GQ$3," - ")</f>
        <v>FTKB-wg Fensterkontakt D5-00-01</v>
      </c>
      <c r="GR60" t="str">
        <f>IF(HLOOKUP(GR$1,'Datenbank Aktoren'!$F$3:$IB$112,$B60,0)=GR$1,GR$3," - ")</f>
        <v>FTKE Fenstergriff F6-10-00 Griff</v>
      </c>
      <c r="GS60" t="str">
        <f>IF(HLOOKUP(GS$1,'Datenbank Aktoren'!$F$3:$IB$112,$B60,0)=GS$1,GS$3," - ")</f>
        <v xml:space="preserve"> - </v>
      </c>
      <c r="GT60" s="14" t="s">
        <v>692</v>
      </c>
      <c r="GU60" t="str">
        <f>IF(HLOOKUP(GU$1,'Datenbank Aktoren'!$F$3:$IB$112,$B60,0)=GU$1,GU$3," - ")</f>
        <v xml:space="preserve"> - </v>
      </c>
      <c r="GV60" s="14" t="s">
        <v>692</v>
      </c>
      <c r="GW60" t="str">
        <f>IF(HLOOKUP(GW$1,'Datenbank Aktoren'!$F$3:$IB$112,$B60,0)=GW$1,GW$3," - ")</f>
        <v xml:space="preserve"> - </v>
      </c>
      <c r="GX60" s="14" t="s">
        <v>692</v>
      </c>
      <c r="GY60" t="str">
        <f>IF(HLOOKUP(GY$1,'Datenbank Aktoren'!$F$3:$IB$112,$B60,0)=GY$1,GY$3," - ")</f>
        <v xml:space="preserve"> - </v>
      </c>
      <c r="GZ60" s="14" t="s">
        <v>692</v>
      </c>
      <c r="HA60" t="str">
        <f>IF(HLOOKUP(HA$1,'Datenbank Aktoren'!$F$3:$IB$112,$B60,0)=HA$1,HA$3," - ")</f>
        <v xml:space="preserve"> - </v>
      </c>
      <c r="HB60" s="14" t="s">
        <v>692</v>
      </c>
      <c r="HC60" t="str">
        <f>IF(HLOOKUP(HC$1,'Datenbank Aktoren'!$F$3:$IB$112,$B60,0)=HC$1,HC$3," - ")</f>
        <v xml:space="preserve"> - </v>
      </c>
      <c r="HD60" s="14" t="s">
        <v>692</v>
      </c>
      <c r="HE60" t="str">
        <f>IF(HLOOKUP(HE$1,'Datenbank Aktoren'!$F$3:$IB$112,$B60,0)=HE$1,HE$3," - ")</f>
        <v xml:space="preserve"> - </v>
      </c>
      <c r="HF60" s="14" t="s">
        <v>692</v>
      </c>
      <c r="HG60" t="str">
        <f>IF(HLOOKUP(HG$1,'Datenbank Aktoren'!$F$3:$IB$112,$B60,0)=HG$1,HG$3," - ")</f>
        <v xml:space="preserve"> - </v>
      </c>
      <c r="HH60" t="str">
        <f>IF(HLOOKUP(HH$1,'Datenbank Aktoren'!$F$3:$IB$112,$B60,0)=HH$1,HH$3," - ")</f>
        <v xml:space="preserve"> - </v>
      </c>
      <c r="HI60" t="str">
        <f>IF(HLOOKUP(HI$1,'Datenbank Aktoren'!$F$3:$IB$112,$B60,0)=HI$1,HI$3," - ")</f>
        <v xml:space="preserve"> - </v>
      </c>
      <c r="HJ60" s="14" t="s">
        <v>692</v>
      </c>
      <c r="HK60" t="str">
        <f>IF(HLOOKUP(HK$1,'Datenbank Aktoren'!$F$3:$IB$112,$B60,0)=HK$1,HK$3," - ")</f>
        <v xml:space="preserve"> - </v>
      </c>
      <c r="HL60" t="str">
        <f>IF(HLOOKUP(HL$1,'Datenbank Aktoren'!$F$3:$IB$112,$B60,0)=HL$1,HL$3," - ")</f>
        <v xml:space="preserve"> - </v>
      </c>
      <c r="HM60" t="str">
        <f>IF(HLOOKUP(HM$1,'Datenbank Aktoren'!$F$3:$IB$112,$B60,0)=HM$1,HM$3," - ")</f>
        <v xml:space="preserve"> - </v>
      </c>
      <c r="HN60" s="14" t="s">
        <v>692</v>
      </c>
      <c r="HO60" t="str">
        <f>IF(HLOOKUP(HO$1,'Datenbank Aktoren'!$F$3:$IB$112,$B60,0)=HO$1,HO$3," - ")</f>
        <v xml:space="preserve"> - </v>
      </c>
      <c r="HP60" s="14" t="s">
        <v>692</v>
      </c>
      <c r="HQ60" t="str">
        <f>IF(HLOOKUP(HQ$1,'Datenbank Aktoren'!$F$3:$IB$112,$B60,0)=HQ$1,HQ$3," - ")</f>
        <v>FTS14EM FBH A5-08-01</v>
      </c>
      <c r="HR60" t="str">
        <f>IF(HLOOKUP(HR$1,'Datenbank Aktoren'!$F$3:$IB$112,$B60,0)=HR$1,HR$3," - ")</f>
        <v>FTS14EM Fensterkontakt D5-00-01</v>
      </c>
      <c r="HS60" t="str">
        <f>IF(HLOOKUP(HS$1,'Datenbank Aktoren'!$F$3:$IB$112,$B60,0)=HS$1,HS$3," - ")</f>
        <v>FTS14EM RPS 4-fach Taster F6-02-01</v>
      </c>
      <c r="HT60" t="str">
        <f>IF(HLOOKUP(HT$1,'Datenbank Aktoren'!$F$3:$IB$112,$B60,0)=HT$1,HT$3," - ")</f>
        <v>FTTB Bewegungsm. A5-07-01</v>
      </c>
      <c r="HU60" t="str">
        <f>IF(HLOOKUP(HU$1,'Datenbank Aktoren'!$F$3:$IB$112,$B60,0)=HU$1,HU$3," - ")</f>
        <v xml:space="preserve"> - </v>
      </c>
      <c r="HV60" t="str">
        <f>IF(HLOOKUP(HV$1,'Datenbank Aktoren'!$F$3:$IB$112,$B60,0)=HV$1,HV$3," - ")</f>
        <v xml:space="preserve"> - </v>
      </c>
      <c r="HW60" t="str">
        <f>IF(HLOOKUP(HW$1,'Datenbank Aktoren'!$F$3:$IB$112,$B60,0)=HW$1,HW$3," - ")</f>
        <v xml:space="preserve"> - </v>
      </c>
      <c r="HX60" t="str">
        <f>IF(HLOOKUP(HX$1,'Datenbank Aktoren'!$F$3:$IB$112,$B60,0)=HX$1,HX$3," - ")</f>
        <v xml:space="preserve"> - </v>
      </c>
      <c r="HY60" t="str">
        <f>IF(HLOOKUP(HY$1,'Datenbank Aktoren'!$F$3:$IB$112,$B60,0)=HY$1,HY$3," - ")</f>
        <v xml:space="preserve"> - </v>
      </c>
      <c r="HZ60" t="str">
        <f>IF(HLOOKUP(HZ$1,'Datenbank Aktoren'!$F$3:$IB$112,$B60,0)=HZ$1,HZ$3," - ")</f>
        <v xml:space="preserve"> - </v>
      </c>
      <c r="IA60" t="str">
        <f>IF(HLOOKUP(IA$1,'Datenbank Aktoren'!$F$3:$IB$112,$B60,0)=IA$1,IA$3," - ")</f>
        <v xml:space="preserve"> - </v>
      </c>
      <c r="IB60" t="str">
        <f>IF(HLOOKUP(IB$1,'Datenbank Aktoren'!$F$3:$IB$112,$B60,0)=IB$1,IB$3," - ")</f>
        <v xml:space="preserve"> - </v>
      </c>
      <c r="IC60" t="str">
        <f>IF(HLOOKUP(IC$1,'Datenbank Aktoren'!$F$3:$IB$112,$B60,0)=IC$1,IC$3," - ")</f>
        <v xml:space="preserve"> - </v>
      </c>
      <c r="ID60" t="str">
        <f>IF(HLOOKUP(ID$1,'Datenbank Aktoren'!$F$3:$IB$112,$B60,0)=ID$1,ID$3," - ")</f>
        <v>FWS81 Kartenschalter F6-02-01</v>
      </c>
      <c r="IE60" t="str">
        <f>IF(HLOOKUP(IE$1,'Datenbank Aktoren'!$F$3:$IB$112,$B60,0)=IE$1,IE$3," - ")</f>
        <v xml:space="preserve"> - </v>
      </c>
      <c r="IF60" t="str">
        <f>IF(HLOOKUP(IF$1,'Datenbank Aktoren'!$F$3:$IB$112,$B60,0)=IF$1,IF$3," - ")</f>
        <v xml:space="preserve"> - </v>
      </c>
      <c r="IG60" t="str">
        <f>IF(HLOOKUP(IG$1,'Datenbank Aktoren'!$F$3:$IB$112,$B60,0)=IG$1,IG$3," - ")</f>
        <v>FZS65 RPS Rauchmelder F6-02-01</v>
      </c>
      <c r="IH60" t="str">
        <f>IF(HLOOKUP(IH$1,'Datenbank Aktoren'!$F$3:$IB$112,$B60,0)=IH$1,IH$3," - ")</f>
        <v>FZT55 RPS 4-fach Taster F6-02-01</v>
      </c>
      <c r="II60" t="str">
        <f>IF(HLOOKUP(II$1,'Datenbank Aktoren'!$F$3:$IB$112,$B60,0)=II$1,II$3," - ")</f>
        <v xml:space="preserve"> - </v>
      </c>
      <c r="IJ60" t="e">
        <f>IF(HLOOKUP(IJ$1,'Datenbank Aktoren'!$F$3:$IB$112,$B60,0)=IJ$1,IJ$3," - ")</f>
        <v>#N/A</v>
      </c>
      <c r="IK60" t="e">
        <f>IF(HLOOKUP(IK$1,'Datenbank Aktoren'!$F$3:$IB$112,$B60,0)=IK$1,IK$3," - ")</f>
        <v>#N/A</v>
      </c>
      <c r="IL60" t="e">
        <f>IF(HLOOKUP(IL$1,'Datenbank Aktoren'!$F$3:$IB$112,$B60,0)=IL$1,IL$3," - ")</f>
        <v>#N/A</v>
      </c>
      <c r="IM60" t="e">
        <f>IF(HLOOKUP(IM$1,'Datenbank Aktoren'!$F$3:$IB$112,$B60,0)=IM$1,IM$3," - ")</f>
        <v>#N/A</v>
      </c>
      <c r="IN60" t="e">
        <f>IF(HLOOKUP(IN$1,'Datenbank Aktoren'!$F$3:$IB$112,$B60,0)=IN$1,IN$3," - ")</f>
        <v>#N/A</v>
      </c>
      <c r="IO60" t="e">
        <f>IF(HLOOKUP(IO$1,'Datenbank Aktoren'!$F$3:$IB$112,$B60,0)=IO$1,IO$3," - ")</f>
        <v>#N/A</v>
      </c>
      <c r="IP60" t="e">
        <f>IF(HLOOKUP(IP$1,'Datenbank Aktoren'!$F$3:$IB$112,$B60,0)=IP$1,IP$3," - ")</f>
        <v>#N/A</v>
      </c>
      <c r="IQ60" t="e">
        <f>IF(HLOOKUP(IQ$1,'Datenbank Aktoren'!$F$3:$IB$112,$B60,0)=IQ$1,IQ$3," - ")</f>
        <v>#N/A</v>
      </c>
      <c r="IR60" t="e">
        <f>IF(HLOOKUP(IR$1,'Datenbank Aktoren'!$F$3:$IB$112,$B60,0)=IR$1,IR$3," - ")</f>
        <v>#N/A</v>
      </c>
      <c r="IS60" t="e">
        <f>IF(HLOOKUP(IS$1,'Datenbank Aktoren'!$F$3:$IB$112,$B60,0)=IS$1,IS$3," - ")</f>
        <v>#N/A</v>
      </c>
      <c r="IT60" t="e">
        <f>IF(HLOOKUP(IT$1,'Datenbank Aktoren'!$F$3:$IB$112,$B60,0)=IT$1,IT$3," - ")</f>
        <v>#N/A</v>
      </c>
      <c r="IU60" t="e">
        <f>IF(HLOOKUP(IU$1,'Datenbank Aktoren'!$F$3:$IB$112,$B60,0)=IU$1,IU$3," - ")</f>
        <v>#N/A</v>
      </c>
    </row>
    <row r="61" spans="1:255" x14ac:dyDescent="0.25">
      <c r="A61" t="s">
        <v>117</v>
      </c>
      <c r="B61">
        <v>59</v>
      </c>
      <c r="D61" t="s">
        <v>117</v>
      </c>
      <c r="E61" s="3" t="s">
        <v>437</v>
      </c>
      <c r="F61" t="str">
        <f>IF(HLOOKUP(F$1,'Datenbank Aktoren'!$F$3:$IB$112,$B61,0)=F$1,F$3," - ")</f>
        <v xml:space="preserve"> - </v>
      </c>
      <c r="G61" t="str">
        <f>IF(HLOOKUP(G$1,'Datenbank Aktoren'!$F$3:$IB$112,$B61,0)=G$1,G$3," - ")</f>
        <v xml:space="preserve"> - </v>
      </c>
      <c r="H61" t="str">
        <f>IF(HLOOKUP(H$1,'Datenbank Aktoren'!$F$3:$IB$112,$B61,0)=H$1,H$3," - ")</f>
        <v>F1FT65 RPS 1-fach Taster F6-01-01</v>
      </c>
      <c r="I61" t="str">
        <f>IF(HLOOKUP(I$1,'Datenbank Aktoren'!$F$3:$IB$112,$B61,0)=I$1,I$3," - ")</f>
        <v>F1ITAP RPS 1-fach Taster F6-01-01</v>
      </c>
      <c r="J61" t="str">
        <f>IF(HLOOKUP(J$1,'Datenbank Aktoren'!$F$3:$IB$112,$B61,0)=J$1,J$3," - ")</f>
        <v>F1T55E RPS 1-fach Taster F6-01-01</v>
      </c>
      <c r="K61" t="str">
        <f>IF(HLOOKUP(K$1,'Datenbank Aktoren'!$F$3:$IB$112,$B61,0)=K$1,K$3," - ")</f>
        <v>F1T65 RPS 1-fach Taster F6-01-01</v>
      </c>
      <c r="L61" t="str">
        <f>IF(HLOOKUP(L$1,'Datenbank Aktoren'!$F$3:$IB$112,$B61,0)=L$1,L$3," - ")</f>
        <v>F265B RPS 4-fach Taster F6-02-01</v>
      </c>
      <c r="M61" t="str">
        <f>IF(HLOOKUP(M$1,'Datenbank Aktoren'!$F$3:$IB$112,$B61,0)=M$1,M$3," - ")</f>
        <v>F2FT65 RPS 4-fach Taster F6-02-01</v>
      </c>
      <c r="N61" t="str">
        <f>IF(HLOOKUP(N$1,'Datenbank Aktoren'!$F$3:$IB$112,$B61,0)=N$1,N$3," - ")</f>
        <v>F2FT65B RPS 4-fach Taster F6-02-01</v>
      </c>
      <c r="O61" t="str">
        <f>IF(HLOOKUP(O$1,'Datenbank Aktoren'!$F$3:$IB$112,$B61,0)=O$1,O$3," - ")</f>
        <v>F2FZT65B RPS 4-fach Taster F6-02-01</v>
      </c>
      <c r="P61" t="str">
        <f>IF(HLOOKUP(P$1,'Datenbank Aktoren'!$F$3:$IB$112,$B61,0)=P$1,P$3," - ")</f>
        <v>F2T55E RPS 4-fach Taster F6-02-01</v>
      </c>
      <c r="Q61" t="str">
        <f>IF(HLOOKUP(Q$1,'Datenbank Aktoren'!$F$3:$IB$112,$B61,0)=Q$1,Q$3," - ")</f>
        <v>F2T55EB RPS 4-fach Taster F6-02-01</v>
      </c>
      <c r="R61" t="str">
        <f>IF(HLOOKUP(R$1,'Datenbank Aktoren'!$F$3:$IB$112,$B61,0)=R$1,R$3," - ")</f>
        <v>F2T65 RPS 4-fach Taster F6-02-01</v>
      </c>
      <c r="S61" t="str">
        <f>IF(HLOOKUP(S$1,'Datenbank Aktoren'!$F$3:$IB$112,$B61,0)=S$1,S$3," - ")</f>
        <v>F2ZT55E RPS 4-fach Taster F6-02-01</v>
      </c>
      <c r="T61" t="str">
        <f>IF(HLOOKUP(T$1,'Datenbank Aktoren'!$F$3:$IB$112,$B61,0)=T$1,T$3," - ")</f>
        <v>F2ZT65 RPS 4-fach Taster F6-02-01</v>
      </c>
      <c r="U61" t="str">
        <f>IF(HLOOKUP(U$1,'Datenbank Aktoren'!$F$3:$IB$112,$B61,0)=U$1,U$3," - ")</f>
        <v xml:space="preserve"> - </v>
      </c>
      <c r="V61" t="str">
        <f>IF(HLOOKUP(V$1,'Datenbank Aktoren'!$F$3:$IB$112,$B61,0)=V$1,V$3," - ")</f>
        <v xml:space="preserve"> - </v>
      </c>
      <c r="W61" t="str">
        <f>IF(HLOOKUP(W$1,'Datenbank Aktoren'!$F$3:$IB$112,$B61,0)=W$1,W$3," - ")</f>
        <v xml:space="preserve"> - </v>
      </c>
      <c r="X61" t="str">
        <f>IF(HLOOKUP(X$1,'Datenbank Aktoren'!$F$3:$IB$112,$B61,0)=X$1,X$3," - ")</f>
        <v>F4FT65 RPS 4-fach Taster F6-02-01</v>
      </c>
      <c r="Y61" t="str">
        <f>IF(HLOOKUP(Y$1,'Datenbank Aktoren'!$F$3:$IB$112,$B61,0)=Y$1,Y$3," - ")</f>
        <v>F4FT65B RPS 4-fach Taster F6-02-01</v>
      </c>
      <c r="Z61" t="str">
        <f>IF(HLOOKUP(Z$1,'Datenbank Aktoren'!$F$3:$IB$112,$B61,0)=Z$1,Z$3," - ")</f>
        <v>F4PT RPS 4-fach Taster F6-02-01</v>
      </c>
      <c r="AA61" t="str">
        <f>IF(HLOOKUP(AA$1,'Datenbank Aktoren'!$F$3:$IB$112,$B61,0)=AA$1,AA$3," - ")</f>
        <v>F4T55B RPS 4-fach Taster F6-02-01</v>
      </c>
      <c r="AB61" t="str">
        <f>IF(HLOOKUP(AB$1,'Datenbank Aktoren'!$F$3:$IB$112,$B61,0)=AB$1,AB$3," - ")</f>
        <v>F4T55E RPS 4-fach Taster F6-02-01</v>
      </c>
      <c r="AC61" t="str">
        <f>IF(HLOOKUP(AC$1,'Datenbank Aktoren'!$F$3:$IB$112,$B61,0)=AC$1,AC$3," - ")</f>
        <v>F4T55EB RPS 4-fach Taster F6-02-01</v>
      </c>
      <c r="AD61" t="str">
        <f>IF(HLOOKUP(AD$1,'Datenbank Aktoren'!$F$3:$IB$112,$B61,0)=AD$1,AD$3," - ")</f>
        <v>F4T65 RPS 4-fach Taster F6-02-01</v>
      </c>
      <c r="AE61" t="str">
        <f>IF(HLOOKUP(AE$1,'Datenbank Aktoren'!$F$3:$IB$112,$B61,0)=AE$1,AE$3," - ")</f>
        <v>F4T65B RPS 4-fach Taster F6-02-01</v>
      </c>
      <c r="AF61" t="str">
        <f>IF(HLOOKUP(AF$1,'Datenbank Aktoren'!$F$3:$IB$112,$B61,0)=AF$1,AF$3," - ")</f>
        <v>F4USM61B Bewegungsm. A5-07-01</v>
      </c>
      <c r="AG61" t="str">
        <f>IF(HLOOKUP(AG$1,'Datenbank Aktoren'!$F$3:$IB$112,$B61,0)=AG$1,AG$3," - ")</f>
        <v>F4USM61B FBH A5-08-01</v>
      </c>
      <c r="AH61" t="str">
        <f>IF(HLOOKUP(AH$1,'Datenbank Aktoren'!$F$3:$IB$112,$B61,0)=AH$1,AH$3," - ")</f>
        <v>F4USM61B Software/Drehtaster A5-38-08</v>
      </c>
      <c r="AI61" t="str">
        <f>IF(HLOOKUP(AI$1,'Datenbank Aktoren'!$F$3:$IB$112,$B61,0)=AI$1,AI$3," - ")</f>
        <v>F4USM61B Fensterkontakt D5-00-01</v>
      </c>
      <c r="AJ61" t="str">
        <f>IF(HLOOKUP(AJ$1,'Datenbank Aktoren'!$F$3:$IB$112,$B61,0)=AJ$1,AJ$3," - ")</f>
        <v>F4USM61B RPS 4-fach Taster F6-02-01</v>
      </c>
      <c r="AK61" t="str">
        <f>IF(HLOOKUP(AK$1,'Datenbank Aktoren'!$F$3:$IB$112,$B61,0)=AK$1,AK$3," - ")</f>
        <v>F5PT55 RPS 4-fach Taster F6-02-01</v>
      </c>
      <c r="AL61" t="str">
        <f>IF(HLOOKUP(AL$1,'Datenbank Aktoren'!$F$3:$IB$112,$B61,0)=AL$1,AL$3," - ")</f>
        <v>F6T55B Bewegungsm. A5-07-01</v>
      </c>
      <c r="AM61" t="str">
        <f>IF(HLOOKUP(AM$1,'Datenbank Aktoren'!$F$3:$IB$112,$B61,0)=AM$1,AM$3," - ")</f>
        <v>F6T55B RPS 4-fach Taster F6-02-01</v>
      </c>
      <c r="AN61" t="str">
        <f>IF(HLOOKUP(AN$1,'Datenbank Aktoren'!$F$3:$IB$112,$B61,0)=AN$1,AN$3," - ")</f>
        <v>F6T65B Bewegungsm. A5-07-01</v>
      </c>
      <c r="AO61" t="str">
        <f>IF(HLOOKUP(AO$1,'Datenbank Aktoren'!$F$3:$IB$112,$B61,0)=AO$1,AO$3," - ")</f>
        <v>F6T65B RPS 4-fach Taster F6-02-01</v>
      </c>
      <c r="AP61" t="str">
        <f>IF(HLOOKUP(AP$1,'Datenbank Aktoren'!$F$3:$IB$112,$B61,0)=AP$1,AP$3," - ")</f>
        <v>FABH130 RPS 4-fach Taster F6-02-01</v>
      </c>
      <c r="AQ61" t="str">
        <f>IF(HLOOKUP(AQ$1,'Datenbank Aktoren'!$F$3:$IB$112,$B61,0)=AQ$1,AQ$3," - ")</f>
        <v>FABH65S FBH A5-08-01</v>
      </c>
      <c r="AR61" t="str">
        <f>IF(HLOOKUP(AR$1,'Datenbank Aktoren'!$F$3:$IB$112,$B61,0)=AR$1,AR$3," - ")</f>
        <v>FAH60 FAH60/FIH65S A5-06-01</v>
      </c>
      <c r="AS61" t="str">
        <f>IF(HLOOKUP(AS$1,'Datenbank Aktoren'!$F$3:$IB$112,$B61,0)=AS$1,AS$3," - ")</f>
        <v>FAH65S FAH60/FIH65S A5-06-01</v>
      </c>
      <c r="AT61" t="str">
        <f>IF(HLOOKUP(AT$1,'Datenbank Aktoren'!$F$3:$IB$112,$B61,0)=AT$1,AT$3," - ")</f>
        <v>FASM60 RPS 4-fach Taster F6-02-01</v>
      </c>
      <c r="AU61" t="str">
        <f>IF(HLOOKUP(AU$1,'Datenbank Aktoren'!$F$3:$IB$112,$B61,0)=AU$1,AU$3," - ")</f>
        <v xml:space="preserve"> - </v>
      </c>
      <c r="AV61" t="str">
        <f>IF(HLOOKUP(AV$1,'Datenbank Aktoren'!$F$3:$IB$112,$B61,0)=AV$1,AV$3," - ")</f>
        <v>FB55B Bewegungsm. A5-07-01</v>
      </c>
      <c r="AW61" t="str">
        <f>IF(HLOOKUP(AW$1,'Datenbank Aktoren'!$F$3:$IB$112,$B61,0)=AW$1,AW$3," - ")</f>
        <v>FB55EB Bewegungsm. A5-07-01</v>
      </c>
      <c r="AX61" t="str">
        <f>IF(HLOOKUP(AX$1,'Datenbank Aktoren'!$F$3:$IB$112,$B61,0)=AX$1,AX$3," - ")</f>
        <v>FB65B Bewegungsm. A5-07-01</v>
      </c>
      <c r="AY61" t="str">
        <f>IF(HLOOKUP(AY$1,'Datenbank Aktoren'!$F$3:$IB$112,$B61,0)=AY$1,AY$3," - ")</f>
        <v>FBH55ESB Bewegungsm. A5-07-01</v>
      </c>
      <c r="AZ61" t="str">
        <f>IF(HLOOKUP(AZ$1,'Datenbank Aktoren'!$F$3:$IB$112,$B61,0)=AZ$1,AZ$3," - ")</f>
        <v>FBH55ESB FBH A5-08-01</v>
      </c>
      <c r="BA61" t="str">
        <f>IF(HLOOKUP(BA$1,'Datenbank Aktoren'!$F$3:$IB$112,$B61,0)=BA$1,BA$3," - ")</f>
        <v>FBH55SB Bewegungsm. A5-07-01</v>
      </c>
      <c r="BB61" t="str">
        <f>IF(HLOOKUP(BB$1,'Datenbank Aktoren'!$F$3:$IB$112,$B61,0)=BB$1,BB$3," - ")</f>
        <v>FBH55SB FBH A5-08-01</v>
      </c>
      <c r="BC61" t="str">
        <f>IF(HLOOKUP(BC$1,'Datenbank Aktoren'!$F$3:$IB$112,$B61,0)=BC$1,BC$3," - ")</f>
        <v>FBH65 FBH A5-08-01</v>
      </c>
      <c r="BD61" t="str">
        <f>IF(HLOOKUP(BD$1,'Datenbank Aktoren'!$F$3:$IB$112,$B61,0)=BD$1,BD$3," - ")</f>
        <v>FBH65S FBH A5-08-01</v>
      </c>
      <c r="BE61" t="str">
        <f>IF(HLOOKUP(BE$1,'Datenbank Aktoren'!$F$3:$IB$112,$B61,0)=BE$1,BE$3," - ")</f>
        <v>FBH65SB Bewegungsm. A5-07-01</v>
      </c>
      <c r="BF61" t="str">
        <f>IF(HLOOKUP(BF$1,'Datenbank Aktoren'!$F$3:$IB$112,$B61,0)=BF$1,BF$3," - ")</f>
        <v>FBH65SB FBH A5-08-01</v>
      </c>
      <c r="BG61" t="str">
        <f>IF(HLOOKUP(BG$1,'Datenbank Aktoren'!$F$3:$IB$112,$B61,0)=BG$1,BG$3," - ")</f>
        <v xml:space="preserve"> - </v>
      </c>
      <c r="BH61" t="str">
        <f>IF(HLOOKUP(BH$1,'Datenbank Aktoren'!$F$3:$IB$112,$B61,0)=BH$1,BH$3," - ")</f>
        <v xml:space="preserve"> - </v>
      </c>
      <c r="BI61" t="str">
        <f>IF(HLOOKUP(BI$1,'Datenbank Aktoren'!$F$3:$IB$112,$B61,0)=BI$1,BI$3," - ")</f>
        <v>FBH65TF FBH A5-08-01</v>
      </c>
      <c r="BJ61" t="str">
        <f>IF(HLOOKUP(BJ$1,'Datenbank Aktoren'!$F$3:$IB$112,$B61,0)=BJ$1,BJ$3," - ")</f>
        <v>FBHF65SB Bewegungsm. A5-07-01</v>
      </c>
      <c r="BK61" t="str">
        <f>IF(HLOOKUP(BK$1,'Datenbank Aktoren'!$F$3:$IB$112,$B61,0)=BK$1,BK$3," - ")</f>
        <v>FBHF65SB FBH A5-08-01</v>
      </c>
      <c r="BL61" t="str">
        <f>IF(HLOOKUP(BL$1,'Datenbank Aktoren'!$F$3:$IB$112,$B61,0)=BL$1,BL$3," - ")</f>
        <v xml:space="preserve"> - </v>
      </c>
      <c r="BM61" t="str">
        <f>IF(HLOOKUP(BM$1,'Datenbank Aktoren'!$F$3:$IB$112,$B61,0)=BM$1,BM$3," - ")</f>
        <v xml:space="preserve"> - </v>
      </c>
      <c r="BN61" t="str">
        <f>IF(HLOOKUP(BN$1,'Datenbank Aktoren'!$F$3:$IB$112,$B61,0)=BN$1,BN$3," - ")</f>
        <v>FDT55B Software/Drehtaster A5-38-08</v>
      </c>
      <c r="BO61" t="str">
        <f>IF(HLOOKUP(BO$1,'Datenbank Aktoren'!$F$3:$IB$112,$B61,0)=BO$1,BO$3," - ")</f>
        <v>FDT55EB Software/Drehtaster A5-38-08</v>
      </c>
      <c r="BP61" t="str">
        <f>IF(HLOOKUP(BP$1,'Datenbank Aktoren'!$F$3:$IB$112,$B61,0)=BP$1,BP$3," - ")</f>
        <v>FDT65B Software/Drehtaster A5-38-08</v>
      </c>
      <c r="BQ61" t="str">
        <f>IF(HLOOKUP(BQ$1,'Datenbank Aktoren'!$F$3:$IB$112,$B61,0)=BQ$1,BQ$3," - ")</f>
        <v>FDTF65B Software/Drehtaster A5-38-08</v>
      </c>
      <c r="BR61" t="str">
        <f>IF(HLOOKUP(BR$1,'Datenbank Aktoren'!$F$3:$IB$112,$B61,0)=BR$1,BR$3," - ")</f>
        <v>FET55E RPS 1-fach Taster F6-01-01</v>
      </c>
      <c r="BS61" t="str">
        <f>IF(HLOOKUP(BS$1,'Datenbank Aktoren'!$F$3:$IB$112,$B61,0)=BS$1,BS$3," - ")</f>
        <v>FF8 RPS 4-fach Taster F6-02-01</v>
      </c>
      <c r="BT61" t="str">
        <f>IF(HLOOKUP(BT$1,'Datenbank Aktoren'!$F$3:$IB$112,$B61,0)=BT$1,BT$3," - ")</f>
        <v>FFD Software/Drehtaster A5-38-08</v>
      </c>
      <c r="BU61" t="str">
        <f>IF(HLOOKUP(BU$1,'Datenbank Aktoren'!$F$3:$IB$112,$B61,0)=BU$1,BU$3," - ")</f>
        <v>FFD RPS 4-fach Taster F6-02-01</v>
      </c>
      <c r="BV61" t="str">
        <f>IF(HLOOKUP(BV$1,'Datenbank Aktoren'!$F$3:$IB$112,$B61,0)=BV$1,BV$3," - ")</f>
        <v>FFG7B Fenstergriff A5-14-09</v>
      </c>
      <c r="BW61" t="str">
        <f>IF(HLOOKUP(BW$1,'Datenbank Aktoren'!$F$3:$IB$112,$B61,0)=BW$1,BW$3," - ")</f>
        <v>FFG7B Fenstergriff F6-10-00</v>
      </c>
      <c r="BX61" t="str">
        <f>IF(HLOOKUP(BX$1,'Datenbank Aktoren'!$F$3:$IB$112,$B61,0)=BX$1,BX$3," - ")</f>
        <v>FFGB-hg Fenstersensor A5-14-01</v>
      </c>
      <c r="BY61" t="str">
        <f>IF(HLOOKUP(BY$1,'Datenbank Aktoren'!$F$3:$IB$112,$B61,0)=BY$1,BY$3," - ")</f>
        <v>FFGB-hg Fenstersensor A5-14-03</v>
      </c>
      <c r="BZ61" t="str">
        <f>IF(HLOOKUP(BZ$1,'Datenbank Aktoren'!$F$3:$IB$112,$B61,0)=BZ$1,BZ$3," - ")</f>
        <v xml:space="preserve"> - </v>
      </c>
      <c r="CA61" t="str">
        <f>IF(HLOOKUP(CA$1,'Datenbank Aktoren'!$F$3:$IB$112,$B61,0)=CA$1,CA$3," - ")</f>
        <v xml:space="preserve"> - </v>
      </c>
      <c r="CB61" t="str">
        <f>IF(HLOOKUP(CB$1,'Datenbank Aktoren'!$F$3:$IB$112,$B61,0)=CB$1,CB$3," - ")</f>
        <v>FFGB-hg Fenstergriff A5-14-09</v>
      </c>
      <c r="CC61" s="25" t="str">
        <f>IF(HLOOKUP(CC$1,'Datenbank Aktoren'!$F$3:$IB$112,$B61,0)=CC$1,CC$3," - ")</f>
        <v>FFGB-hg Fenstergriff A5-14-0A</v>
      </c>
      <c r="CD61" t="str">
        <f>IF(HLOOKUP(CD$1,'Datenbank Aktoren'!$F$3:$IB$112,$B61,0)=CD$1,CD$3," - ")</f>
        <v>FFGB-hg Fenstergriff F6-10-00</v>
      </c>
      <c r="CE61" t="str">
        <f>IF(HLOOKUP(CE$1,'Datenbank Aktoren'!$F$3:$IB$112,$B61,0)=CE$1,CE$3," - ")</f>
        <v>FFKB Fensterkontakt D5-00-01</v>
      </c>
      <c r="CF61" t="str">
        <f>IF(HLOOKUP(CF$1,'Datenbank Aktoren'!$F$3:$IB$112,$B61,0)=CF$1,CF$3," - ")</f>
        <v xml:space="preserve"> - </v>
      </c>
      <c r="CG61" t="str">
        <f>IF(HLOOKUP(CG$1,'Datenbank Aktoren'!$F$3:$IB$112,$B61,0)=CG$1,CG$3," - ")</f>
        <v>FFT55B Feuchte/Temp. A5-04-03</v>
      </c>
      <c r="CH61" t="str">
        <f>IF(HLOOKUP(CH$1,'Datenbank Aktoren'!$F$3:$IB$112,$B61,0)=CH$1,CH$3," - ")</f>
        <v xml:space="preserve"> - </v>
      </c>
      <c r="CI61" t="str">
        <f>IF(HLOOKUP(CI$1,'Datenbank Aktoren'!$F$3:$IB$112,$B61,0)=CI$1,CI$3," - ")</f>
        <v>FFT55EB Feuchte/Temp. A5-04-03</v>
      </c>
      <c r="CJ61" t="str">
        <f>IF(HLOOKUP(CJ$1,'Datenbank Aktoren'!$F$3:$IB$112,$B61,0)=CJ$1,CJ$3," - ")</f>
        <v xml:space="preserve"> - </v>
      </c>
      <c r="CK61" t="str">
        <f>IF(HLOOKUP(CK$1,'Datenbank Aktoren'!$F$3:$IB$112,$B61,0)=CK$1,CK$3," - ")</f>
        <v>FFT60SB Feuchte/Temp. A5-04-03</v>
      </c>
      <c r="CL61" t="str">
        <f>IF(HLOOKUP(CL$1,'Datenbank Aktoren'!$F$3:$IB$112,$B61,0)=CL$1,CL$3," - ")</f>
        <v xml:space="preserve"> - </v>
      </c>
      <c r="CM61" t="str">
        <f>IF(HLOOKUP(CM$1,'Datenbank Aktoren'!$F$3:$IB$112,$B61,0)=CM$1,CM$3," - ")</f>
        <v>FFT65B Feuchte/Temp. A5-04-03</v>
      </c>
      <c r="CN61" t="str">
        <f>IF(HLOOKUP(CN$1,'Datenbank Aktoren'!$F$3:$IB$112,$B61,0)=CN$1,CN$3," - ")</f>
        <v>FFTE Fenstergriff F6-10-00</v>
      </c>
      <c r="CO61" t="str">
        <f>IF(HLOOKUP(CO$1,'Datenbank Aktoren'!$F$3:$IB$112,$B61,0)=CO$1,CO$3," - ")</f>
        <v xml:space="preserve"> - </v>
      </c>
      <c r="CP61" t="str">
        <f>IF(HLOOKUP(CP$1,'Datenbank Aktoren'!$F$3:$IB$112,$B61,0)=CP$1,CP$3," - ")</f>
        <v>FFTF65B Feuchte/Temp. A5-04-03</v>
      </c>
      <c r="CQ61" t="str">
        <f>IF(HLOOKUP(CQ$1,'Datenbank Aktoren'!$F$3:$IB$112,$B61,0)=CQ$1,CQ$3," - ")</f>
        <v>FHD60SB FAH60/FIH65S A5-06-01</v>
      </c>
      <c r="CR61" t="str">
        <f>IF(HLOOKUP(CR$1,'Datenbank Aktoren'!$F$3:$IB$112,$B61,0)=CR$1,CR$3," - ")</f>
        <v>FHD60SB Software/Drehtaster A5-38-08</v>
      </c>
      <c r="CS61" t="str">
        <f>IF(HLOOKUP(CS$1,'Datenbank Aktoren'!$F$3:$IB$112,$B61,0)=CS$1,CS$3," - ")</f>
        <v>FHD65SB Dämmerungssch. A5-06-02</v>
      </c>
      <c r="CT61" t="str">
        <f>IF(HLOOKUP(CT$1,'Datenbank Aktoren'!$F$3:$IB$112,$B61,0)=CT$1,CT$3," - ")</f>
        <v>FHM2 RPS 4-fach Taster F6-02-01</v>
      </c>
      <c r="CU61" t="str">
        <f>IF(HLOOKUP(CU$1,'Datenbank Aktoren'!$F$3:$IB$112,$B61,0)=CU$1,CU$3," - ")</f>
        <v>FHMB Wasser/Rauch/Hitze A5-30-03</v>
      </c>
      <c r="CV61" t="str">
        <f>IF(HLOOKUP(CV$1,'Datenbank Aktoren'!$F$3:$IB$112,$B61,0)=CV$1,CV$3," - ")</f>
        <v>FHS2 RPS 4-fach Taster F6-02-01</v>
      </c>
      <c r="CW61" t="str">
        <f>IF(HLOOKUP(CW$1,'Datenbank Aktoren'!$F$3:$IB$112,$B61,0)=CW$1,CW$3," - ")</f>
        <v>FHS4 RPS 4-fach Taster F6-02-01</v>
      </c>
      <c r="CX61" t="str">
        <f>IF(HLOOKUP(CX$1,'Datenbank Aktoren'!$F$3:$IB$112,$B61,0)=CX$1,CX$3," - ")</f>
        <v>FIH65B Dämmerungssch. A5-06-02</v>
      </c>
      <c r="CY61" t="str">
        <f>IF(HLOOKUP(CY$1,'Datenbank Aktoren'!$F$3:$IB$112,$B61,0)=CY$1,CY$3," - ")</f>
        <v>FIH65S FAH60/FIH65S A5-06-01</v>
      </c>
      <c r="CZ61" t="str">
        <f>IF(HLOOKUP(CZ$1,'Datenbank Aktoren'!$F$3:$IB$112,$B61,0)=CZ$1,CZ$3," - ")</f>
        <v>FKD RPS 1-fach Taster F6-01-01</v>
      </c>
      <c r="DA61" t="str">
        <f>IF(HLOOKUP(DA$1,'Datenbank Aktoren'!$F$3:$IB$112,$B61,0)=DA$1,DA$3," - ")</f>
        <v>FKF65 Kartenschalter F6-02-01</v>
      </c>
      <c r="DB61" t="str">
        <f>IF(HLOOKUP(DB$1,'Datenbank Aktoren'!$F$3:$IB$112,$B61,0)=DB$1,DB$3," - ")</f>
        <v xml:space="preserve"> - </v>
      </c>
      <c r="DC61" t="str">
        <f>IF(HLOOKUP(DC$1,'Datenbank Aktoren'!$F$3:$IB$112,$B61,0)=DC$1,DC$3," - ")</f>
        <v xml:space="preserve"> - </v>
      </c>
      <c r="DD61" t="str">
        <f>IF(HLOOKUP(DD$1,'Datenbank Aktoren'!$F$3:$IB$112,$B61,0)=DD$1,DD$3," - ")</f>
        <v xml:space="preserve"> - </v>
      </c>
      <c r="DE61" t="str">
        <f>IF(HLOOKUP(DE$1,'Datenbank Aktoren'!$F$3:$IB$112,$B61,0)=DE$1,DE$3," - ")</f>
        <v xml:space="preserve"> - </v>
      </c>
      <c r="DF61" t="str">
        <f>IF(HLOOKUP(DF$1,'Datenbank Aktoren'!$F$3:$IB$112,$B61,0)=DF$1,DF$3," - ")</f>
        <v xml:space="preserve"> - </v>
      </c>
      <c r="DG61" t="str">
        <f>IF(HLOOKUP(DG$1,'Datenbank Aktoren'!$F$3:$IB$112,$B61,0)=DG$1,DG$3," - ")</f>
        <v xml:space="preserve"> - </v>
      </c>
      <c r="DH61" t="str">
        <f>IF(HLOOKUP(DH$1,'Datenbank Aktoren'!$F$3:$IB$112,$B61,0)=DH$1,DH$3," - ")</f>
        <v xml:space="preserve"> - </v>
      </c>
      <c r="DI61" t="str">
        <f>IF(HLOOKUP(DI$1,'Datenbank Aktoren'!$F$3:$IB$112,$B61,0)=DI$1,DI$3," - ")</f>
        <v xml:space="preserve"> - </v>
      </c>
      <c r="DJ61" t="str">
        <f>IF(HLOOKUP(DJ$1,'Datenbank Aktoren'!$F$3:$IB$112,$B61,0)=DJ$1,DJ$3," - ")</f>
        <v xml:space="preserve"> - </v>
      </c>
      <c r="DK61" t="str">
        <f>IF(HLOOKUP(DK$1,'Datenbank Aktoren'!$F$3:$IB$112,$B61,0)=DK$1,DK$3," - ")</f>
        <v xml:space="preserve"> - </v>
      </c>
      <c r="DL61" t="str">
        <f>IF(HLOOKUP(DL$1,'Datenbank Aktoren'!$F$3:$IB$112,$B61,0)=DL$1,DL$3," - ")</f>
        <v xml:space="preserve"> - </v>
      </c>
      <c r="DM61" t="str">
        <f>IF(HLOOKUP(DM$1,'Datenbank Aktoren'!$F$3:$IB$112,$B61,0)=DM$1,DM$3," - ")</f>
        <v>FMH1W RPS 1-fach Taster F6-01-01</v>
      </c>
      <c r="DN61" t="str">
        <f>IF(HLOOKUP(DN$1,'Datenbank Aktoren'!$F$3:$IB$112,$B61,0)=DN$1,DN$3," - ")</f>
        <v>FMH2S RPS 4-fach Taster F6-02-01</v>
      </c>
      <c r="DO61" t="str">
        <f>IF(HLOOKUP(DO$1,'Datenbank Aktoren'!$F$3:$IB$112,$B61,0)=DO$1,DO$3," - ")</f>
        <v>FMH4 RPS 4-fach Taster F6-02-01</v>
      </c>
      <c r="DP61" t="str">
        <f>IF(HLOOKUP(DP$1,'Datenbank Aktoren'!$F$3:$IB$112,$B61,0)=DP$1,DP$3," - ")</f>
        <v>FMH4S RPS 4-fach Taster F6-02-01</v>
      </c>
      <c r="DQ61" t="str">
        <f>IF(HLOOKUP(DQ$1,'Datenbank Aktoren'!$F$3:$IB$112,$B61,0)=DQ$1,DQ$3," - ")</f>
        <v>FMH8 RPS 4-fach Taster F6-02-01</v>
      </c>
      <c r="DR61" t="str">
        <f>IF(HLOOKUP(DR$1,'Datenbank Aktoren'!$F$3:$IB$112,$B61,0)=DR$1,DR$3," - ")</f>
        <v xml:space="preserve"> - </v>
      </c>
      <c r="DS61" t="str">
        <f>IF(HLOOKUP(DS$1,'Datenbank Aktoren'!$F$3:$IB$112,$B61,0)=DS$1,DS$3," - ")</f>
        <v xml:space="preserve"> - </v>
      </c>
      <c r="DT61" t="str">
        <f>IF(HLOOKUP(DT$1,'Datenbank Aktoren'!$F$3:$IB$112,$B61,0)=DT$1,DT$3," - ")</f>
        <v>FMMS44SB Feuchte/Temp. A5-04-03</v>
      </c>
      <c r="DU61" t="str">
        <f>IF(HLOOKUP(DU$1,'Datenbank Aktoren'!$F$3:$IB$112,$B61,0)=DU$1,DU$3," - ")</f>
        <v>FMMS44SB Dämmerungssch. A5-06-02</v>
      </c>
      <c r="DV61" t="str">
        <f>IF(HLOOKUP(DV$1,'Datenbank Aktoren'!$F$3:$IB$112,$B61,0)=DV$1,DV$3," - ")</f>
        <v>FMMS44SB Dämmerungssch. A5-06-03</v>
      </c>
      <c r="DW61" t="str">
        <f>IF(HLOOKUP(DW$1,'Datenbank Aktoren'!$F$3:$IB$112,$B61,0)=DW$1,DW$3," - ")</f>
        <v>FMMS44SB Fenstersensor A5-14-05</v>
      </c>
      <c r="DX61" t="str">
        <f>IF(HLOOKUP(DX$1,'Datenbank Aktoren'!$F$3:$IB$112,$B61,0)=DX$1,DX$3," - ")</f>
        <v xml:space="preserve"> - </v>
      </c>
      <c r="DY61" t="str">
        <f>IF(HLOOKUP(DY$1,'Datenbank Aktoren'!$F$3:$IB$112,$B61,0)=DY$1,DY$3," - ")</f>
        <v xml:space="preserve"> - </v>
      </c>
      <c r="DZ61" t="str">
        <f>IF(HLOOKUP(DZ$1,'Datenbank Aktoren'!$F$3:$IB$112,$B61,0)=DZ$1,DZ$3," - ")</f>
        <v xml:space="preserve"> - </v>
      </c>
      <c r="EA61" t="str">
        <f>IF(HLOOKUP(EA$1,'Datenbank Aktoren'!$F$3:$IB$112,$B61,0)=EA$1,EA$3," - ")</f>
        <v>FMMS44SB Fensterkontakt D5-00-01</v>
      </c>
      <c r="EB61" t="str">
        <f>IF(HLOOKUP(EB$1,'Datenbank Aktoren'!$F$3:$IB$112,$B61,0)=EB$1,EB$3," - ")</f>
        <v xml:space="preserve"> - </v>
      </c>
      <c r="EC61" t="str">
        <f>IF(HLOOKUP(EC$1,'Datenbank Aktoren'!$F$3:$IB$112,$B61,0)=EC$1,EC$3," - ")</f>
        <v xml:space="preserve"> - </v>
      </c>
      <c r="ED61" t="str">
        <f>IF(HLOOKUP(ED$1,'Datenbank Aktoren'!$F$3:$IB$112,$B61,0)=ED$1,ED$3," - ")</f>
        <v xml:space="preserve"> - </v>
      </c>
      <c r="EE61" t="str">
        <f>IF(HLOOKUP(EE$1,'Datenbank Aktoren'!$F$3:$IB$112,$B61,0)=EE$1,EE$3," - ")</f>
        <v>FMS55ESB Feuchte/Temp. A5-04-03</v>
      </c>
      <c r="EF61" t="str">
        <f>IF(HLOOKUP(EF$1,'Datenbank Aktoren'!$F$3:$IB$112,$B61,0)=EF$1,EF$3," - ")</f>
        <v>FMS55ESB Dämmerungssch. A5-06-02</v>
      </c>
      <c r="EG61" t="str">
        <f>IF(HLOOKUP(EG$1,'Datenbank Aktoren'!$F$3:$IB$112,$B61,0)=EG$1,EG$3," - ")</f>
        <v>FMS55ESB Dämmerungssch. A5-06-03</v>
      </c>
      <c r="EH61" t="str">
        <f>IF(HLOOKUP(EH$1,'Datenbank Aktoren'!$F$3:$IB$112,$B61,0)=EH$1,EH$3," - ")</f>
        <v>FMS55ESB Fenstersensor A5-14-05</v>
      </c>
      <c r="EI61" t="str">
        <f>IF(HLOOKUP(EI$1,'Datenbank Aktoren'!$F$3:$IB$112,$B61,0)=EI$1,EI$3," - ")</f>
        <v xml:space="preserve"> - </v>
      </c>
      <c r="EJ61" t="str">
        <f>IF(HLOOKUP(EJ$1,'Datenbank Aktoren'!$F$3:$IB$112,$B61,0)=EJ$1,EJ$3," - ")</f>
        <v xml:space="preserve"> - </v>
      </c>
      <c r="EK61" t="str">
        <f>IF(HLOOKUP(EK$1,'Datenbank Aktoren'!$F$3:$IB$112,$B61,0)=EK$1,EK$3," - ")</f>
        <v xml:space="preserve"> - </v>
      </c>
      <c r="EL61" t="str">
        <f>IF(HLOOKUP(EL$1,'Datenbank Aktoren'!$F$3:$IB$112,$B61,0)=EL$1,EL$3," - ")</f>
        <v xml:space="preserve"> - </v>
      </c>
      <c r="EM61" t="str">
        <f>IF(HLOOKUP(EM$1,'Datenbank Aktoren'!$F$3:$IB$112,$B61,0)=EM$1,EM$3," - ")</f>
        <v>FMS55SB Feuchte/Temp. A5-04-03</v>
      </c>
      <c r="EN61" t="str">
        <f>IF(HLOOKUP(EN$1,'Datenbank Aktoren'!$F$3:$IB$112,$B61,0)=EN$1,EN$3," - ")</f>
        <v>FMS55SB Dämmerungssch. A5-06-02</v>
      </c>
      <c r="EO61" t="str">
        <f>IF(HLOOKUP(EO$1,'Datenbank Aktoren'!$F$3:$IB$112,$B61,0)=EO$1,EO$3," - ")</f>
        <v>FMS55SB Dämmerungssch. A5-06-03</v>
      </c>
      <c r="EP61" t="str">
        <f>IF(HLOOKUP(EP$1,'Datenbank Aktoren'!$F$3:$IB$112,$B61,0)=EP$1,EP$3," - ")</f>
        <v>FMS55SB Fenstersensor A5-14-05</v>
      </c>
      <c r="EQ61" t="str">
        <f>IF(HLOOKUP(EQ$1,'Datenbank Aktoren'!$F$3:$IB$112,$B61,0)=EQ$1,EQ$3," - ")</f>
        <v xml:space="preserve"> - </v>
      </c>
      <c r="ER61" t="str">
        <f>IF(HLOOKUP(ER$1,'Datenbank Aktoren'!$F$3:$IB$112,$B61,0)=ER$1,ER$3," - ")</f>
        <v xml:space="preserve"> - </v>
      </c>
      <c r="ES61" t="str">
        <f>IF(HLOOKUP(ES$1,'Datenbank Aktoren'!$F$3:$IB$112,$B61,0)=ES$1,ES$3," - ")</f>
        <v xml:space="preserve"> - </v>
      </c>
      <c r="ET61" t="str">
        <f>IF(HLOOKUP(ET$1,'Datenbank Aktoren'!$F$3:$IB$112,$B61,0)=ET$1,ET$3," - ")</f>
        <v xml:space="preserve"> - </v>
      </c>
      <c r="EU61" t="str">
        <f>IF(HLOOKUP(EU$1,'Datenbank Aktoren'!$F$3:$IB$112,$B61,0)=EU$1,EU$3," - ")</f>
        <v>FMS65ESB Feuchte/Temp. A5-04-03</v>
      </c>
      <c r="EV61" t="str">
        <f>IF(HLOOKUP(EV$1,'Datenbank Aktoren'!$F$3:$IB$112,$B61,0)=EV$1,EV$3," - ")</f>
        <v>FMS65ESB Dämmerungssch. A5-06-02</v>
      </c>
      <c r="EW61" t="str">
        <f>IF(HLOOKUP(EW$1,'Datenbank Aktoren'!$F$3:$IB$112,$B61,0)=EW$1,EW$3," - ")</f>
        <v>FMS65ESB Dämmerungssch. A5-06-03</v>
      </c>
      <c r="EX61" t="str">
        <f>IF(HLOOKUP(EX$1,'Datenbank Aktoren'!$F$3:$IB$112,$B61,0)=EX$1,EX$3," - ")</f>
        <v>FMS65ESB Fenstersensor A5-14-05</v>
      </c>
      <c r="EY61" t="str">
        <f>IF(HLOOKUP(EY$1,'Datenbank Aktoren'!$F$3:$IB$112,$B61,0)=EY$1,EY$3," - ")</f>
        <v xml:space="preserve"> - </v>
      </c>
      <c r="EZ61" t="str">
        <f>IF(HLOOKUP(EZ$1,'Datenbank Aktoren'!$F$3:$IB$112,$B61,0)=EZ$1,EZ$3," - ")</f>
        <v xml:space="preserve"> - </v>
      </c>
      <c r="FA61" t="str">
        <f>IF(HLOOKUP(FA$1,'Datenbank Aktoren'!$F$3:$IB$112,$B61,0)=FA$1,FA$3," - ")</f>
        <v>FNS55B RPS 1-fach Taster F6-01-01</v>
      </c>
      <c r="FB61" t="str">
        <f>IF(HLOOKUP(FB$1,'Datenbank Aktoren'!$F$3:$IB$112,$B61,0)=FB$1,FB$3," - ")</f>
        <v>FNS55EB RPS 1-fach Taster F6-01-01</v>
      </c>
      <c r="FC61" t="str">
        <f>IF(HLOOKUP(FC$1,'Datenbank Aktoren'!$F$3:$IB$112,$B61,0)=FC$1,FC$3," - ")</f>
        <v>FNS65EB RPS 1-fach Taster F6-01-01</v>
      </c>
      <c r="FD61" t="str">
        <f>IF(HLOOKUP(FD$1,'Datenbank Aktoren'!$F$3:$IB$112,$B61,0)=FD$1,FD$3," - ")</f>
        <v>FPE-1 RPS 1-fach Taster F6-01-01</v>
      </c>
      <c r="FE61" t="str">
        <f>IF(HLOOKUP(FE$1,'Datenbank Aktoren'!$F$3:$IB$112,$B61,0)=FE$1,FE$3," - ")</f>
        <v>FRW RPS Rauchmelder F6-02-01</v>
      </c>
      <c r="FF61" t="str">
        <f>IF(HLOOKUP(FF$1,'Datenbank Aktoren'!$F$3:$IB$112,$B61,0)=FF$1,FF$3," - ")</f>
        <v>FRWB Wasser/Rauch/Hitze A5-30-03</v>
      </c>
      <c r="FG61" t="str">
        <f>IF(HLOOKUP(FG$1,'Datenbank Aktoren'!$F$3:$IB$112,$B61,0)=FG$1,FG$3," - ")</f>
        <v xml:space="preserve"> - </v>
      </c>
      <c r="FH61" t="str">
        <f>IF(HLOOKUP(FH$1,'Datenbank Aktoren'!$F$3:$IB$112,$B61,0)=FH$1,FH$3," - ")</f>
        <v>FSM14 RPS 4-fach Taster F6-02-01</v>
      </c>
      <c r="FI61" t="str">
        <f>IF(HLOOKUP(FI$1,'Datenbank Aktoren'!$F$3:$IB$112,$B61,0)=FI$1,FI$3," - ")</f>
        <v xml:space="preserve"> - </v>
      </c>
      <c r="FJ61" t="str">
        <f>IF(HLOOKUP(FJ$1,'Datenbank Aktoren'!$F$3:$IB$112,$B61,0)=FJ$1,FJ$3," - ")</f>
        <v>FSM60B Wasser/Rauch/Hitze A5-30-03</v>
      </c>
      <c r="FK61" t="str">
        <f>IF(HLOOKUP(FK$1,'Datenbank Aktoren'!$F$3:$IB$112,$B61,0)=FK$1,FK$3," - ")</f>
        <v>FSM60B RPS 4-fach Taster F6-02-01</v>
      </c>
      <c r="FL61" t="str">
        <f>IF(HLOOKUP(FL$1,'Datenbank Aktoren'!$F$3:$IB$112,$B61,0)=FL$1,FL$3," - ")</f>
        <v>FSM61 RPS 4-fach Taster F6-02-01</v>
      </c>
      <c r="FM61" t="str">
        <f>IF(HLOOKUP(FM$1,'Datenbank Aktoren'!$F$3:$IB$112,$B61,0)=FM$1,FM$3," - ")</f>
        <v>FSMTB RPS 4-fach Taster F6-02-01</v>
      </c>
      <c r="FN61" t="str">
        <f>IF(HLOOKUP(FN$1,'Datenbank Aktoren'!$F$3:$IB$112,$B61,0)=FN$1,FN$3," - ")</f>
        <v xml:space="preserve"> - </v>
      </c>
      <c r="FO61" t="str">
        <f>IF(HLOOKUP(FO$1,'Datenbank Aktoren'!$F$3:$IB$112,$B61,0)=FO$1,FO$3," - ")</f>
        <v>FSTAP RPS 4-fach Taster F6-02-01</v>
      </c>
      <c r="FP61" t="str">
        <f>IF(HLOOKUP(FP$1,'Datenbank Aktoren'!$F$3:$IB$112,$B61,0)=FP$1,FP$3," - ")</f>
        <v xml:space="preserve"> - </v>
      </c>
      <c r="FQ61" t="str">
        <f>IF(HLOOKUP(FQ$1,'Datenbank Aktoren'!$F$3:$IB$112,$B61,0)=FQ$1,FQ$3," - ")</f>
        <v>FSU55D Software/Drehtaster A5-38-08</v>
      </c>
      <c r="FR61" t="str">
        <f>IF(HLOOKUP(FR$1,'Datenbank Aktoren'!$F$3:$IB$112,$B61,0)=FR$1,FR$3," - ")</f>
        <v>FSU55D RPS 4-fach Taster F6-02-01</v>
      </c>
      <c r="FS61" t="str">
        <f>IF(HLOOKUP(FS$1,'Datenbank Aktoren'!$F$3:$IB$112,$B61,0)=FS$1,FS$3," - ")</f>
        <v xml:space="preserve"> - </v>
      </c>
      <c r="FT61" t="str">
        <f>IF(HLOOKUP(FT$1,'Datenbank Aktoren'!$F$3:$IB$112,$B61,0)=FT$1,FT$3," - ")</f>
        <v>FSU55ED Software/Drehtaster A5-38-08</v>
      </c>
      <c r="FU61" t="str">
        <f>IF(HLOOKUP(FU$1,'Datenbank Aktoren'!$F$3:$IB$112,$B61,0)=FU$1,FU$3," - ")</f>
        <v>FSU55ED RPS 4-fach Taster F6-02-01</v>
      </c>
      <c r="FV61" t="str">
        <f>IF(HLOOKUP(FV$1,'Datenbank Aktoren'!$F$3:$IB$112,$B61,0)=FV$1,FV$3," - ")</f>
        <v xml:space="preserve"> - </v>
      </c>
      <c r="FW61" t="str">
        <f>IF(HLOOKUP(FW$1,'Datenbank Aktoren'!$F$3:$IB$112,$B61,0)=FW$1,FW$3," - ")</f>
        <v>FSU65D Software/Drehtaster A5-38-08</v>
      </c>
      <c r="FX61" t="str">
        <f>IF(HLOOKUP(FX$1,'Datenbank Aktoren'!$F$3:$IB$112,$B61,0)=FX$1,FX$3," - ")</f>
        <v>FSU65D RPS 4-fach Taster F6-02-01</v>
      </c>
      <c r="FY61" t="str">
        <f>IF(HLOOKUP(FY$1,'Datenbank Aktoren'!$F$3:$IB$112,$B61,0)=FY$1,FY$3," - ")</f>
        <v xml:space="preserve"> - </v>
      </c>
      <c r="FZ61" t="str">
        <f>IF(HLOOKUP(FZ$1,'Datenbank Aktoren'!$F$3:$IB$112,$B61,0)=FZ$1,FZ$3," - ")</f>
        <v>FT4F RPS 4-fach Taster F6-02-01</v>
      </c>
      <c r="GA61" t="str">
        <f>IF(HLOOKUP(GA$1,'Datenbank Aktoren'!$F$3:$IB$112,$B61,0)=GA$1,GA$3," - ")</f>
        <v>FT55 RPS 4-fach Taster F6-02-01</v>
      </c>
      <c r="GB61" t="str">
        <f>IF(HLOOKUP(GB$1,'Datenbank Aktoren'!$F$3:$IB$112,$B61,0)=GB$1,GB$3," - ")</f>
        <v xml:space="preserve"> - </v>
      </c>
      <c r="GC61" t="str">
        <f>IF(HLOOKUP(GC$1,'Datenbank Aktoren'!$F$3:$IB$112,$B61,0)=GC$1,GC$3," - ")</f>
        <v xml:space="preserve"> - </v>
      </c>
      <c r="GD61" t="str">
        <f>IF(HLOOKUP(GD$1,'Datenbank Aktoren'!$F$3:$IB$112,$B61,0)=GD$1,GD$3," - ")</f>
        <v xml:space="preserve"> - </v>
      </c>
      <c r="GE61" t="str">
        <f>IF(HLOOKUP(GE$1,'Datenbank Aktoren'!$F$3:$IB$112,$B61,0)=GE$1,GE$3," - ")</f>
        <v xml:space="preserve"> - </v>
      </c>
      <c r="GF61" t="str">
        <f>IF(HLOOKUP(GF$1,'Datenbank Aktoren'!$F$3:$IB$112,$B61,0)=GF$1,GF$3," - ")</f>
        <v>FTAF55D Raumregler F6-02-01</v>
      </c>
      <c r="GG61" t="str">
        <f>IF(HLOOKUP(GG$1,'Datenbank Aktoren'!$F$3:$IB$112,$B61,0)=GG$1,GG$3," - ")</f>
        <v>FTAF55ED Raumregler F6-02-01</v>
      </c>
      <c r="GH61" t="str">
        <f>IF(HLOOKUP(GH$1,'Datenbank Aktoren'!$F$3:$IB$112,$B61,0)=GH$1,GH$3," - ")</f>
        <v>FTAF65D Raumregler F6-02-01</v>
      </c>
      <c r="GI61" t="str">
        <f>IF(HLOOKUP(GI$1,'Datenbank Aktoren'!$F$3:$IB$112,$B61,0)=GI$1,GI$3," - ")</f>
        <v xml:space="preserve"> - </v>
      </c>
      <c r="GJ61" t="str">
        <f>IF(HLOOKUP(GJ$1,'Datenbank Aktoren'!$F$3:$IB$112,$B61,0)=GJ$1,GJ$3," - ")</f>
        <v xml:space="preserve"> - </v>
      </c>
      <c r="GK61" t="str">
        <f>IF(HLOOKUP(GK$1,'Datenbank Aktoren'!$F$3:$IB$112,$B61,0)=GK$1,GK$3," - ")</f>
        <v>FTFB Feuchte/Temp. A5-04-03</v>
      </c>
      <c r="GL61" t="str">
        <f>IF(HLOOKUP(GL$1,'Datenbank Aktoren'!$F$3:$IB$112,$B61,0)=GL$1,GL$3," - ")</f>
        <v xml:space="preserve"> - </v>
      </c>
      <c r="GM61" t="str">
        <f>IF(HLOOKUP(GM$1,'Datenbank Aktoren'!$F$3:$IB$112,$B61,0)=GM$1,GM$3," - ")</f>
        <v>FTFSB Feuchte/Temp. A5-04-03</v>
      </c>
      <c r="GN61" t="str">
        <f>IF(HLOOKUP(GN$1,'Datenbank Aktoren'!$F$3:$IB$112,$B61,0)=GN$1,GN$3," - ")</f>
        <v>FTK Fensterkontakt D5-00-01</v>
      </c>
      <c r="GO61" t="str">
        <f>IF(HLOOKUP(GO$1,'Datenbank Aktoren'!$F$3:$IB$112,$B61,0)=GO$1,GO$3," - ")</f>
        <v>FTKB-GR Fensterkontakt D5-00-01</v>
      </c>
      <c r="GP61" t="str">
        <f>IF(HLOOKUP(GP$1,'Datenbank Aktoren'!$F$3:$IB$112,$B61,0)=GP$1,GP$3," - ")</f>
        <v>FTKB-hg FTKB Fenstergriff A5-14-0A</v>
      </c>
      <c r="GQ61" t="str">
        <f>IF(HLOOKUP(GQ$1,'Datenbank Aktoren'!$F$3:$IB$112,$B61,0)=GQ$1,GQ$3," - ")</f>
        <v>FTKB-wg Fensterkontakt D5-00-01</v>
      </c>
      <c r="GR61" t="str">
        <f>IF(HLOOKUP(GR$1,'Datenbank Aktoren'!$F$3:$IB$112,$B61,0)=GR$1,GR$3," - ")</f>
        <v>FTKE Fenstergriff F6-10-00 Griff</v>
      </c>
      <c r="GS61" t="str">
        <f>IF(HLOOKUP(GS$1,'Datenbank Aktoren'!$F$3:$IB$112,$B61,0)=GS$1,GS$3," - ")</f>
        <v xml:space="preserve"> - </v>
      </c>
      <c r="GT61" s="14" t="s">
        <v>692</v>
      </c>
      <c r="GU61" t="str">
        <f>IF(HLOOKUP(GU$1,'Datenbank Aktoren'!$F$3:$IB$112,$B61,0)=GU$1,GU$3," - ")</f>
        <v xml:space="preserve"> - </v>
      </c>
      <c r="GV61" s="14" t="s">
        <v>692</v>
      </c>
      <c r="GW61" t="str">
        <f>IF(HLOOKUP(GW$1,'Datenbank Aktoren'!$F$3:$IB$112,$B61,0)=GW$1,GW$3," - ")</f>
        <v xml:space="preserve"> - </v>
      </c>
      <c r="GX61" s="14" t="s">
        <v>692</v>
      </c>
      <c r="GY61" t="str">
        <f>IF(HLOOKUP(GY$1,'Datenbank Aktoren'!$F$3:$IB$112,$B61,0)=GY$1,GY$3," - ")</f>
        <v xml:space="preserve"> - </v>
      </c>
      <c r="GZ61" s="14" t="s">
        <v>692</v>
      </c>
      <c r="HA61" t="str">
        <f>IF(HLOOKUP(HA$1,'Datenbank Aktoren'!$F$3:$IB$112,$B61,0)=HA$1,HA$3," - ")</f>
        <v xml:space="preserve"> - </v>
      </c>
      <c r="HB61" s="14" t="s">
        <v>692</v>
      </c>
      <c r="HC61" t="str">
        <f>IF(HLOOKUP(HC$1,'Datenbank Aktoren'!$F$3:$IB$112,$B61,0)=HC$1,HC$3," - ")</f>
        <v xml:space="preserve"> - </v>
      </c>
      <c r="HD61" s="14" t="s">
        <v>692</v>
      </c>
      <c r="HE61" t="str">
        <f>IF(HLOOKUP(HE$1,'Datenbank Aktoren'!$F$3:$IB$112,$B61,0)=HE$1,HE$3," - ")</f>
        <v xml:space="preserve"> - </v>
      </c>
      <c r="HF61" s="14" t="s">
        <v>692</v>
      </c>
      <c r="HG61" t="str">
        <f>IF(HLOOKUP(HG$1,'Datenbank Aktoren'!$F$3:$IB$112,$B61,0)=HG$1,HG$3," - ")</f>
        <v xml:space="preserve"> - </v>
      </c>
      <c r="HH61" t="str">
        <f>IF(HLOOKUP(HH$1,'Datenbank Aktoren'!$F$3:$IB$112,$B61,0)=HH$1,HH$3," - ")</f>
        <v xml:space="preserve"> - </v>
      </c>
      <c r="HI61" t="str">
        <f>IF(HLOOKUP(HI$1,'Datenbank Aktoren'!$F$3:$IB$112,$B61,0)=HI$1,HI$3," - ")</f>
        <v xml:space="preserve"> - </v>
      </c>
      <c r="HJ61" s="14" t="s">
        <v>692</v>
      </c>
      <c r="HK61" t="str">
        <f>IF(HLOOKUP(HK$1,'Datenbank Aktoren'!$F$3:$IB$112,$B61,0)=HK$1,HK$3," - ")</f>
        <v xml:space="preserve"> - </v>
      </c>
      <c r="HL61" t="str">
        <f>IF(HLOOKUP(HL$1,'Datenbank Aktoren'!$F$3:$IB$112,$B61,0)=HL$1,HL$3," - ")</f>
        <v xml:space="preserve"> - </v>
      </c>
      <c r="HM61" t="str">
        <f>IF(HLOOKUP(HM$1,'Datenbank Aktoren'!$F$3:$IB$112,$B61,0)=HM$1,HM$3," - ")</f>
        <v xml:space="preserve"> - </v>
      </c>
      <c r="HN61" s="14" t="s">
        <v>692</v>
      </c>
      <c r="HO61" t="str">
        <f>IF(HLOOKUP(HO$1,'Datenbank Aktoren'!$F$3:$IB$112,$B61,0)=HO$1,HO$3," - ")</f>
        <v xml:space="preserve"> - </v>
      </c>
      <c r="HP61" s="14" t="s">
        <v>692</v>
      </c>
      <c r="HQ61" t="str">
        <f>IF(HLOOKUP(HQ$1,'Datenbank Aktoren'!$F$3:$IB$112,$B61,0)=HQ$1,HQ$3," - ")</f>
        <v>FTS14EM FBH A5-08-01</v>
      </c>
      <c r="HR61" t="str">
        <f>IF(HLOOKUP(HR$1,'Datenbank Aktoren'!$F$3:$IB$112,$B61,0)=HR$1,HR$3," - ")</f>
        <v>FTS14EM Fensterkontakt D5-00-01</v>
      </c>
      <c r="HS61" t="str">
        <f>IF(HLOOKUP(HS$1,'Datenbank Aktoren'!$F$3:$IB$112,$B61,0)=HS$1,HS$3," - ")</f>
        <v>FTS14EM RPS 4-fach Taster F6-02-01</v>
      </c>
      <c r="HT61" t="str">
        <f>IF(HLOOKUP(HT$1,'Datenbank Aktoren'!$F$3:$IB$112,$B61,0)=HT$1,HT$3," - ")</f>
        <v>FTTB Bewegungsm. A5-07-01</v>
      </c>
      <c r="HU61" t="str">
        <f>IF(HLOOKUP(HU$1,'Datenbank Aktoren'!$F$3:$IB$112,$B61,0)=HU$1,HU$3," - ")</f>
        <v xml:space="preserve"> - </v>
      </c>
      <c r="HV61" t="str">
        <f>IF(HLOOKUP(HV$1,'Datenbank Aktoren'!$F$3:$IB$112,$B61,0)=HV$1,HV$3," - ")</f>
        <v xml:space="preserve"> - </v>
      </c>
      <c r="HW61" t="str">
        <f>IF(HLOOKUP(HW$1,'Datenbank Aktoren'!$F$3:$IB$112,$B61,0)=HW$1,HW$3," - ")</f>
        <v xml:space="preserve"> - </v>
      </c>
      <c r="HX61" t="str">
        <f>IF(HLOOKUP(HX$1,'Datenbank Aktoren'!$F$3:$IB$112,$B61,0)=HX$1,HX$3," - ")</f>
        <v xml:space="preserve"> - </v>
      </c>
      <c r="HY61" t="str">
        <f>IF(HLOOKUP(HY$1,'Datenbank Aktoren'!$F$3:$IB$112,$B61,0)=HY$1,HY$3," - ")</f>
        <v xml:space="preserve"> - </v>
      </c>
      <c r="HZ61" t="str">
        <f>IF(HLOOKUP(HZ$1,'Datenbank Aktoren'!$F$3:$IB$112,$B61,0)=HZ$1,HZ$3," - ")</f>
        <v xml:space="preserve"> - </v>
      </c>
      <c r="IA61" t="str">
        <f>IF(HLOOKUP(IA$1,'Datenbank Aktoren'!$F$3:$IB$112,$B61,0)=IA$1,IA$3," - ")</f>
        <v xml:space="preserve"> - </v>
      </c>
      <c r="IB61" t="str">
        <f>IF(HLOOKUP(IB$1,'Datenbank Aktoren'!$F$3:$IB$112,$B61,0)=IB$1,IB$3," - ")</f>
        <v xml:space="preserve"> - </v>
      </c>
      <c r="IC61" t="str">
        <f>IF(HLOOKUP(IC$1,'Datenbank Aktoren'!$F$3:$IB$112,$B61,0)=IC$1,IC$3," - ")</f>
        <v xml:space="preserve"> - </v>
      </c>
      <c r="ID61" t="str">
        <f>IF(HLOOKUP(ID$1,'Datenbank Aktoren'!$F$3:$IB$112,$B61,0)=ID$1,ID$3," - ")</f>
        <v>FWS81 Kartenschalter F6-02-01</v>
      </c>
      <c r="IE61" t="str">
        <f>IF(HLOOKUP(IE$1,'Datenbank Aktoren'!$F$3:$IB$112,$B61,0)=IE$1,IE$3," - ")</f>
        <v xml:space="preserve"> - </v>
      </c>
      <c r="IF61" t="str">
        <f>IF(HLOOKUP(IF$1,'Datenbank Aktoren'!$F$3:$IB$112,$B61,0)=IF$1,IF$3," - ")</f>
        <v xml:space="preserve"> - </v>
      </c>
      <c r="IG61" t="str">
        <f>IF(HLOOKUP(IG$1,'Datenbank Aktoren'!$F$3:$IB$112,$B61,0)=IG$1,IG$3," - ")</f>
        <v>FZS65 RPS Rauchmelder F6-02-01</v>
      </c>
      <c r="IH61" t="str">
        <f>IF(HLOOKUP(IH$1,'Datenbank Aktoren'!$F$3:$IB$112,$B61,0)=IH$1,IH$3," - ")</f>
        <v>FZT55 RPS 4-fach Taster F6-02-01</v>
      </c>
      <c r="II61" t="str">
        <f>IF(HLOOKUP(II$1,'Datenbank Aktoren'!$F$3:$IB$112,$B61,0)=II$1,II$3," - ")</f>
        <v xml:space="preserve"> - </v>
      </c>
      <c r="IJ61" t="e">
        <f>IF(HLOOKUP(IJ$1,'Datenbank Aktoren'!$F$3:$IB$112,$B61,0)=IJ$1,IJ$3," - ")</f>
        <v>#N/A</v>
      </c>
      <c r="IK61" t="e">
        <f>IF(HLOOKUP(IK$1,'Datenbank Aktoren'!$F$3:$IB$112,$B61,0)=IK$1,IK$3," - ")</f>
        <v>#N/A</v>
      </c>
      <c r="IL61" t="e">
        <f>IF(HLOOKUP(IL$1,'Datenbank Aktoren'!$F$3:$IB$112,$B61,0)=IL$1,IL$3," - ")</f>
        <v>#N/A</v>
      </c>
      <c r="IM61" t="e">
        <f>IF(HLOOKUP(IM$1,'Datenbank Aktoren'!$F$3:$IB$112,$B61,0)=IM$1,IM$3," - ")</f>
        <v>#N/A</v>
      </c>
      <c r="IN61" t="e">
        <f>IF(HLOOKUP(IN$1,'Datenbank Aktoren'!$F$3:$IB$112,$B61,0)=IN$1,IN$3," - ")</f>
        <v>#N/A</v>
      </c>
      <c r="IO61" t="e">
        <f>IF(HLOOKUP(IO$1,'Datenbank Aktoren'!$F$3:$IB$112,$B61,0)=IO$1,IO$3," - ")</f>
        <v>#N/A</v>
      </c>
      <c r="IP61" t="e">
        <f>IF(HLOOKUP(IP$1,'Datenbank Aktoren'!$F$3:$IB$112,$B61,0)=IP$1,IP$3," - ")</f>
        <v>#N/A</v>
      </c>
      <c r="IQ61" t="e">
        <f>IF(HLOOKUP(IQ$1,'Datenbank Aktoren'!$F$3:$IB$112,$B61,0)=IQ$1,IQ$3," - ")</f>
        <v>#N/A</v>
      </c>
      <c r="IR61" t="e">
        <f>IF(HLOOKUP(IR$1,'Datenbank Aktoren'!$F$3:$IB$112,$B61,0)=IR$1,IR$3," - ")</f>
        <v>#N/A</v>
      </c>
      <c r="IS61" t="e">
        <f>IF(HLOOKUP(IS$1,'Datenbank Aktoren'!$F$3:$IB$112,$B61,0)=IS$1,IS$3," - ")</f>
        <v>#N/A</v>
      </c>
      <c r="IT61" t="e">
        <f>IF(HLOOKUP(IT$1,'Datenbank Aktoren'!$F$3:$IB$112,$B61,0)=IT$1,IT$3," - ")</f>
        <v>#N/A</v>
      </c>
      <c r="IU61" t="e">
        <f>IF(HLOOKUP(IU$1,'Datenbank Aktoren'!$F$3:$IB$112,$B61,0)=IU$1,IU$3," - ")</f>
        <v>#N/A</v>
      </c>
    </row>
    <row r="62" spans="1:255" x14ac:dyDescent="0.25">
      <c r="A62" t="s">
        <v>1120</v>
      </c>
      <c r="B62">
        <v>60</v>
      </c>
      <c r="D62" t="s">
        <v>1120</v>
      </c>
      <c r="E62" s="3" t="s">
        <v>443</v>
      </c>
      <c r="F62" t="str">
        <f>IF(HLOOKUP(F$1,'Datenbank Aktoren'!$F$3:$IB$112,$B62,0)=F$1,F$3," - ")</f>
        <v>DSZ14DRS Zähler Strom A5-12-01</v>
      </c>
      <c r="G62" t="str">
        <f>IF(HLOOKUP(G$1,'Datenbank Aktoren'!$F$3:$IB$112,$B62,0)=G$1,G$3," - ")</f>
        <v>DSZ14WDRS Zähler Strom A5-12-01</v>
      </c>
      <c r="H62" t="str">
        <f>IF(HLOOKUP(H$1,'Datenbank Aktoren'!$F$3:$IB$112,$B62,0)=H$1,H$3," - ")</f>
        <v>F1FT65 RPS 1-fach Taster F6-01-01</v>
      </c>
      <c r="I62" t="str">
        <f>IF(HLOOKUP(I$1,'Datenbank Aktoren'!$F$3:$IB$112,$B62,0)=I$1,I$3," - ")</f>
        <v>F1ITAP RPS 1-fach Taster F6-01-01</v>
      </c>
      <c r="J62" t="str">
        <f>IF(HLOOKUP(J$1,'Datenbank Aktoren'!$F$3:$IB$112,$B62,0)=J$1,J$3," - ")</f>
        <v>F1T55E RPS 1-fach Taster F6-01-01</v>
      </c>
      <c r="K62" t="str">
        <f>IF(HLOOKUP(K$1,'Datenbank Aktoren'!$F$3:$IB$112,$B62,0)=K$1,K$3," - ")</f>
        <v>F1T65 RPS 1-fach Taster F6-01-01</v>
      </c>
      <c r="L62" t="str">
        <f>IF(HLOOKUP(L$1,'Datenbank Aktoren'!$F$3:$IB$112,$B62,0)=L$1,L$3," - ")</f>
        <v>F265B RPS 4-fach Taster F6-02-01</v>
      </c>
      <c r="M62" t="str">
        <f>IF(HLOOKUP(M$1,'Datenbank Aktoren'!$F$3:$IB$112,$B62,0)=M$1,M$3," - ")</f>
        <v>F2FT65 RPS 4-fach Taster F6-02-01</v>
      </c>
      <c r="N62" t="str">
        <f>IF(HLOOKUP(N$1,'Datenbank Aktoren'!$F$3:$IB$112,$B62,0)=N$1,N$3," - ")</f>
        <v>F2FT65B RPS 4-fach Taster F6-02-01</v>
      </c>
      <c r="O62" t="str">
        <f>IF(HLOOKUP(O$1,'Datenbank Aktoren'!$F$3:$IB$112,$B62,0)=O$1,O$3," - ")</f>
        <v>F2FZT65B RPS 4-fach Taster F6-02-01</v>
      </c>
      <c r="P62" t="str">
        <f>IF(HLOOKUP(P$1,'Datenbank Aktoren'!$F$3:$IB$112,$B62,0)=P$1,P$3," - ")</f>
        <v>F2T55E RPS 4-fach Taster F6-02-01</v>
      </c>
      <c r="Q62" t="str">
        <f>IF(HLOOKUP(Q$1,'Datenbank Aktoren'!$F$3:$IB$112,$B62,0)=Q$1,Q$3," - ")</f>
        <v>F2T55EB RPS 4-fach Taster F6-02-01</v>
      </c>
      <c r="R62" t="str">
        <f>IF(HLOOKUP(R$1,'Datenbank Aktoren'!$F$3:$IB$112,$B62,0)=R$1,R$3," - ")</f>
        <v>F2T65 RPS 4-fach Taster F6-02-01</v>
      </c>
      <c r="S62" t="str">
        <f>IF(HLOOKUP(S$1,'Datenbank Aktoren'!$F$3:$IB$112,$B62,0)=S$1,S$3," - ")</f>
        <v>F2ZT55E RPS 4-fach Taster F6-02-01</v>
      </c>
      <c r="T62" t="str">
        <f>IF(HLOOKUP(T$1,'Datenbank Aktoren'!$F$3:$IB$112,$B62,0)=T$1,T$3," - ")</f>
        <v>F2ZT65 RPS 4-fach Taster F6-02-01</v>
      </c>
      <c r="U62" t="str">
        <f>IF(HLOOKUP(U$1,'Datenbank Aktoren'!$F$3:$IB$112,$B62,0)=U$1,U$3," - ")</f>
        <v>F3Z14D Zähler Strom A5-12-01</v>
      </c>
      <c r="V62" t="str">
        <f>IF(HLOOKUP(V$1,'Datenbank Aktoren'!$F$3:$IB$112,$B62,0)=V$1,V$3," - ")</f>
        <v xml:space="preserve"> - </v>
      </c>
      <c r="W62" t="str">
        <f>IF(HLOOKUP(W$1,'Datenbank Aktoren'!$F$3:$IB$112,$B62,0)=W$1,W$3," - ")</f>
        <v xml:space="preserve"> - </v>
      </c>
      <c r="X62" t="str">
        <f>IF(HLOOKUP(X$1,'Datenbank Aktoren'!$F$3:$IB$112,$B62,0)=X$1,X$3," - ")</f>
        <v>F4FT65 RPS 4-fach Taster F6-02-01</v>
      </c>
      <c r="Y62" t="str">
        <f>IF(HLOOKUP(Y$1,'Datenbank Aktoren'!$F$3:$IB$112,$B62,0)=Y$1,Y$3," - ")</f>
        <v>F4FT65B RPS 4-fach Taster F6-02-01</v>
      </c>
      <c r="Z62" t="str">
        <f>IF(HLOOKUP(Z$1,'Datenbank Aktoren'!$F$3:$IB$112,$B62,0)=Z$1,Z$3," - ")</f>
        <v>F4PT RPS 4-fach Taster F6-02-01</v>
      </c>
      <c r="AA62" t="str">
        <f>IF(HLOOKUP(AA$1,'Datenbank Aktoren'!$F$3:$IB$112,$B62,0)=AA$1,AA$3," - ")</f>
        <v>F4T55B RPS 4-fach Taster F6-02-01</v>
      </c>
      <c r="AB62" t="str">
        <f>IF(HLOOKUP(AB$1,'Datenbank Aktoren'!$F$3:$IB$112,$B62,0)=AB$1,AB$3," - ")</f>
        <v>F4T55E RPS 4-fach Taster F6-02-01</v>
      </c>
      <c r="AC62" t="str">
        <f>IF(HLOOKUP(AC$1,'Datenbank Aktoren'!$F$3:$IB$112,$B62,0)=AC$1,AC$3," - ")</f>
        <v>F4T55EB RPS 4-fach Taster F6-02-01</v>
      </c>
      <c r="AD62" t="str">
        <f>IF(HLOOKUP(AD$1,'Datenbank Aktoren'!$F$3:$IB$112,$B62,0)=AD$1,AD$3," - ")</f>
        <v>F4T65 RPS 4-fach Taster F6-02-01</v>
      </c>
      <c r="AE62" t="str">
        <f>IF(HLOOKUP(AE$1,'Datenbank Aktoren'!$F$3:$IB$112,$B62,0)=AE$1,AE$3," - ")</f>
        <v>F4T65B RPS 4-fach Taster F6-02-01</v>
      </c>
      <c r="AF62" t="str">
        <f>IF(HLOOKUP(AF$1,'Datenbank Aktoren'!$F$3:$IB$112,$B62,0)=AF$1,AF$3," - ")</f>
        <v>F4USM61B Bewegungsm. A5-07-01</v>
      </c>
      <c r="AG62" t="str">
        <f>IF(HLOOKUP(AG$1,'Datenbank Aktoren'!$F$3:$IB$112,$B62,0)=AG$1,AG$3," - ")</f>
        <v>F4USM61B FBH A5-08-01</v>
      </c>
      <c r="AH62" t="str">
        <f>IF(HLOOKUP(AH$1,'Datenbank Aktoren'!$F$3:$IB$112,$B62,0)=AH$1,AH$3," - ")</f>
        <v>F4USM61B Software/Drehtaster A5-38-08</v>
      </c>
      <c r="AI62" t="str">
        <f>IF(HLOOKUP(AI$1,'Datenbank Aktoren'!$F$3:$IB$112,$B62,0)=AI$1,AI$3," - ")</f>
        <v>F4USM61B Fensterkontakt D5-00-01</v>
      </c>
      <c r="AJ62" t="str">
        <f>IF(HLOOKUP(AJ$1,'Datenbank Aktoren'!$F$3:$IB$112,$B62,0)=AJ$1,AJ$3," - ")</f>
        <v>F4USM61B RPS 4-fach Taster F6-02-01</v>
      </c>
      <c r="AK62" t="str">
        <f>IF(HLOOKUP(AK$1,'Datenbank Aktoren'!$F$3:$IB$112,$B62,0)=AK$1,AK$3," - ")</f>
        <v>F5PT55 RPS 4-fach Taster F6-02-01</v>
      </c>
      <c r="AL62" t="str">
        <f>IF(HLOOKUP(AL$1,'Datenbank Aktoren'!$F$3:$IB$112,$B62,0)=AL$1,AL$3," - ")</f>
        <v>F6T55B Bewegungsm. A5-07-01</v>
      </c>
      <c r="AM62" t="str">
        <f>IF(HLOOKUP(AM$1,'Datenbank Aktoren'!$F$3:$IB$112,$B62,0)=AM$1,AM$3," - ")</f>
        <v>F6T55B RPS 4-fach Taster F6-02-01</v>
      </c>
      <c r="AN62" t="str">
        <f>IF(HLOOKUP(AN$1,'Datenbank Aktoren'!$F$3:$IB$112,$B62,0)=AN$1,AN$3," - ")</f>
        <v>F6T65B Bewegungsm. A5-07-01</v>
      </c>
      <c r="AO62" t="str">
        <f>IF(HLOOKUP(AO$1,'Datenbank Aktoren'!$F$3:$IB$112,$B62,0)=AO$1,AO$3," - ")</f>
        <v>F6T65B RPS 4-fach Taster F6-02-01</v>
      </c>
      <c r="AP62" t="str">
        <f>IF(HLOOKUP(AP$1,'Datenbank Aktoren'!$F$3:$IB$112,$B62,0)=AP$1,AP$3," - ")</f>
        <v>FABH130 RPS 4-fach Taster F6-02-01</v>
      </c>
      <c r="AQ62" t="str">
        <f>IF(HLOOKUP(AQ$1,'Datenbank Aktoren'!$F$3:$IB$112,$B62,0)=AQ$1,AQ$3," - ")</f>
        <v>FABH65S FBH A5-08-01</v>
      </c>
      <c r="AR62" t="str">
        <f>IF(HLOOKUP(AR$1,'Datenbank Aktoren'!$F$3:$IB$112,$B62,0)=AR$1,AR$3," - ")</f>
        <v>FAH60 FAH60/FIH65S A5-06-01</v>
      </c>
      <c r="AS62" t="str">
        <f>IF(HLOOKUP(AS$1,'Datenbank Aktoren'!$F$3:$IB$112,$B62,0)=AS$1,AS$3," - ")</f>
        <v>FAH65S FAH60/FIH65S A5-06-01</v>
      </c>
      <c r="AT62" t="str">
        <f>IF(HLOOKUP(AT$1,'Datenbank Aktoren'!$F$3:$IB$112,$B62,0)=AT$1,AT$3," - ")</f>
        <v>FASM60 RPS 4-fach Taster F6-02-01</v>
      </c>
      <c r="AU62" t="str">
        <f>IF(HLOOKUP(AU$1,'Datenbank Aktoren'!$F$3:$IB$112,$B62,0)=AU$1,AU$3," - ")</f>
        <v>FASWZ-16A Zähler Strom A5-12-01</v>
      </c>
      <c r="AV62" t="str">
        <f>IF(HLOOKUP(AV$1,'Datenbank Aktoren'!$F$3:$IB$112,$B62,0)=AV$1,AV$3," - ")</f>
        <v>FB55B Bewegungsm. A5-07-01</v>
      </c>
      <c r="AW62" t="str">
        <f>IF(HLOOKUP(AW$1,'Datenbank Aktoren'!$F$3:$IB$112,$B62,0)=AW$1,AW$3," - ")</f>
        <v>FB55EB Bewegungsm. A5-07-01</v>
      </c>
      <c r="AX62" t="str">
        <f>IF(HLOOKUP(AX$1,'Datenbank Aktoren'!$F$3:$IB$112,$B62,0)=AX$1,AX$3," - ")</f>
        <v>FB65B Bewegungsm. A5-07-01</v>
      </c>
      <c r="AY62" t="str">
        <f>IF(HLOOKUP(AY$1,'Datenbank Aktoren'!$F$3:$IB$112,$B62,0)=AY$1,AY$3," - ")</f>
        <v>FBH55ESB Bewegungsm. A5-07-01</v>
      </c>
      <c r="AZ62" t="str">
        <f>IF(HLOOKUP(AZ$1,'Datenbank Aktoren'!$F$3:$IB$112,$B62,0)=AZ$1,AZ$3," - ")</f>
        <v>FBH55ESB FBH A5-08-01</v>
      </c>
      <c r="BA62" t="str">
        <f>IF(HLOOKUP(BA$1,'Datenbank Aktoren'!$F$3:$IB$112,$B62,0)=BA$1,BA$3," - ")</f>
        <v>FBH55SB Bewegungsm. A5-07-01</v>
      </c>
      <c r="BB62" t="str">
        <f>IF(HLOOKUP(BB$1,'Datenbank Aktoren'!$F$3:$IB$112,$B62,0)=BB$1,BB$3," - ")</f>
        <v>FBH55SB FBH A5-08-01</v>
      </c>
      <c r="BC62" t="str">
        <f>IF(HLOOKUP(BC$1,'Datenbank Aktoren'!$F$3:$IB$112,$B62,0)=BC$1,BC$3," - ")</f>
        <v>FBH65 FBH A5-08-01</v>
      </c>
      <c r="BD62" t="str">
        <f>IF(HLOOKUP(BD$1,'Datenbank Aktoren'!$F$3:$IB$112,$B62,0)=BD$1,BD$3," - ")</f>
        <v>FBH65S FBH A5-08-01</v>
      </c>
      <c r="BE62" t="str">
        <f>IF(HLOOKUP(BE$1,'Datenbank Aktoren'!$F$3:$IB$112,$B62,0)=BE$1,BE$3," - ")</f>
        <v>FBH65SB Bewegungsm. A5-07-01</v>
      </c>
      <c r="BF62" t="str">
        <f>IF(HLOOKUP(BF$1,'Datenbank Aktoren'!$F$3:$IB$112,$B62,0)=BF$1,BF$3," - ")</f>
        <v>FBH65SB FBH A5-08-01</v>
      </c>
      <c r="BG62" t="str">
        <f>IF(HLOOKUP(BG$1,'Datenbank Aktoren'!$F$3:$IB$112,$B62,0)=BG$1,BG$3," - ")</f>
        <v xml:space="preserve"> - </v>
      </c>
      <c r="BH62" t="str">
        <f>IF(HLOOKUP(BH$1,'Datenbank Aktoren'!$F$3:$IB$112,$B62,0)=BH$1,BH$3," - ")</f>
        <v xml:space="preserve"> - </v>
      </c>
      <c r="BI62" t="str">
        <f>IF(HLOOKUP(BI$1,'Datenbank Aktoren'!$F$3:$IB$112,$B62,0)=BI$1,BI$3," - ")</f>
        <v>FBH65TF FBH A5-08-01</v>
      </c>
      <c r="BJ62" t="str">
        <f>IF(HLOOKUP(BJ$1,'Datenbank Aktoren'!$F$3:$IB$112,$B62,0)=BJ$1,BJ$3," - ")</f>
        <v>FBHF65SB Bewegungsm. A5-07-01</v>
      </c>
      <c r="BK62" t="str">
        <f>IF(HLOOKUP(BK$1,'Datenbank Aktoren'!$F$3:$IB$112,$B62,0)=BK$1,BK$3," - ")</f>
        <v>FBHF65SB FBH A5-08-01</v>
      </c>
      <c r="BL62" t="str">
        <f>IF(HLOOKUP(BL$1,'Datenbank Aktoren'!$F$3:$IB$112,$B62,0)=BL$1,BL$3," - ")</f>
        <v xml:space="preserve"> - </v>
      </c>
      <c r="BM62" t="str">
        <f>IF(HLOOKUP(BM$1,'Datenbank Aktoren'!$F$3:$IB$112,$B62,0)=BM$1,BM$3," - ")</f>
        <v xml:space="preserve"> - </v>
      </c>
      <c r="BN62" t="str">
        <f>IF(HLOOKUP(BN$1,'Datenbank Aktoren'!$F$3:$IB$112,$B62,0)=BN$1,BN$3," - ")</f>
        <v>FDT55B Software/Drehtaster A5-38-08</v>
      </c>
      <c r="BO62" t="str">
        <f>IF(HLOOKUP(BO$1,'Datenbank Aktoren'!$F$3:$IB$112,$B62,0)=BO$1,BO$3," - ")</f>
        <v>FDT55EB Software/Drehtaster A5-38-08</v>
      </c>
      <c r="BP62" t="str">
        <f>IF(HLOOKUP(BP$1,'Datenbank Aktoren'!$F$3:$IB$112,$B62,0)=BP$1,BP$3," - ")</f>
        <v>FDT65B Software/Drehtaster A5-38-08</v>
      </c>
      <c r="BQ62" t="str">
        <f>IF(HLOOKUP(BQ$1,'Datenbank Aktoren'!$F$3:$IB$112,$B62,0)=BQ$1,BQ$3," - ")</f>
        <v>FDTF65B Software/Drehtaster A5-38-08</v>
      </c>
      <c r="BR62" t="str">
        <f>IF(HLOOKUP(BR$1,'Datenbank Aktoren'!$F$3:$IB$112,$B62,0)=BR$1,BR$3," - ")</f>
        <v>FET55E RPS 1-fach Taster F6-01-01</v>
      </c>
      <c r="BS62" t="str">
        <f>IF(HLOOKUP(BS$1,'Datenbank Aktoren'!$F$3:$IB$112,$B62,0)=BS$1,BS$3," - ")</f>
        <v>FF8 RPS 4-fach Taster F6-02-01</v>
      </c>
      <c r="BT62" t="str">
        <f>IF(HLOOKUP(BT$1,'Datenbank Aktoren'!$F$3:$IB$112,$B62,0)=BT$1,BT$3," - ")</f>
        <v>FFD Software/Drehtaster A5-38-08</v>
      </c>
      <c r="BU62" t="str">
        <f>IF(HLOOKUP(BU$1,'Datenbank Aktoren'!$F$3:$IB$112,$B62,0)=BU$1,BU$3," - ")</f>
        <v>FFD RPS 4-fach Taster F6-02-01</v>
      </c>
      <c r="BV62" t="str">
        <f>IF(HLOOKUP(BV$1,'Datenbank Aktoren'!$F$3:$IB$112,$B62,0)=BV$1,BV$3," - ")</f>
        <v>FFG7B Fenstergriff A5-14-09</v>
      </c>
      <c r="BW62" t="str">
        <f>IF(HLOOKUP(BW$1,'Datenbank Aktoren'!$F$3:$IB$112,$B62,0)=BW$1,BW$3," - ")</f>
        <v>FFG7B Fenstergriff F6-10-00</v>
      </c>
      <c r="BX62" t="str">
        <f>IF(HLOOKUP(BX$1,'Datenbank Aktoren'!$F$3:$IB$112,$B62,0)=BX$1,BX$3," - ")</f>
        <v>FFGB-hg Fenstersensor A5-14-01</v>
      </c>
      <c r="BY62" t="str">
        <f>IF(HLOOKUP(BY$1,'Datenbank Aktoren'!$F$3:$IB$112,$B62,0)=BY$1,BY$3," - ")</f>
        <v>FFGB-hg Fenstersensor A5-14-03</v>
      </c>
      <c r="BZ62" t="str">
        <f>IF(HLOOKUP(BZ$1,'Datenbank Aktoren'!$F$3:$IB$112,$B62,0)=BZ$1,BZ$3," - ")</f>
        <v xml:space="preserve"> - </v>
      </c>
      <c r="CA62" t="str">
        <f>IF(HLOOKUP(CA$1,'Datenbank Aktoren'!$F$3:$IB$112,$B62,0)=CA$1,CA$3," - ")</f>
        <v xml:space="preserve"> - </v>
      </c>
      <c r="CB62" t="str">
        <f>IF(HLOOKUP(CB$1,'Datenbank Aktoren'!$F$3:$IB$112,$B62,0)=CB$1,CB$3," - ")</f>
        <v>FFGB-hg Fenstergriff A5-14-09</v>
      </c>
      <c r="CC62" s="25" t="str">
        <f>IF(HLOOKUP(CC$1,'Datenbank Aktoren'!$F$3:$IB$112,$B62,0)=CC$1,CC$3," - ")</f>
        <v>FFGB-hg Fenstergriff A5-14-0A</v>
      </c>
      <c r="CD62" t="str">
        <f>IF(HLOOKUP(CD$1,'Datenbank Aktoren'!$F$3:$IB$112,$B62,0)=CD$1,CD$3," - ")</f>
        <v>FFGB-hg Fenstergriff F6-10-00</v>
      </c>
      <c r="CE62" t="str">
        <f>IF(HLOOKUP(CE$1,'Datenbank Aktoren'!$F$3:$IB$112,$B62,0)=CE$1,CE$3," - ")</f>
        <v>FFKB Fensterkontakt D5-00-01</v>
      </c>
      <c r="CF62" t="str">
        <f>IF(HLOOKUP(CF$1,'Datenbank Aktoren'!$F$3:$IB$112,$B62,0)=CF$1,CF$3," - ")</f>
        <v xml:space="preserve"> - </v>
      </c>
      <c r="CG62" t="str">
        <f>IF(HLOOKUP(CG$1,'Datenbank Aktoren'!$F$3:$IB$112,$B62,0)=CG$1,CG$3," - ")</f>
        <v>FFT55B Feuchte/Temp. A5-04-03</v>
      </c>
      <c r="CH62" t="str">
        <f>IF(HLOOKUP(CH$1,'Datenbank Aktoren'!$F$3:$IB$112,$B62,0)=CH$1,CH$3," - ")</f>
        <v xml:space="preserve"> - </v>
      </c>
      <c r="CI62" t="str">
        <f>IF(HLOOKUP(CI$1,'Datenbank Aktoren'!$F$3:$IB$112,$B62,0)=CI$1,CI$3," - ")</f>
        <v>FFT55EB Feuchte/Temp. A5-04-03</v>
      </c>
      <c r="CJ62" t="str">
        <f>IF(HLOOKUP(CJ$1,'Datenbank Aktoren'!$F$3:$IB$112,$B62,0)=CJ$1,CJ$3," - ")</f>
        <v xml:space="preserve"> - </v>
      </c>
      <c r="CK62" t="str">
        <f>IF(HLOOKUP(CK$1,'Datenbank Aktoren'!$F$3:$IB$112,$B62,0)=CK$1,CK$3," - ")</f>
        <v>FFT60SB Feuchte/Temp. A5-04-03</v>
      </c>
      <c r="CL62" t="str">
        <f>IF(HLOOKUP(CL$1,'Datenbank Aktoren'!$F$3:$IB$112,$B62,0)=CL$1,CL$3," - ")</f>
        <v xml:space="preserve"> - </v>
      </c>
      <c r="CM62" t="str">
        <f>IF(HLOOKUP(CM$1,'Datenbank Aktoren'!$F$3:$IB$112,$B62,0)=CM$1,CM$3," - ")</f>
        <v>FFT65B Feuchte/Temp. A5-04-03</v>
      </c>
      <c r="CN62" t="str">
        <f>IF(HLOOKUP(CN$1,'Datenbank Aktoren'!$F$3:$IB$112,$B62,0)=CN$1,CN$3," - ")</f>
        <v>FFTE Fenstergriff F6-10-00</v>
      </c>
      <c r="CO62" t="str">
        <f>IF(HLOOKUP(CO$1,'Datenbank Aktoren'!$F$3:$IB$112,$B62,0)=CO$1,CO$3," - ")</f>
        <v xml:space="preserve"> - </v>
      </c>
      <c r="CP62" t="str">
        <f>IF(HLOOKUP(CP$1,'Datenbank Aktoren'!$F$3:$IB$112,$B62,0)=CP$1,CP$3," - ")</f>
        <v>FFTF65B Feuchte/Temp. A5-04-03</v>
      </c>
      <c r="CQ62" t="str">
        <f>IF(HLOOKUP(CQ$1,'Datenbank Aktoren'!$F$3:$IB$112,$B62,0)=CQ$1,CQ$3," - ")</f>
        <v>FHD60SB FAH60/FIH65S A5-06-01</v>
      </c>
      <c r="CR62" t="str">
        <f>IF(HLOOKUP(CR$1,'Datenbank Aktoren'!$F$3:$IB$112,$B62,0)=CR$1,CR$3," - ")</f>
        <v>FHD60SB Software/Drehtaster A5-38-08</v>
      </c>
      <c r="CS62" t="str">
        <f>IF(HLOOKUP(CS$1,'Datenbank Aktoren'!$F$3:$IB$112,$B62,0)=CS$1,CS$3," - ")</f>
        <v>FHD65SB Dämmerungssch. A5-06-02</v>
      </c>
      <c r="CT62" t="str">
        <f>IF(HLOOKUP(CT$1,'Datenbank Aktoren'!$F$3:$IB$112,$B62,0)=CT$1,CT$3," - ")</f>
        <v>FHM2 RPS 4-fach Taster F6-02-01</v>
      </c>
      <c r="CU62" t="str">
        <f>IF(HLOOKUP(CU$1,'Datenbank Aktoren'!$F$3:$IB$112,$B62,0)=CU$1,CU$3," - ")</f>
        <v>FHMB Wasser/Rauch/Hitze A5-30-03</v>
      </c>
      <c r="CV62" t="str">
        <f>IF(HLOOKUP(CV$1,'Datenbank Aktoren'!$F$3:$IB$112,$B62,0)=CV$1,CV$3," - ")</f>
        <v>FHS2 RPS 4-fach Taster F6-02-01</v>
      </c>
      <c r="CW62" t="str">
        <f>IF(HLOOKUP(CW$1,'Datenbank Aktoren'!$F$3:$IB$112,$B62,0)=CW$1,CW$3," - ")</f>
        <v>FHS4 RPS 4-fach Taster F6-02-01</v>
      </c>
      <c r="CX62" t="str">
        <f>IF(HLOOKUP(CX$1,'Datenbank Aktoren'!$F$3:$IB$112,$B62,0)=CX$1,CX$3," - ")</f>
        <v>FIH65B Dämmerungssch. A5-06-02</v>
      </c>
      <c r="CY62" t="str">
        <f>IF(HLOOKUP(CY$1,'Datenbank Aktoren'!$F$3:$IB$112,$B62,0)=CY$1,CY$3," - ")</f>
        <v>FIH65S FAH60/FIH65S A5-06-01</v>
      </c>
      <c r="CZ62" t="str">
        <f>IF(HLOOKUP(CZ$1,'Datenbank Aktoren'!$F$3:$IB$112,$B62,0)=CZ$1,CZ$3," - ")</f>
        <v>FKD RPS 1-fach Taster F6-01-01</v>
      </c>
      <c r="DA62" t="str">
        <f>IF(HLOOKUP(DA$1,'Datenbank Aktoren'!$F$3:$IB$112,$B62,0)=DA$1,DA$3," - ")</f>
        <v>FKF65 Kartenschalter F6-02-01</v>
      </c>
      <c r="DB62" t="str">
        <f>IF(HLOOKUP(DB$1,'Datenbank Aktoren'!$F$3:$IB$112,$B62,0)=DB$1,DB$3," - ")</f>
        <v xml:space="preserve"> - </v>
      </c>
      <c r="DC62" t="str">
        <f>IF(HLOOKUP(DC$1,'Datenbank Aktoren'!$F$3:$IB$112,$B62,0)=DC$1,DC$3," - ")</f>
        <v xml:space="preserve"> - </v>
      </c>
      <c r="DD62" t="str">
        <f>IF(HLOOKUP(DD$1,'Datenbank Aktoren'!$F$3:$IB$112,$B62,0)=DD$1,DD$3," - ")</f>
        <v xml:space="preserve"> - </v>
      </c>
      <c r="DE62" t="str">
        <f>IF(HLOOKUP(DE$1,'Datenbank Aktoren'!$F$3:$IB$112,$B62,0)=DE$1,DE$3," - ")</f>
        <v xml:space="preserve"> - </v>
      </c>
      <c r="DF62" t="str">
        <f>IF(HLOOKUP(DF$1,'Datenbank Aktoren'!$F$3:$IB$112,$B62,0)=DF$1,DF$3," - ")</f>
        <v xml:space="preserve"> - </v>
      </c>
      <c r="DG62" t="str">
        <f>IF(HLOOKUP(DG$1,'Datenbank Aktoren'!$F$3:$IB$112,$B62,0)=DG$1,DG$3," - ")</f>
        <v xml:space="preserve"> - </v>
      </c>
      <c r="DH62" t="str">
        <f>IF(HLOOKUP(DH$1,'Datenbank Aktoren'!$F$3:$IB$112,$B62,0)=DH$1,DH$3," - ")</f>
        <v xml:space="preserve"> - </v>
      </c>
      <c r="DI62" t="str">
        <f>IF(HLOOKUP(DI$1,'Datenbank Aktoren'!$F$3:$IB$112,$B62,0)=DI$1,DI$3," - ")</f>
        <v xml:space="preserve"> - </v>
      </c>
      <c r="DJ62" t="str">
        <f>IF(HLOOKUP(DJ$1,'Datenbank Aktoren'!$F$3:$IB$112,$B62,0)=DJ$1,DJ$3," - ")</f>
        <v xml:space="preserve"> - </v>
      </c>
      <c r="DK62" t="str">
        <f>IF(HLOOKUP(DK$1,'Datenbank Aktoren'!$F$3:$IB$112,$B62,0)=DK$1,DK$3," - ")</f>
        <v xml:space="preserve"> - </v>
      </c>
      <c r="DL62" t="str">
        <f>IF(HLOOKUP(DL$1,'Datenbank Aktoren'!$F$3:$IB$112,$B62,0)=DL$1,DL$3," - ")</f>
        <v xml:space="preserve"> - </v>
      </c>
      <c r="DM62" t="str">
        <f>IF(HLOOKUP(DM$1,'Datenbank Aktoren'!$F$3:$IB$112,$B62,0)=DM$1,DM$3," - ")</f>
        <v>FMH1W RPS 1-fach Taster F6-01-01</v>
      </c>
      <c r="DN62" t="str">
        <f>IF(HLOOKUP(DN$1,'Datenbank Aktoren'!$F$3:$IB$112,$B62,0)=DN$1,DN$3," - ")</f>
        <v>FMH2S RPS 4-fach Taster F6-02-01</v>
      </c>
      <c r="DO62" t="str">
        <f>IF(HLOOKUP(DO$1,'Datenbank Aktoren'!$F$3:$IB$112,$B62,0)=DO$1,DO$3," - ")</f>
        <v>FMH4 RPS 4-fach Taster F6-02-01</v>
      </c>
      <c r="DP62" t="str">
        <f>IF(HLOOKUP(DP$1,'Datenbank Aktoren'!$F$3:$IB$112,$B62,0)=DP$1,DP$3," - ")</f>
        <v>FMH4S RPS 4-fach Taster F6-02-01</v>
      </c>
      <c r="DQ62" t="str">
        <f>IF(HLOOKUP(DQ$1,'Datenbank Aktoren'!$F$3:$IB$112,$B62,0)=DQ$1,DQ$3," - ")</f>
        <v>FMH8 RPS 4-fach Taster F6-02-01</v>
      </c>
      <c r="DR62" t="str">
        <f>IF(HLOOKUP(DR$1,'Datenbank Aktoren'!$F$3:$IB$112,$B62,0)=DR$1,DR$3," - ")</f>
        <v xml:space="preserve"> - </v>
      </c>
      <c r="DS62" t="str">
        <f>IF(HLOOKUP(DS$1,'Datenbank Aktoren'!$F$3:$IB$112,$B62,0)=DS$1,DS$3," - ")</f>
        <v xml:space="preserve"> - </v>
      </c>
      <c r="DT62" t="str">
        <f>IF(HLOOKUP(DT$1,'Datenbank Aktoren'!$F$3:$IB$112,$B62,0)=DT$1,DT$3," - ")</f>
        <v>FMMS44SB Feuchte/Temp. A5-04-03</v>
      </c>
      <c r="DU62" t="str">
        <f>IF(HLOOKUP(DU$1,'Datenbank Aktoren'!$F$3:$IB$112,$B62,0)=DU$1,DU$3," - ")</f>
        <v>FMMS44SB Dämmerungssch. A5-06-02</v>
      </c>
      <c r="DV62" t="str">
        <f>IF(HLOOKUP(DV$1,'Datenbank Aktoren'!$F$3:$IB$112,$B62,0)=DV$1,DV$3," - ")</f>
        <v>FMMS44SB Dämmerungssch. A5-06-03</v>
      </c>
      <c r="DW62" t="str">
        <f>IF(HLOOKUP(DW$1,'Datenbank Aktoren'!$F$3:$IB$112,$B62,0)=DW$1,DW$3," - ")</f>
        <v>FMMS44SB Fenstersensor A5-14-05</v>
      </c>
      <c r="DX62" t="str">
        <f>IF(HLOOKUP(DX$1,'Datenbank Aktoren'!$F$3:$IB$112,$B62,0)=DX$1,DX$3," - ")</f>
        <v xml:space="preserve"> - </v>
      </c>
      <c r="DY62" t="str">
        <f>IF(HLOOKUP(DY$1,'Datenbank Aktoren'!$F$3:$IB$112,$B62,0)=DY$1,DY$3," - ")</f>
        <v xml:space="preserve"> - </v>
      </c>
      <c r="DZ62" t="str">
        <f>IF(HLOOKUP(DZ$1,'Datenbank Aktoren'!$F$3:$IB$112,$B62,0)=DZ$1,DZ$3," - ")</f>
        <v xml:space="preserve"> - </v>
      </c>
      <c r="EA62" t="str">
        <f>IF(HLOOKUP(EA$1,'Datenbank Aktoren'!$F$3:$IB$112,$B62,0)=EA$1,EA$3," - ")</f>
        <v>FMMS44SB Fensterkontakt D5-00-01</v>
      </c>
      <c r="EB62" t="str">
        <f>IF(HLOOKUP(EB$1,'Datenbank Aktoren'!$F$3:$IB$112,$B62,0)=EB$1,EB$3," - ")</f>
        <v xml:space="preserve"> - </v>
      </c>
      <c r="EC62" t="str">
        <f>IF(HLOOKUP(EC$1,'Datenbank Aktoren'!$F$3:$IB$112,$B62,0)=EC$1,EC$3," - ")</f>
        <v xml:space="preserve"> - </v>
      </c>
      <c r="ED62" t="str">
        <f>IF(HLOOKUP(ED$1,'Datenbank Aktoren'!$F$3:$IB$112,$B62,0)=ED$1,ED$3," - ")</f>
        <v xml:space="preserve"> - </v>
      </c>
      <c r="EE62" t="str">
        <f>IF(HLOOKUP(EE$1,'Datenbank Aktoren'!$F$3:$IB$112,$B62,0)=EE$1,EE$3," - ")</f>
        <v>FMS55ESB Feuchte/Temp. A5-04-03</v>
      </c>
      <c r="EF62" t="str">
        <f>IF(HLOOKUP(EF$1,'Datenbank Aktoren'!$F$3:$IB$112,$B62,0)=EF$1,EF$3," - ")</f>
        <v>FMS55ESB Dämmerungssch. A5-06-02</v>
      </c>
      <c r="EG62" t="str">
        <f>IF(HLOOKUP(EG$1,'Datenbank Aktoren'!$F$3:$IB$112,$B62,0)=EG$1,EG$3," - ")</f>
        <v>FMS55ESB Dämmerungssch. A5-06-03</v>
      </c>
      <c r="EH62" t="str">
        <f>IF(HLOOKUP(EH$1,'Datenbank Aktoren'!$F$3:$IB$112,$B62,0)=EH$1,EH$3," - ")</f>
        <v>FMS55ESB Fenstersensor A5-14-05</v>
      </c>
      <c r="EI62" t="str">
        <f>IF(HLOOKUP(EI$1,'Datenbank Aktoren'!$F$3:$IB$112,$B62,0)=EI$1,EI$3," - ")</f>
        <v xml:space="preserve"> - </v>
      </c>
      <c r="EJ62" t="str">
        <f>IF(HLOOKUP(EJ$1,'Datenbank Aktoren'!$F$3:$IB$112,$B62,0)=EJ$1,EJ$3," - ")</f>
        <v xml:space="preserve"> - </v>
      </c>
      <c r="EK62" t="str">
        <f>IF(HLOOKUP(EK$1,'Datenbank Aktoren'!$F$3:$IB$112,$B62,0)=EK$1,EK$3," - ")</f>
        <v xml:space="preserve"> - </v>
      </c>
      <c r="EL62" t="str">
        <f>IF(HLOOKUP(EL$1,'Datenbank Aktoren'!$F$3:$IB$112,$B62,0)=EL$1,EL$3," - ")</f>
        <v xml:space="preserve"> - </v>
      </c>
      <c r="EM62" t="str">
        <f>IF(HLOOKUP(EM$1,'Datenbank Aktoren'!$F$3:$IB$112,$B62,0)=EM$1,EM$3," - ")</f>
        <v>FMS55SB Feuchte/Temp. A5-04-03</v>
      </c>
      <c r="EN62" t="str">
        <f>IF(HLOOKUP(EN$1,'Datenbank Aktoren'!$F$3:$IB$112,$B62,0)=EN$1,EN$3," - ")</f>
        <v>FMS55SB Dämmerungssch. A5-06-02</v>
      </c>
      <c r="EO62" t="str">
        <f>IF(HLOOKUP(EO$1,'Datenbank Aktoren'!$F$3:$IB$112,$B62,0)=EO$1,EO$3," - ")</f>
        <v>FMS55SB Dämmerungssch. A5-06-03</v>
      </c>
      <c r="EP62" t="str">
        <f>IF(HLOOKUP(EP$1,'Datenbank Aktoren'!$F$3:$IB$112,$B62,0)=EP$1,EP$3," - ")</f>
        <v>FMS55SB Fenstersensor A5-14-05</v>
      </c>
      <c r="EQ62" t="str">
        <f>IF(HLOOKUP(EQ$1,'Datenbank Aktoren'!$F$3:$IB$112,$B62,0)=EQ$1,EQ$3," - ")</f>
        <v xml:space="preserve"> - </v>
      </c>
      <c r="ER62" t="str">
        <f>IF(HLOOKUP(ER$1,'Datenbank Aktoren'!$F$3:$IB$112,$B62,0)=ER$1,ER$3," - ")</f>
        <v xml:space="preserve"> - </v>
      </c>
      <c r="ES62" t="str">
        <f>IF(HLOOKUP(ES$1,'Datenbank Aktoren'!$F$3:$IB$112,$B62,0)=ES$1,ES$3," - ")</f>
        <v xml:space="preserve"> - </v>
      </c>
      <c r="ET62" t="str">
        <f>IF(HLOOKUP(ET$1,'Datenbank Aktoren'!$F$3:$IB$112,$B62,0)=ET$1,ET$3," - ")</f>
        <v xml:space="preserve"> - </v>
      </c>
      <c r="EU62" t="str">
        <f>IF(HLOOKUP(EU$1,'Datenbank Aktoren'!$F$3:$IB$112,$B62,0)=EU$1,EU$3," - ")</f>
        <v>FMS65ESB Feuchte/Temp. A5-04-03</v>
      </c>
      <c r="EV62" t="str">
        <f>IF(HLOOKUP(EV$1,'Datenbank Aktoren'!$F$3:$IB$112,$B62,0)=EV$1,EV$3," - ")</f>
        <v>FMS65ESB Dämmerungssch. A5-06-02</v>
      </c>
      <c r="EW62" t="str">
        <f>IF(HLOOKUP(EW$1,'Datenbank Aktoren'!$F$3:$IB$112,$B62,0)=EW$1,EW$3," - ")</f>
        <v>FMS65ESB Dämmerungssch. A5-06-03</v>
      </c>
      <c r="EX62" t="str">
        <f>IF(HLOOKUP(EX$1,'Datenbank Aktoren'!$F$3:$IB$112,$B62,0)=EX$1,EX$3," - ")</f>
        <v>FMS65ESB Fenstersensor A5-14-05</v>
      </c>
      <c r="EY62" t="str">
        <f>IF(HLOOKUP(EY$1,'Datenbank Aktoren'!$F$3:$IB$112,$B62,0)=EY$1,EY$3," - ")</f>
        <v xml:space="preserve"> - </v>
      </c>
      <c r="EZ62" t="str">
        <f>IF(HLOOKUP(EZ$1,'Datenbank Aktoren'!$F$3:$IB$112,$B62,0)=EZ$1,EZ$3," - ")</f>
        <v xml:space="preserve"> - </v>
      </c>
      <c r="FA62" t="str">
        <f>IF(HLOOKUP(FA$1,'Datenbank Aktoren'!$F$3:$IB$112,$B62,0)=FA$1,FA$3," - ")</f>
        <v>FNS55B RPS 1-fach Taster F6-01-01</v>
      </c>
      <c r="FB62" t="str">
        <f>IF(HLOOKUP(FB$1,'Datenbank Aktoren'!$F$3:$IB$112,$B62,0)=FB$1,FB$3," - ")</f>
        <v>FNS55EB RPS 1-fach Taster F6-01-01</v>
      </c>
      <c r="FC62" t="str">
        <f>IF(HLOOKUP(FC$1,'Datenbank Aktoren'!$F$3:$IB$112,$B62,0)=FC$1,FC$3," - ")</f>
        <v>FNS65EB RPS 1-fach Taster F6-01-01</v>
      </c>
      <c r="FD62" t="str">
        <f>IF(HLOOKUP(FD$1,'Datenbank Aktoren'!$F$3:$IB$112,$B62,0)=FD$1,FD$3," - ")</f>
        <v>FPE-1 RPS 1-fach Taster F6-01-01</v>
      </c>
      <c r="FE62" t="str">
        <f>IF(HLOOKUP(FE$1,'Datenbank Aktoren'!$F$3:$IB$112,$B62,0)=FE$1,FE$3," - ")</f>
        <v>FRW RPS Rauchmelder F6-02-01</v>
      </c>
      <c r="FF62" t="str">
        <f>IF(HLOOKUP(FF$1,'Datenbank Aktoren'!$F$3:$IB$112,$B62,0)=FF$1,FF$3," - ")</f>
        <v>FRWB Wasser/Rauch/Hitze A5-30-03</v>
      </c>
      <c r="FG62" t="str">
        <f>IF(HLOOKUP(FG$1,'Datenbank Aktoren'!$F$3:$IB$112,$B62,0)=FG$1,FG$3," - ")</f>
        <v>FSDG14 Zähler Strom A5-12-01</v>
      </c>
      <c r="FH62" t="str">
        <f>IF(HLOOKUP(FH$1,'Datenbank Aktoren'!$F$3:$IB$112,$B62,0)=FH$1,FH$3," - ")</f>
        <v>FSM14 RPS 4-fach Taster F6-02-01</v>
      </c>
      <c r="FI62" t="str">
        <f>IF(HLOOKUP(FI$1,'Datenbank Aktoren'!$F$3:$IB$112,$B62,0)=FI$1,FI$3," - ")</f>
        <v xml:space="preserve"> - </v>
      </c>
      <c r="FJ62" t="str">
        <f>IF(HLOOKUP(FJ$1,'Datenbank Aktoren'!$F$3:$IB$112,$B62,0)=FJ$1,FJ$3," - ")</f>
        <v>FSM60B Wasser/Rauch/Hitze A5-30-03</v>
      </c>
      <c r="FK62" t="str">
        <f>IF(HLOOKUP(FK$1,'Datenbank Aktoren'!$F$3:$IB$112,$B62,0)=FK$1,FK$3," - ")</f>
        <v>FSM60B RPS 4-fach Taster F6-02-01</v>
      </c>
      <c r="FL62" t="str">
        <f>IF(HLOOKUP(FL$1,'Datenbank Aktoren'!$F$3:$IB$112,$B62,0)=FL$1,FL$3," - ")</f>
        <v>FSM61 RPS 4-fach Taster F6-02-01</v>
      </c>
      <c r="FM62" t="str">
        <f>IF(HLOOKUP(FM$1,'Datenbank Aktoren'!$F$3:$IB$112,$B62,0)=FM$1,FM$3," - ")</f>
        <v>FSMTB RPS 4-fach Taster F6-02-01</v>
      </c>
      <c r="FN62" t="str">
        <f>IF(HLOOKUP(FN$1,'Datenbank Aktoren'!$F$3:$IB$112,$B62,0)=FN$1,FN$3," - ")</f>
        <v>FSR61VA Zähler Strom A5-12-01</v>
      </c>
      <c r="FO62" t="str">
        <f>IF(HLOOKUP(FO$1,'Datenbank Aktoren'!$F$3:$IB$112,$B62,0)=FO$1,FO$3," - ")</f>
        <v>FSTAP RPS 4-fach Taster F6-02-01</v>
      </c>
      <c r="FP62" t="str">
        <f>IF(HLOOKUP(FP$1,'Datenbank Aktoren'!$F$3:$IB$112,$B62,0)=FP$1,FP$3," - ")</f>
        <v xml:space="preserve"> - </v>
      </c>
      <c r="FQ62" t="str">
        <f>IF(HLOOKUP(FQ$1,'Datenbank Aktoren'!$F$3:$IB$112,$B62,0)=FQ$1,FQ$3," - ")</f>
        <v>FSU55D Software/Drehtaster A5-38-08</v>
      </c>
      <c r="FR62" t="str">
        <f>IF(HLOOKUP(FR$1,'Datenbank Aktoren'!$F$3:$IB$112,$B62,0)=FR$1,FR$3," - ")</f>
        <v>FSU55D RPS 4-fach Taster F6-02-01</v>
      </c>
      <c r="FS62" t="str">
        <f>IF(HLOOKUP(FS$1,'Datenbank Aktoren'!$F$3:$IB$112,$B62,0)=FS$1,FS$3," - ")</f>
        <v xml:space="preserve"> - </v>
      </c>
      <c r="FT62" t="str">
        <f>IF(HLOOKUP(FT$1,'Datenbank Aktoren'!$F$3:$IB$112,$B62,0)=FT$1,FT$3," - ")</f>
        <v>FSU55ED Software/Drehtaster A5-38-08</v>
      </c>
      <c r="FU62" t="str">
        <f>IF(HLOOKUP(FU$1,'Datenbank Aktoren'!$F$3:$IB$112,$B62,0)=FU$1,FU$3," - ")</f>
        <v>FSU55ED RPS 4-fach Taster F6-02-01</v>
      </c>
      <c r="FV62" t="str">
        <f>IF(HLOOKUP(FV$1,'Datenbank Aktoren'!$F$3:$IB$112,$B62,0)=FV$1,FV$3," - ")</f>
        <v xml:space="preserve"> - </v>
      </c>
      <c r="FW62" t="str">
        <f>IF(HLOOKUP(FW$1,'Datenbank Aktoren'!$F$3:$IB$112,$B62,0)=FW$1,FW$3," - ")</f>
        <v>FSU65D Software/Drehtaster A5-38-08</v>
      </c>
      <c r="FX62" t="str">
        <f>IF(HLOOKUP(FX$1,'Datenbank Aktoren'!$F$3:$IB$112,$B62,0)=FX$1,FX$3," - ")</f>
        <v>FSU65D RPS 4-fach Taster F6-02-01</v>
      </c>
      <c r="FY62" t="str">
        <f>IF(HLOOKUP(FY$1,'Datenbank Aktoren'!$F$3:$IB$112,$B62,0)=FY$1,FY$3," - ")</f>
        <v>FSVA-230v Zähler Strom A5-12-01</v>
      </c>
      <c r="FZ62" t="str">
        <f>IF(HLOOKUP(FZ$1,'Datenbank Aktoren'!$F$3:$IB$112,$B62,0)=FZ$1,FZ$3," - ")</f>
        <v>FT4F RPS 4-fach Taster F6-02-01</v>
      </c>
      <c r="GA62" t="str">
        <f>IF(HLOOKUP(GA$1,'Datenbank Aktoren'!$F$3:$IB$112,$B62,0)=GA$1,GA$3," - ")</f>
        <v>FT55 RPS 4-fach Taster F6-02-01</v>
      </c>
      <c r="GB62" t="str">
        <f>IF(HLOOKUP(GB$1,'Datenbank Aktoren'!$F$3:$IB$112,$B62,0)=GB$1,GB$3," - ")</f>
        <v xml:space="preserve"> - </v>
      </c>
      <c r="GC62" t="str">
        <f>IF(HLOOKUP(GC$1,'Datenbank Aktoren'!$F$3:$IB$112,$B62,0)=GC$1,GC$3," - ")</f>
        <v xml:space="preserve"> - </v>
      </c>
      <c r="GD62" t="str">
        <f>IF(HLOOKUP(GD$1,'Datenbank Aktoren'!$F$3:$IB$112,$B62,0)=GD$1,GD$3," - ")</f>
        <v xml:space="preserve"> - </v>
      </c>
      <c r="GE62" t="str">
        <f>IF(HLOOKUP(GE$1,'Datenbank Aktoren'!$F$3:$IB$112,$B62,0)=GE$1,GE$3," - ")</f>
        <v xml:space="preserve"> - </v>
      </c>
      <c r="GF62" t="str">
        <f>IF(HLOOKUP(GF$1,'Datenbank Aktoren'!$F$3:$IB$112,$B62,0)=GF$1,GF$3," - ")</f>
        <v>FTAF55D Raumregler F6-02-01</v>
      </c>
      <c r="GG62" t="str">
        <f>IF(HLOOKUP(GG$1,'Datenbank Aktoren'!$F$3:$IB$112,$B62,0)=GG$1,GG$3," - ")</f>
        <v>FTAF55ED Raumregler F6-02-01</v>
      </c>
      <c r="GH62" t="str">
        <f>IF(HLOOKUP(GH$1,'Datenbank Aktoren'!$F$3:$IB$112,$B62,0)=GH$1,GH$3," - ")</f>
        <v>FTAF65D Raumregler F6-02-01</v>
      </c>
      <c r="GI62" t="str">
        <f>IF(HLOOKUP(GI$1,'Datenbank Aktoren'!$F$3:$IB$112,$B62,0)=GI$1,GI$3," - ")</f>
        <v xml:space="preserve"> - </v>
      </c>
      <c r="GJ62" t="str">
        <f>IF(HLOOKUP(GJ$1,'Datenbank Aktoren'!$F$3:$IB$112,$B62,0)=GJ$1,GJ$3," - ")</f>
        <v xml:space="preserve"> - </v>
      </c>
      <c r="GK62" t="str">
        <f>IF(HLOOKUP(GK$1,'Datenbank Aktoren'!$F$3:$IB$112,$B62,0)=GK$1,GK$3," - ")</f>
        <v>FTFB Feuchte/Temp. A5-04-03</v>
      </c>
      <c r="GL62" t="str">
        <f>IF(HLOOKUP(GL$1,'Datenbank Aktoren'!$F$3:$IB$112,$B62,0)=GL$1,GL$3," - ")</f>
        <v xml:space="preserve"> - </v>
      </c>
      <c r="GM62" t="str">
        <f>IF(HLOOKUP(GM$1,'Datenbank Aktoren'!$F$3:$IB$112,$B62,0)=GM$1,GM$3," - ")</f>
        <v>FTFSB Feuchte/Temp. A5-04-03</v>
      </c>
      <c r="GN62" t="str">
        <f>IF(HLOOKUP(GN$1,'Datenbank Aktoren'!$F$3:$IB$112,$B62,0)=GN$1,GN$3," - ")</f>
        <v>FTK Fensterkontakt D5-00-01</v>
      </c>
      <c r="GO62" t="str">
        <f>IF(HLOOKUP(GO$1,'Datenbank Aktoren'!$F$3:$IB$112,$B62,0)=GO$1,GO$3," - ")</f>
        <v>FTKB-GR Fensterkontakt D5-00-01</v>
      </c>
      <c r="GP62" t="str">
        <f>IF(HLOOKUP(GP$1,'Datenbank Aktoren'!$F$3:$IB$112,$B62,0)=GP$1,GP$3," - ")</f>
        <v>FTKB-hg FTKB Fenstergriff A5-14-0A</v>
      </c>
      <c r="GQ62" t="str">
        <f>IF(HLOOKUP(GQ$1,'Datenbank Aktoren'!$F$3:$IB$112,$B62,0)=GQ$1,GQ$3," - ")</f>
        <v>FTKB-wg Fensterkontakt D5-00-01</v>
      </c>
      <c r="GR62" t="str">
        <f>IF(HLOOKUP(GR$1,'Datenbank Aktoren'!$F$3:$IB$112,$B62,0)=GR$1,GR$3," - ")</f>
        <v>FTKE Fenstergriff F6-10-00 Griff</v>
      </c>
      <c r="GS62" t="str">
        <f>IF(HLOOKUP(GS$1,'Datenbank Aktoren'!$F$3:$IB$112,$B62,0)=GS$1,GS$3," - ")</f>
        <v xml:space="preserve"> - </v>
      </c>
      <c r="GT62" s="14" t="s">
        <v>692</v>
      </c>
      <c r="GU62" t="str">
        <f>IF(HLOOKUP(GU$1,'Datenbank Aktoren'!$F$3:$IB$112,$B62,0)=GU$1,GU$3," - ")</f>
        <v xml:space="preserve"> - </v>
      </c>
      <c r="GV62" s="14" t="s">
        <v>692</v>
      </c>
      <c r="GW62" t="str">
        <f>IF(HLOOKUP(GW$1,'Datenbank Aktoren'!$F$3:$IB$112,$B62,0)=GW$1,GW$3," - ")</f>
        <v xml:space="preserve"> - </v>
      </c>
      <c r="GX62" s="14" t="s">
        <v>692</v>
      </c>
      <c r="GY62" t="str">
        <f>IF(HLOOKUP(GY$1,'Datenbank Aktoren'!$F$3:$IB$112,$B62,0)=GY$1,GY$3," - ")</f>
        <v xml:space="preserve"> - </v>
      </c>
      <c r="GZ62" s="14" t="s">
        <v>692</v>
      </c>
      <c r="HA62" t="str">
        <f>IF(HLOOKUP(HA$1,'Datenbank Aktoren'!$F$3:$IB$112,$B62,0)=HA$1,HA$3," - ")</f>
        <v xml:space="preserve"> - </v>
      </c>
      <c r="HB62" s="14" t="s">
        <v>692</v>
      </c>
      <c r="HC62" t="str">
        <f>IF(HLOOKUP(HC$1,'Datenbank Aktoren'!$F$3:$IB$112,$B62,0)=HC$1,HC$3," - ")</f>
        <v xml:space="preserve"> - </v>
      </c>
      <c r="HD62" s="14" t="s">
        <v>692</v>
      </c>
      <c r="HE62" t="str">
        <f>IF(HLOOKUP(HE$1,'Datenbank Aktoren'!$F$3:$IB$112,$B62,0)=HE$1,HE$3," - ")</f>
        <v xml:space="preserve"> - </v>
      </c>
      <c r="HF62" s="14" t="s">
        <v>692</v>
      </c>
      <c r="HG62" t="str">
        <f>IF(HLOOKUP(HG$1,'Datenbank Aktoren'!$F$3:$IB$112,$B62,0)=HG$1,HG$3," - ")</f>
        <v xml:space="preserve"> - </v>
      </c>
      <c r="HH62" t="str">
        <f>IF(HLOOKUP(HH$1,'Datenbank Aktoren'!$F$3:$IB$112,$B62,0)=HH$1,HH$3," - ")</f>
        <v xml:space="preserve"> - </v>
      </c>
      <c r="HI62" t="str">
        <f>IF(HLOOKUP(HI$1,'Datenbank Aktoren'!$F$3:$IB$112,$B62,0)=HI$1,HI$3," - ")</f>
        <v xml:space="preserve"> - </v>
      </c>
      <c r="HJ62" s="14" t="s">
        <v>692</v>
      </c>
      <c r="HK62" t="str">
        <f>IF(HLOOKUP(HK$1,'Datenbank Aktoren'!$F$3:$IB$112,$B62,0)=HK$1,HK$3," - ")</f>
        <v xml:space="preserve"> - </v>
      </c>
      <c r="HL62" t="str">
        <f>IF(HLOOKUP(HL$1,'Datenbank Aktoren'!$F$3:$IB$112,$B62,0)=HL$1,HL$3," - ")</f>
        <v xml:space="preserve"> - </v>
      </c>
      <c r="HM62" t="str">
        <f>IF(HLOOKUP(HM$1,'Datenbank Aktoren'!$F$3:$IB$112,$B62,0)=HM$1,HM$3," - ")</f>
        <v xml:space="preserve"> - </v>
      </c>
      <c r="HN62" s="14" t="s">
        <v>692</v>
      </c>
      <c r="HO62" t="str">
        <f>IF(HLOOKUP(HO$1,'Datenbank Aktoren'!$F$3:$IB$112,$B62,0)=HO$1,HO$3," - ")</f>
        <v xml:space="preserve"> - </v>
      </c>
      <c r="HP62" s="14" t="s">
        <v>692</v>
      </c>
      <c r="HQ62" t="str">
        <f>IF(HLOOKUP(HQ$1,'Datenbank Aktoren'!$F$3:$IB$112,$B62,0)=HQ$1,HQ$3," - ")</f>
        <v>FTS14EM FBH A5-08-01</v>
      </c>
      <c r="HR62" t="str">
        <f>IF(HLOOKUP(HR$1,'Datenbank Aktoren'!$F$3:$IB$112,$B62,0)=HR$1,HR$3," - ")</f>
        <v>FTS14EM Fensterkontakt D5-00-01</v>
      </c>
      <c r="HS62" t="str">
        <f>IF(HLOOKUP(HS$1,'Datenbank Aktoren'!$F$3:$IB$112,$B62,0)=HS$1,HS$3," - ")</f>
        <v>FTS14EM RPS 4-fach Taster F6-02-01</v>
      </c>
      <c r="HT62" t="str">
        <f>IF(HLOOKUP(HT$1,'Datenbank Aktoren'!$F$3:$IB$112,$B62,0)=HT$1,HT$3," - ")</f>
        <v>FTTB Bewegungsm. A5-07-01</v>
      </c>
      <c r="HU62" t="str">
        <f>IF(HLOOKUP(HU$1,'Datenbank Aktoren'!$F$3:$IB$112,$B62,0)=HU$1,HU$3," - ")</f>
        <v xml:space="preserve"> - </v>
      </c>
      <c r="HV62" t="str">
        <f>IF(HLOOKUP(HV$1,'Datenbank Aktoren'!$F$3:$IB$112,$B62,0)=HV$1,HV$3," - ")</f>
        <v xml:space="preserve"> - </v>
      </c>
      <c r="HW62" t="str">
        <f>IF(HLOOKUP(HW$1,'Datenbank Aktoren'!$F$3:$IB$112,$B62,0)=HW$1,HW$3," - ")</f>
        <v xml:space="preserve"> - </v>
      </c>
      <c r="HX62" t="str">
        <f>IF(HLOOKUP(HX$1,'Datenbank Aktoren'!$F$3:$IB$112,$B62,0)=HX$1,HX$3," - ")</f>
        <v xml:space="preserve"> - </v>
      </c>
      <c r="HY62" t="str">
        <f>IF(HLOOKUP(HY$1,'Datenbank Aktoren'!$F$3:$IB$112,$B62,0)=HY$1,HY$3," - ")</f>
        <v xml:space="preserve"> - </v>
      </c>
      <c r="HZ62" t="str">
        <f>IF(HLOOKUP(HZ$1,'Datenbank Aktoren'!$F$3:$IB$112,$B62,0)=HZ$1,HZ$3," - ")</f>
        <v xml:space="preserve"> - </v>
      </c>
      <c r="IA62" t="str">
        <f>IF(HLOOKUP(IA$1,'Datenbank Aktoren'!$F$3:$IB$112,$B62,0)=IA$1,IA$3," - ")</f>
        <v xml:space="preserve"> - </v>
      </c>
      <c r="IB62" t="str">
        <f>IF(HLOOKUP(IB$1,'Datenbank Aktoren'!$F$3:$IB$112,$B62,0)=IB$1,IB$3," - ")</f>
        <v xml:space="preserve"> - </v>
      </c>
      <c r="IC62" t="str">
        <f>IF(HLOOKUP(IC$1,'Datenbank Aktoren'!$F$3:$IB$112,$B62,0)=IC$1,IC$3," - ")</f>
        <v xml:space="preserve"> - </v>
      </c>
      <c r="ID62" t="str">
        <f>IF(HLOOKUP(ID$1,'Datenbank Aktoren'!$F$3:$IB$112,$B62,0)=ID$1,ID$3," - ")</f>
        <v>FWS81 Kartenschalter F6-02-01</v>
      </c>
      <c r="IE62" t="str">
        <f>IF(HLOOKUP(IE$1,'Datenbank Aktoren'!$F$3:$IB$112,$B62,0)=IE$1,IE$3," - ")</f>
        <v>FWZ12 Zähler Strom A5-12-01</v>
      </c>
      <c r="IF62" t="str">
        <f>IF(HLOOKUP(IF$1,'Datenbank Aktoren'!$F$3:$IB$112,$B62,0)=IF$1,IF$3," - ")</f>
        <v>FWZ14 Zähler Strom A5-12-01</v>
      </c>
      <c r="IG62" t="str">
        <f>IF(HLOOKUP(IG$1,'Datenbank Aktoren'!$F$3:$IB$112,$B62,0)=IG$1,IG$3," - ")</f>
        <v>FZS65 RPS Rauchmelder F6-02-01</v>
      </c>
      <c r="IH62" t="str">
        <f>IF(HLOOKUP(IH$1,'Datenbank Aktoren'!$F$3:$IB$112,$B62,0)=IH$1,IH$3," - ")</f>
        <v>FZT55 RPS 4-fach Taster F6-02-01</v>
      </c>
      <c r="II62" t="str">
        <f>IF(HLOOKUP(II$1,'Datenbank Aktoren'!$F$3:$IB$112,$B62,0)=II$1,II$3," - ")</f>
        <v xml:space="preserve"> - </v>
      </c>
      <c r="IJ62" t="e">
        <f>IF(HLOOKUP(IJ$1,'Datenbank Aktoren'!$F$3:$IB$112,$B62,0)=IJ$1,IJ$3," - ")</f>
        <v>#N/A</v>
      </c>
      <c r="IK62" t="e">
        <f>IF(HLOOKUP(IK$1,'Datenbank Aktoren'!$F$3:$IB$112,$B62,0)=IK$1,IK$3," - ")</f>
        <v>#N/A</v>
      </c>
      <c r="IL62" t="e">
        <f>IF(HLOOKUP(IL$1,'Datenbank Aktoren'!$F$3:$IB$112,$B62,0)=IL$1,IL$3," - ")</f>
        <v>#N/A</v>
      </c>
      <c r="IM62" t="e">
        <f>IF(HLOOKUP(IM$1,'Datenbank Aktoren'!$F$3:$IB$112,$B62,0)=IM$1,IM$3," - ")</f>
        <v>#N/A</v>
      </c>
      <c r="IN62" t="e">
        <f>IF(HLOOKUP(IN$1,'Datenbank Aktoren'!$F$3:$IB$112,$B62,0)=IN$1,IN$3," - ")</f>
        <v>#N/A</v>
      </c>
      <c r="IO62" t="e">
        <f>IF(HLOOKUP(IO$1,'Datenbank Aktoren'!$F$3:$IB$112,$B62,0)=IO$1,IO$3," - ")</f>
        <v>#N/A</v>
      </c>
      <c r="IP62" t="e">
        <f>IF(HLOOKUP(IP$1,'Datenbank Aktoren'!$F$3:$IB$112,$B62,0)=IP$1,IP$3," - ")</f>
        <v>#N/A</v>
      </c>
      <c r="IQ62" t="e">
        <f>IF(HLOOKUP(IQ$1,'Datenbank Aktoren'!$F$3:$IB$112,$B62,0)=IQ$1,IQ$3," - ")</f>
        <v>#N/A</v>
      </c>
      <c r="IR62" t="e">
        <f>IF(HLOOKUP(IR$1,'Datenbank Aktoren'!$F$3:$IB$112,$B62,0)=IR$1,IR$3," - ")</f>
        <v>#N/A</v>
      </c>
      <c r="IS62" t="e">
        <f>IF(HLOOKUP(IS$1,'Datenbank Aktoren'!$F$3:$IB$112,$B62,0)=IS$1,IS$3," - ")</f>
        <v>#N/A</v>
      </c>
      <c r="IT62" t="e">
        <f>IF(HLOOKUP(IT$1,'Datenbank Aktoren'!$F$3:$IB$112,$B62,0)=IT$1,IT$3," - ")</f>
        <v>#N/A</v>
      </c>
      <c r="IU62" t="e">
        <f>IF(HLOOKUP(IU$1,'Datenbank Aktoren'!$F$3:$IB$112,$B62,0)=IU$1,IU$3," - ")</f>
        <v>#N/A</v>
      </c>
    </row>
    <row r="63" spans="1:255" x14ac:dyDescent="0.25">
      <c r="A63" t="s">
        <v>119</v>
      </c>
      <c r="B63">
        <v>61</v>
      </c>
      <c r="D63" t="s">
        <v>119</v>
      </c>
      <c r="E63" s="3" t="s">
        <v>437</v>
      </c>
      <c r="F63" t="str">
        <f>IF(HLOOKUP(F$1,'Datenbank Aktoren'!$F$3:$IB$112,$B63,0)=F$1,F$3," - ")</f>
        <v xml:space="preserve"> - </v>
      </c>
      <c r="G63" t="str">
        <f>IF(HLOOKUP(G$1,'Datenbank Aktoren'!$F$3:$IB$112,$B63,0)=G$1,G$3," - ")</f>
        <v xml:space="preserve"> - </v>
      </c>
      <c r="H63" t="str">
        <f>IF(HLOOKUP(H$1,'Datenbank Aktoren'!$F$3:$IB$112,$B63,0)=H$1,H$3," - ")</f>
        <v>F1FT65 RPS 1-fach Taster F6-01-01</v>
      </c>
      <c r="I63" t="str">
        <f>IF(HLOOKUP(I$1,'Datenbank Aktoren'!$F$3:$IB$112,$B63,0)=I$1,I$3," - ")</f>
        <v>F1ITAP RPS 1-fach Taster F6-01-01</v>
      </c>
      <c r="J63" t="str">
        <f>IF(HLOOKUP(J$1,'Datenbank Aktoren'!$F$3:$IB$112,$B63,0)=J$1,J$3," - ")</f>
        <v>F1T55E RPS 1-fach Taster F6-01-01</v>
      </c>
      <c r="K63" t="str">
        <f>IF(HLOOKUP(K$1,'Datenbank Aktoren'!$F$3:$IB$112,$B63,0)=K$1,K$3," - ")</f>
        <v>F1T65 RPS 1-fach Taster F6-01-01</v>
      </c>
      <c r="L63" t="str">
        <f>IF(HLOOKUP(L$1,'Datenbank Aktoren'!$F$3:$IB$112,$B63,0)=L$1,L$3," - ")</f>
        <v>F265B RPS 4-fach Taster F6-02-01</v>
      </c>
      <c r="M63" t="str">
        <f>IF(HLOOKUP(M$1,'Datenbank Aktoren'!$F$3:$IB$112,$B63,0)=M$1,M$3," - ")</f>
        <v>F2FT65 RPS 4-fach Taster F6-02-01</v>
      </c>
      <c r="N63" t="str">
        <f>IF(HLOOKUP(N$1,'Datenbank Aktoren'!$F$3:$IB$112,$B63,0)=N$1,N$3," - ")</f>
        <v>F2FT65B RPS 4-fach Taster F6-02-01</v>
      </c>
      <c r="O63" t="str">
        <f>IF(HLOOKUP(O$1,'Datenbank Aktoren'!$F$3:$IB$112,$B63,0)=O$1,O$3," - ")</f>
        <v>F2FZT65B RPS 4-fach Taster F6-02-01</v>
      </c>
      <c r="P63" t="str">
        <f>IF(HLOOKUP(P$1,'Datenbank Aktoren'!$F$3:$IB$112,$B63,0)=P$1,P$3," - ")</f>
        <v>F2T55E RPS 4-fach Taster F6-02-01</v>
      </c>
      <c r="Q63" t="str">
        <f>IF(HLOOKUP(Q$1,'Datenbank Aktoren'!$F$3:$IB$112,$B63,0)=Q$1,Q$3," - ")</f>
        <v>F2T55EB RPS 4-fach Taster F6-02-01</v>
      </c>
      <c r="R63" t="str">
        <f>IF(HLOOKUP(R$1,'Datenbank Aktoren'!$F$3:$IB$112,$B63,0)=R$1,R$3," - ")</f>
        <v>F2T65 RPS 4-fach Taster F6-02-01</v>
      </c>
      <c r="S63" t="str">
        <f>IF(HLOOKUP(S$1,'Datenbank Aktoren'!$F$3:$IB$112,$B63,0)=S$1,S$3," - ")</f>
        <v>F2ZT55E RPS 4-fach Taster F6-02-01</v>
      </c>
      <c r="T63" t="str">
        <f>IF(HLOOKUP(T$1,'Datenbank Aktoren'!$F$3:$IB$112,$B63,0)=T$1,T$3," - ")</f>
        <v>F2ZT65 RPS 4-fach Taster F6-02-01</v>
      </c>
      <c r="U63" t="str">
        <f>IF(HLOOKUP(U$1,'Datenbank Aktoren'!$F$3:$IB$112,$B63,0)=U$1,U$3," - ")</f>
        <v xml:space="preserve"> - </v>
      </c>
      <c r="V63" t="str">
        <f>IF(HLOOKUP(V$1,'Datenbank Aktoren'!$F$3:$IB$112,$B63,0)=V$1,V$3," - ")</f>
        <v xml:space="preserve"> - </v>
      </c>
      <c r="W63" t="str">
        <f>IF(HLOOKUP(W$1,'Datenbank Aktoren'!$F$3:$IB$112,$B63,0)=W$1,W$3," - ")</f>
        <v xml:space="preserve"> - </v>
      </c>
      <c r="X63" t="str">
        <f>IF(HLOOKUP(X$1,'Datenbank Aktoren'!$F$3:$IB$112,$B63,0)=X$1,X$3," - ")</f>
        <v>F4FT65 RPS 4-fach Taster F6-02-01</v>
      </c>
      <c r="Y63" t="str">
        <f>IF(HLOOKUP(Y$1,'Datenbank Aktoren'!$F$3:$IB$112,$B63,0)=Y$1,Y$3," - ")</f>
        <v>F4FT65B RPS 4-fach Taster F6-02-01</v>
      </c>
      <c r="Z63" t="str">
        <f>IF(HLOOKUP(Z$1,'Datenbank Aktoren'!$F$3:$IB$112,$B63,0)=Z$1,Z$3," - ")</f>
        <v>F4PT RPS 4-fach Taster F6-02-01</v>
      </c>
      <c r="AA63" t="str">
        <f>IF(HLOOKUP(AA$1,'Datenbank Aktoren'!$F$3:$IB$112,$B63,0)=AA$1,AA$3," - ")</f>
        <v>F4T55B RPS 4-fach Taster F6-02-01</v>
      </c>
      <c r="AB63" t="str">
        <f>IF(HLOOKUP(AB$1,'Datenbank Aktoren'!$F$3:$IB$112,$B63,0)=AB$1,AB$3," - ")</f>
        <v>F4T55E RPS 4-fach Taster F6-02-01</v>
      </c>
      <c r="AC63" t="str">
        <f>IF(HLOOKUP(AC$1,'Datenbank Aktoren'!$F$3:$IB$112,$B63,0)=AC$1,AC$3," - ")</f>
        <v>F4T55EB RPS 4-fach Taster F6-02-01</v>
      </c>
      <c r="AD63" t="str">
        <f>IF(HLOOKUP(AD$1,'Datenbank Aktoren'!$F$3:$IB$112,$B63,0)=AD$1,AD$3," - ")</f>
        <v>F4T65 RPS 4-fach Taster F6-02-01</v>
      </c>
      <c r="AE63" t="str">
        <f>IF(HLOOKUP(AE$1,'Datenbank Aktoren'!$F$3:$IB$112,$B63,0)=AE$1,AE$3," - ")</f>
        <v>F4T65B RPS 4-fach Taster F6-02-01</v>
      </c>
      <c r="AF63" t="str">
        <f>IF(HLOOKUP(AF$1,'Datenbank Aktoren'!$F$3:$IB$112,$B63,0)=AF$1,AF$3," - ")</f>
        <v>F4USM61B Bewegungsm. A5-07-01</v>
      </c>
      <c r="AG63" t="str">
        <f>IF(HLOOKUP(AG$1,'Datenbank Aktoren'!$F$3:$IB$112,$B63,0)=AG$1,AG$3," - ")</f>
        <v>F4USM61B FBH A5-08-01</v>
      </c>
      <c r="AH63" t="str">
        <f>IF(HLOOKUP(AH$1,'Datenbank Aktoren'!$F$3:$IB$112,$B63,0)=AH$1,AH$3," - ")</f>
        <v>F4USM61B Software/Drehtaster A5-38-08</v>
      </c>
      <c r="AI63" t="str">
        <f>IF(HLOOKUP(AI$1,'Datenbank Aktoren'!$F$3:$IB$112,$B63,0)=AI$1,AI$3," - ")</f>
        <v>F4USM61B Fensterkontakt D5-00-01</v>
      </c>
      <c r="AJ63" t="str">
        <f>IF(HLOOKUP(AJ$1,'Datenbank Aktoren'!$F$3:$IB$112,$B63,0)=AJ$1,AJ$3," - ")</f>
        <v>F4USM61B RPS 4-fach Taster F6-02-01</v>
      </c>
      <c r="AK63" t="str">
        <f>IF(HLOOKUP(AK$1,'Datenbank Aktoren'!$F$3:$IB$112,$B63,0)=AK$1,AK$3," - ")</f>
        <v>F5PT55 RPS 4-fach Taster F6-02-01</v>
      </c>
      <c r="AL63" t="str">
        <f>IF(HLOOKUP(AL$1,'Datenbank Aktoren'!$F$3:$IB$112,$B63,0)=AL$1,AL$3," - ")</f>
        <v>F6T55B Bewegungsm. A5-07-01</v>
      </c>
      <c r="AM63" t="str">
        <f>IF(HLOOKUP(AM$1,'Datenbank Aktoren'!$F$3:$IB$112,$B63,0)=AM$1,AM$3," - ")</f>
        <v>F6T55B RPS 4-fach Taster F6-02-01</v>
      </c>
      <c r="AN63" t="str">
        <f>IF(HLOOKUP(AN$1,'Datenbank Aktoren'!$F$3:$IB$112,$B63,0)=AN$1,AN$3," - ")</f>
        <v>F6T65B Bewegungsm. A5-07-01</v>
      </c>
      <c r="AO63" t="str">
        <f>IF(HLOOKUP(AO$1,'Datenbank Aktoren'!$F$3:$IB$112,$B63,0)=AO$1,AO$3," - ")</f>
        <v>F6T65B RPS 4-fach Taster F6-02-01</v>
      </c>
      <c r="AP63" t="str">
        <f>IF(HLOOKUP(AP$1,'Datenbank Aktoren'!$F$3:$IB$112,$B63,0)=AP$1,AP$3," - ")</f>
        <v>FABH130 RPS 4-fach Taster F6-02-01</v>
      </c>
      <c r="AQ63" t="str">
        <f>IF(HLOOKUP(AQ$1,'Datenbank Aktoren'!$F$3:$IB$112,$B63,0)=AQ$1,AQ$3," - ")</f>
        <v>FABH65S FBH A5-08-01</v>
      </c>
      <c r="AR63" t="str">
        <f>IF(HLOOKUP(AR$1,'Datenbank Aktoren'!$F$3:$IB$112,$B63,0)=AR$1,AR$3," - ")</f>
        <v>FAH60 FAH60/FIH65S A5-06-01</v>
      </c>
      <c r="AS63" t="str">
        <f>IF(HLOOKUP(AS$1,'Datenbank Aktoren'!$F$3:$IB$112,$B63,0)=AS$1,AS$3," - ")</f>
        <v>FAH65S FAH60/FIH65S A5-06-01</v>
      </c>
      <c r="AT63" t="str">
        <f>IF(HLOOKUP(AT$1,'Datenbank Aktoren'!$F$3:$IB$112,$B63,0)=AT$1,AT$3," - ")</f>
        <v>FASM60 RPS 4-fach Taster F6-02-01</v>
      </c>
      <c r="AU63" t="str">
        <f>IF(HLOOKUP(AU$1,'Datenbank Aktoren'!$F$3:$IB$112,$B63,0)=AU$1,AU$3," - ")</f>
        <v xml:space="preserve"> - </v>
      </c>
      <c r="AV63" t="str">
        <f>IF(HLOOKUP(AV$1,'Datenbank Aktoren'!$F$3:$IB$112,$B63,0)=AV$1,AV$3," - ")</f>
        <v>FB55B Bewegungsm. A5-07-01</v>
      </c>
      <c r="AW63" t="str">
        <f>IF(HLOOKUP(AW$1,'Datenbank Aktoren'!$F$3:$IB$112,$B63,0)=AW$1,AW$3," - ")</f>
        <v>FB55EB Bewegungsm. A5-07-01</v>
      </c>
      <c r="AX63" t="str">
        <f>IF(HLOOKUP(AX$1,'Datenbank Aktoren'!$F$3:$IB$112,$B63,0)=AX$1,AX$3," - ")</f>
        <v>FB65B Bewegungsm. A5-07-01</v>
      </c>
      <c r="AY63" t="str">
        <f>IF(HLOOKUP(AY$1,'Datenbank Aktoren'!$F$3:$IB$112,$B63,0)=AY$1,AY$3," - ")</f>
        <v>FBH55ESB Bewegungsm. A5-07-01</v>
      </c>
      <c r="AZ63" t="str">
        <f>IF(HLOOKUP(AZ$1,'Datenbank Aktoren'!$F$3:$IB$112,$B63,0)=AZ$1,AZ$3," - ")</f>
        <v>FBH55ESB FBH A5-08-01</v>
      </c>
      <c r="BA63" t="str">
        <f>IF(HLOOKUP(BA$1,'Datenbank Aktoren'!$F$3:$IB$112,$B63,0)=BA$1,BA$3," - ")</f>
        <v>FBH55SB Bewegungsm. A5-07-01</v>
      </c>
      <c r="BB63" t="str">
        <f>IF(HLOOKUP(BB$1,'Datenbank Aktoren'!$F$3:$IB$112,$B63,0)=BB$1,BB$3," - ")</f>
        <v>FBH55SB FBH A5-08-01</v>
      </c>
      <c r="BC63" t="str">
        <f>IF(HLOOKUP(BC$1,'Datenbank Aktoren'!$F$3:$IB$112,$B63,0)=BC$1,BC$3," - ")</f>
        <v>FBH65 FBH A5-08-01</v>
      </c>
      <c r="BD63" t="str">
        <f>IF(HLOOKUP(BD$1,'Datenbank Aktoren'!$F$3:$IB$112,$B63,0)=BD$1,BD$3," - ")</f>
        <v>FBH65S FBH A5-08-01</v>
      </c>
      <c r="BE63" t="str">
        <f>IF(HLOOKUP(BE$1,'Datenbank Aktoren'!$F$3:$IB$112,$B63,0)=BE$1,BE$3," - ")</f>
        <v>FBH65SB Bewegungsm. A5-07-01</v>
      </c>
      <c r="BF63" t="str">
        <f>IF(HLOOKUP(BF$1,'Datenbank Aktoren'!$F$3:$IB$112,$B63,0)=BF$1,BF$3," - ")</f>
        <v>FBH65SB FBH A5-08-01</v>
      </c>
      <c r="BG63" t="str">
        <f>IF(HLOOKUP(BG$1,'Datenbank Aktoren'!$F$3:$IB$112,$B63,0)=BG$1,BG$3," - ")</f>
        <v xml:space="preserve"> - </v>
      </c>
      <c r="BH63" t="str">
        <f>IF(HLOOKUP(BH$1,'Datenbank Aktoren'!$F$3:$IB$112,$B63,0)=BH$1,BH$3," - ")</f>
        <v xml:space="preserve"> - </v>
      </c>
      <c r="BI63" t="str">
        <f>IF(HLOOKUP(BI$1,'Datenbank Aktoren'!$F$3:$IB$112,$B63,0)=BI$1,BI$3," - ")</f>
        <v>FBH65TF FBH A5-08-01</v>
      </c>
      <c r="BJ63" t="str">
        <f>IF(HLOOKUP(BJ$1,'Datenbank Aktoren'!$F$3:$IB$112,$B63,0)=BJ$1,BJ$3," - ")</f>
        <v>FBHF65SB Bewegungsm. A5-07-01</v>
      </c>
      <c r="BK63" t="str">
        <f>IF(HLOOKUP(BK$1,'Datenbank Aktoren'!$F$3:$IB$112,$B63,0)=BK$1,BK$3," - ")</f>
        <v>FBHF65SB FBH A5-08-01</v>
      </c>
      <c r="BL63" t="str">
        <f>IF(HLOOKUP(BL$1,'Datenbank Aktoren'!$F$3:$IB$112,$B63,0)=BL$1,BL$3," - ")</f>
        <v xml:space="preserve"> - </v>
      </c>
      <c r="BM63" t="str">
        <f>IF(HLOOKUP(BM$1,'Datenbank Aktoren'!$F$3:$IB$112,$B63,0)=BM$1,BM$3," - ")</f>
        <v xml:space="preserve"> - </v>
      </c>
      <c r="BN63" t="str">
        <f>IF(HLOOKUP(BN$1,'Datenbank Aktoren'!$F$3:$IB$112,$B63,0)=BN$1,BN$3," - ")</f>
        <v>FDT55B Software/Drehtaster A5-38-08</v>
      </c>
      <c r="BO63" t="str">
        <f>IF(HLOOKUP(BO$1,'Datenbank Aktoren'!$F$3:$IB$112,$B63,0)=BO$1,BO$3," - ")</f>
        <v>FDT55EB Software/Drehtaster A5-38-08</v>
      </c>
      <c r="BP63" t="str">
        <f>IF(HLOOKUP(BP$1,'Datenbank Aktoren'!$F$3:$IB$112,$B63,0)=BP$1,BP$3," - ")</f>
        <v>FDT65B Software/Drehtaster A5-38-08</v>
      </c>
      <c r="BQ63" t="str">
        <f>IF(HLOOKUP(BQ$1,'Datenbank Aktoren'!$F$3:$IB$112,$B63,0)=BQ$1,BQ$3," - ")</f>
        <v>FDTF65B Software/Drehtaster A5-38-08</v>
      </c>
      <c r="BR63" t="str">
        <f>IF(HLOOKUP(BR$1,'Datenbank Aktoren'!$F$3:$IB$112,$B63,0)=BR$1,BR$3," - ")</f>
        <v>FET55E RPS 1-fach Taster F6-01-01</v>
      </c>
      <c r="BS63" t="str">
        <f>IF(HLOOKUP(BS$1,'Datenbank Aktoren'!$F$3:$IB$112,$B63,0)=BS$1,BS$3," - ")</f>
        <v>FF8 RPS 4-fach Taster F6-02-01</v>
      </c>
      <c r="BT63" t="str">
        <f>IF(HLOOKUP(BT$1,'Datenbank Aktoren'!$F$3:$IB$112,$B63,0)=BT$1,BT$3," - ")</f>
        <v>FFD Software/Drehtaster A5-38-08</v>
      </c>
      <c r="BU63" t="str">
        <f>IF(HLOOKUP(BU$1,'Datenbank Aktoren'!$F$3:$IB$112,$B63,0)=BU$1,BU$3," - ")</f>
        <v>FFD RPS 4-fach Taster F6-02-01</v>
      </c>
      <c r="BV63" t="str">
        <f>IF(HLOOKUP(BV$1,'Datenbank Aktoren'!$F$3:$IB$112,$B63,0)=BV$1,BV$3," - ")</f>
        <v>FFG7B Fenstergriff A5-14-09</v>
      </c>
      <c r="BW63" t="str">
        <f>IF(HLOOKUP(BW$1,'Datenbank Aktoren'!$F$3:$IB$112,$B63,0)=BW$1,BW$3," - ")</f>
        <v>FFG7B Fenstergriff F6-10-00</v>
      </c>
      <c r="BX63" t="str">
        <f>IF(HLOOKUP(BX$1,'Datenbank Aktoren'!$F$3:$IB$112,$B63,0)=BX$1,BX$3," - ")</f>
        <v>FFGB-hg Fenstersensor A5-14-01</v>
      </c>
      <c r="BY63" t="str">
        <f>IF(HLOOKUP(BY$1,'Datenbank Aktoren'!$F$3:$IB$112,$B63,0)=BY$1,BY$3," - ")</f>
        <v>FFGB-hg Fenstersensor A5-14-03</v>
      </c>
      <c r="BZ63" t="str">
        <f>IF(HLOOKUP(BZ$1,'Datenbank Aktoren'!$F$3:$IB$112,$B63,0)=BZ$1,BZ$3," - ")</f>
        <v xml:space="preserve"> - </v>
      </c>
      <c r="CA63" t="str">
        <f>IF(HLOOKUP(CA$1,'Datenbank Aktoren'!$F$3:$IB$112,$B63,0)=CA$1,CA$3," - ")</f>
        <v xml:space="preserve"> - </v>
      </c>
      <c r="CB63" t="str">
        <f>IF(HLOOKUP(CB$1,'Datenbank Aktoren'!$F$3:$IB$112,$B63,0)=CB$1,CB$3," - ")</f>
        <v>FFGB-hg Fenstergriff A5-14-09</v>
      </c>
      <c r="CC63" s="25" t="str">
        <f>IF(HLOOKUP(CC$1,'Datenbank Aktoren'!$F$3:$IB$112,$B63,0)=CC$1,CC$3," - ")</f>
        <v>FFGB-hg Fenstergriff A5-14-0A</v>
      </c>
      <c r="CD63" t="str">
        <f>IF(HLOOKUP(CD$1,'Datenbank Aktoren'!$F$3:$IB$112,$B63,0)=CD$1,CD$3," - ")</f>
        <v>FFGB-hg Fenstergriff F6-10-00</v>
      </c>
      <c r="CE63" t="str">
        <f>IF(HLOOKUP(CE$1,'Datenbank Aktoren'!$F$3:$IB$112,$B63,0)=CE$1,CE$3," - ")</f>
        <v>FFKB Fensterkontakt D5-00-01</v>
      </c>
      <c r="CF63" t="str">
        <f>IF(HLOOKUP(CF$1,'Datenbank Aktoren'!$F$3:$IB$112,$B63,0)=CF$1,CF$3," - ")</f>
        <v xml:space="preserve"> - </v>
      </c>
      <c r="CG63" t="str">
        <f>IF(HLOOKUP(CG$1,'Datenbank Aktoren'!$F$3:$IB$112,$B63,0)=CG$1,CG$3," - ")</f>
        <v>FFT55B Feuchte/Temp. A5-04-03</v>
      </c>
      <c r="CH63" t="str">
        <f>IF(HLOOKUP(CH$1,'Datenbank Aktoren'!$F$3:$IB$112,$B63,0)=CH$1,CH$3," - ")</f>
        <v xml:space="preserve"> - </v>
      </c>
      <c r="CI63" t="str">
        <f>IF(HLOOKUP(CI$1,'Datenbank Aktoren'!$F$3:$IB$112,$B63,0)=CI$1,CI$3," - ")</f>
        <v>FFT55EB Feuchte/Temp. A5-04-03</v>
      </c>
      <c r="CJ63" t="str">
        <f>IF(HLOOKUP(CJ$1,'Datenbank Aktoren'!$F$3:$IB$112,$B63,0)=CJ$1,CJ$3," - ")</f>
        <v xml:space="preserve"> - </v>
      </c>
      <c r="CK63" t="str">
        <f>IF(HLOOKUP(CK$1,'Datenbank Aktoren'!$F$3:$IB$112,$B63,0)=CK$1,CK$3," - ")</f>
        <v>FFT60SB Feuchte/Temp. A5-04-03</v>
      </c>
      <c r="CL63" t="str">
        <f>IF(HLOOKUP(CL$1,'Datenbank Aktoren'!$F$3:$IB$112,$B63,0)=CL$1,CL$3," - ")</f>
        <v xml:space="preserve"> - </v>
      </c>
      <c r="CM63" t="str">
        <f>IF(HLOOKUP(CM$1,'Datenbank Aktoren'!$F$3:$IB$112,$B63,0)=CM$1,CM$3," - ")</f>
        <v>FFT65B Feuchte/Temp. A5-04-03</v>
      </c>
      <c r="CN63" t="str">
        <f>IF(HLOOKUP(CN$1,'Datenbank Aktoren'!$F$3:$IB$112,$B63,0)=CN$1,CN$3," - ")</f>
        <v>FFTE Fenstergriff F6-10-00</v>
      </c>
      <c r="CO63" t="str">
        <f>IF(HLOOKUP(CO$1,'Datenbank Aktoren'!$F$3:$IB$112,$B63,0)=CO$1,CO$3," - ")</f>
        <v xml:space="preserve"> - </v>
      </c>
      <c r="CP63" t="str">
        <f>IF(HLOOKUP(CP$1,'Datenbank Aktoren'!$F$3:$IB$112,$B63,0)=CP$1,CP$3," - ")</f>
        <v>FFTF65B Feuchte/Temp. A5-04-03</v>
      </c>
      <c r="CQ63" t="str">
        <f>IF(HLOOKUP(CQ$1,'Datenbank Aktoren'!$F$3:$IB$112,$B63,0)=CQ$1,CQ$3," - ")</f>
        <v>FHD60SB FAH60/FIH65S A5-06-01</v>
      </c>
      <c r="CR63" t="str">
        <f>IF(HLOOKUP(CR$1,'Datenbank Aktoren'!$F$3:$IB$112,$B63,0)=CR$1,CR$3," - ")</f>
        <v>FHD60SB Software/Drehtaster A5-38-08</v>
      </c>
      <c r="CS63" t="str">
        <f>IF(HLOOKUP(CS$1,'Datenbank Aktoren'!$F$3:$IB$112,$B63,0)=CS$1,CS$3," - ")</f>
        <v>FHD65SB Dämmerungssch. A5-06-02</v>
      </c>
      <c r="CT63" t="str">
        <f>IF(HLOOKUP(CT$1,'Datenbank Aktoren'!$F$3:$IB$112,$B63,0)=CT$1,CT$3," - ")</f>
        <v>FHM2 RPS 4-fach Taster F6-02-01</v>
      </c>
      <c r="CU63" t="str">
        <f>IF(HLOOKUP(CU$1,'Datenbank Aktoren'!$F$3:$IB$112,$B63,0)=CU$1,CU$3," - ")</f>
        <v>FHMB Wasser/Rauch/Hitze A5-30-03</v>
      </c>
      <c r="CV63" t="str">
        <f>IF(HLOOKUP(CV$1,'Datenbank Aktoren'!$F$3:$IB$112,$B63,0)=CV$1,CV$3," - ")</f>
        <v>FHS2 RPS 4-fach Taster F6-02-01</v>
      </c>
      <c r="CW63" t="str">
        <f>IF(HLOOKUP(CW$1,'Datenbank Aktoren'!$F$3:$IB$112,$B63,0)=CW$1,CW$3," - ")</f>
        <v>FHS4 RPS 4-fach Taster F6-02-01</v>
      </c>
      <c r="CX63" t="str">
        <f>IF(HLOOKUP(CX$1,'Datenbank Aktoren'!$F$3:$IB$112,$B63,0)=CX$1,CX$3," - ")</f>
        <v>FIH65B Dämmerungssch. A5-06-02</v>
      </c>
      <c r="CY63" t="str">
        <f>IF(HLOOKUP(CY$1,'Datenbank Aktoren'!$F$3:$IB$112,$B63,0)=CY$1,CY$3," - ")</f>
        <v>FIH65S FAH60/FIH65S A5-06-01</v>
      </c>
      <c r="CZ63" t="str">
        <f>IF(HLOOKUP(CZ$1,'Datenbank Aktoren'!$F$3:$IB$112,$B63,0)=CZ$1,CZ$3," - ")</f>
        <v>FKD RPS 1-fach Taster F6-01-01</v>
      </c>
      <c r="DA63" t="str">
        <f>IF(HLOOKUP(DA$1,'Datenbank Aktoren'!$F$3:$IB$112,$B63,0)=DA$1,DA$3," - ")</f>
        <v>FKF65 Kartenschalter F6-02-01</v>
      </c>
      <c r="DB63" t="str">
        <f>IF(HLOOKUP(DB$1,'Datenbank Aktoren'!$F$3:$IB$112,$B63,0)=DB$1,DB$3," - ")</f>
        <v xml:space="preserve"> - </v>
      </c>
      <c r="DC63" t="str">
        <f>IF(HLOOKUP(DC$1,'Datenbank Aktoren'!$F$3:$IB$112,$B63,0)=DC$1,DC$3," - ")</f>
        <v xml:space="preserve"> - </v>
      </c>
      <c r="DD63" t="str">
        <f>IF(HLOOKUP(DD$1,'Datenbank Aktoren'!$F$3:$IB$112,$B63,0)=DD$1,DD$3," - ")</f>
        <v xml:space="preserve"> - </v>
      </c>
      <c r="DE63" t="str">
        <f>IF(HLOOKUP(DE$1,'Datenbank Aktoren'!$F$3:$IB$112,$B63,0)=DE$1,DE$3," - ")</f>
        <v xml:space="preserve"> - </v>
      </c>
      <c r="DF63" t="str">
        <f>IF(HLOOKUP(DF$1,'Datenbank Aktoren'!$F$3:$IB$112,$B63,0)=DF$1,DF$3," - ")</f>
        <v xml:space="preserve"> - </v>
      </c>
      <c r="DG63" t="str">
        <f>IF(HLOOKUP(DG$1,'Datenbank Aktoren'!$F$3:$IB$112,$B63,0)=DG$1,DG$3," - ")</f>
        <v xml:space="preserve"> - </v>
      </c>
      <c r="DH63" t="str">
        <f>IF(HLOOKUP(DH$1,'Datenbank Aktoren'!$F$3:$IB$112,$B63,0)=DH$1,DH$3," - ")</f>
        <v xml:space="preserve"> - </v>
      </c>
      <c r="DI63" t="str">
        <f>IF(HLOOKUP(DI$1,'Datenbank Aktoren'!$F$3:$IB$112,$B63,0)=DI$1,DI$3," - ")</f>
        <v xml:space="preserve"> - </v>
      </c>
      <c r="DJ63" t="str">
        <f>IF(HLOOKUP(DJ$1,'Datenbank Aktoren'!$F$3:$IB$112,$B63,0)=DJ$1,DJ$3," - ")</f>
        <v xml:space="preserve"> - </v>
      </c>
      <c r="DK63" t="str">
        <f>IF(HLOOKUP(DK$1,'Datenbank Aktoren'!$F$3:$IB$112,$B63,0)=DK$1,DK$3," - ")</f>
        <v xml:space="preserve"> - </v>
      </c>
      <c r="DL63" t="str">
        <f>IF(HLOOKUP(DL$1,'Datenbank Aktoren'!$F$3:$IB$112,$B63,0)=DL$1,DL$3," - ")</f>
        <v xml:space="preserve"> - </v>
      </c>
      <c r="DM63" t="str">
        <f>IF(HLOOKUP(DM$1,'Datenbank Aktoren'!$F$3:$IB$112,$B63,0)=DM$1,DM$3," - ")</f>
        <v>FMH1W RPS 1-fach Taster F6-01-01</v>
      </c>
      <c r="DN63" t="str">
        <f>IF(HLOOKUP(DN$1,'Datenbank Aktoren'!$F$3:$IB$112,$B63,0)=DN$1,DN$3," - ")</f>
        <v>FMH2S RPS 4-fach Taster F6-02-01</v>
      </c>
      <c r="DO63" t="str">
        <f>IF(HLOOKUP(DO$1,'Datenbank Aktoren'!$F$3:$IB$112,$B63,0)=DO$1,DO$3," - ")</f>
        <v>FMH4 RPS 4-fach Taster F6-02-01</v>
      </c>
      <c r="DP63" t="str">
        <f>IF(HLOOKUP(DP$1,'Datenbank Aktoren'!$F$3:$IB$112,$B63,0)=DP$1,DP$3," - ")</f>
        <v>FMH4S RPS 4-fach Taster F6-02-01</v>
      </c>
      <c r="DQ63" t="str">
        <f>IF(HLOOKUP(DQ$1,'Datenbank Aktoren'!$F$3:$IB$112,$B63,0)=DQ$1,DQ$3," - ")</f>
        <v>FMH8 RPS 4-fach Taster F6-02-01</v>
      </c>
      <c r="DR63" t="str">
        <f>IF(HLOOKUP(DR$1,'Datenbank Aktoren'!$F$3:$IB$112,$B63,0)=DR$1,DR$3," - ")</f>
        <v xml:space="preserve"> - </v>
      </c>
      <c r="DS63" t="str">
        <f>IF(HLOOKUP(DS$1,'Datenbank Aktoren'!$F$3:$IB$112,$B63,0)=DS$1,DS$3," - ")</f>
        <v xml:space="preserve"> - </v>
      </c>
      <c r="DT63" t="str">
        <f>IF(HLOOKUP(DT$1,'Datenbank Aktoren'!$F$3:$IB$112,$B63,0)=DT$1,DT$3," - ")</f>
        <v>FMMS44SB Feuchte/Temp. A5-04-03</v>
      </c>
      <c r="DU63" t="str">
        <f>IF(HLOOKUP(DU$1,'Datenbank Aktoren'!$F$3:$IB$112,$B63,0)=DU$1,DU$3," - ")</f>
        <v>FMMS44SB Dämmerungssch. A5-06-02</v>
      </c>
      <c r="DV63" t="str">
        <f>IF(HLOOKUP(DV$1,'Datenbank Aktoren'!$F$3:$IB$112,$B63,0)=DV$1,DV$3," - ")</f>
        <v>FMMS44SB Dämmerungssch. A5-06-03</v>
      </c>
      <c r="DW63" t="str">
        <f>IF(HLOOKUP(DW$1,'Datenbank Aktoren'!$F$3:$IB$112,$B63,0)=DW$1,DW$3," - ")</f>
        <v>FMMS44SB Fenstersensor A5-14-05</v>
      </c>
      <c r="DX63" t="str">
        <f>IF(HLOOKUP(DX$1,'Datenbank Aktoren'!$F$3:$IB$112,$B63,0)=DX$1,DX$3," - ")</f>
        <v xml:space="preserve"> - </v>
      </c>
      <c r="DY63" t="str">
        <f>IF(HLOOKUP(DY$1,'Datenbank Aktoren'!$F$3:$IB$112,$B63,0)=DY$1,DY$3," - ")</f>
        <v xml:space="preserve"> - </v>
      </c>
      <c r="DZ63" t="str">
        <f>IF(HLOOKUP(DZ$1,'Datenbank Aktoren'!$F$3:$IB$112,$B63,0)=DZ$1,DZ$3," - ")</f>
        <v xml:space="preserve"> - </v>
      </c>
      <c r="EA63" t="str">
        <f>IF(HLOOKUP(EA$1,'Datenbank Aktoren'!$F$3:$IB$112,$B63,0)=EA$1,EA$3," - ")</f>
        <v>FMMS44SB Fensterkontakt D5-00-01</v>
      </c>
      <c r="EB63" t="str">
        <f>IF(HLOOKUP(EB$1,'Datenbank Aktoren'!$F$3:$IB$112,$B63,0)=EB$1,EB$3," - ")</f>
        <v xml:space="preserve"> - </v>
      </c>
      <c r="EC63" t="str">
        <f>IF(HLOOKUP(EC$1,'Datenbank Aktoren'!$F$3:$IB$112,$B63,0)=EC$1,EC$3," - ")</f>
        <v xml:space="preserve"> - </v>
      </c>
      <c r="ED63" t="str">
        <f>IF(HLOOKUP(ED$1,'Datenbank Aktoren'!$F$3:$IB$112,$B63,0)=ED$1,ED$3," - ")</f>
        <v xml:space="preserve"> - </v>
      </c>
      <c r="EE63" t="str">
        <f>IF(HLOOKUP(EE$1,'Datenbank Aktoren'!$F$3:$IB$112,$B63,0)=EE$1,EE$3," - ")</f>
        <v>FMS55ESB Feuchte/Temp. A5-04-03</v>
      </c>
      <c r="EF63" t="str">
        <f>IF(HLOOKUP(EF$1,'Datenbank Aktoren'!$F$3:$IB$112,$B63,0)=EF$1,EF$3," - ")</f>
        <v>FMS55ESB Dämmerungssch. A5-06-02</v>
      </c>
      <c r="EG63" t="str">
        <f>IF(HLOOKUP(EG$1,'Datenbank Aktoren'!$F$3:$IB$112,$B63,0)=EG$1,EG$3," - ")</f>
        <v>FMS55ESB Dämmerungssch. A5-06-03</v>
      </c>
      <c r="EH63" t="str">
        <f>IF(HLOOKUP(EH$1,'Datenbank Aktoren'!$F$3:$IB$112,$B63,0)=EH$1,EH$3," - ")</f>
        <v>FMS55ESB Fenstersensor A5-14-05</v>
      </c>
      <c r="EI63" t="str">
        <f>IF(HLOOKUP(EI$1,'Datenbank Aktoren'!$F$3:$IB$112,$B63,0)=EI$1,EI$3," - ")</f>
        <v xml:space="preserve"> - </v>
      </c>
      <c r="EJ63" t="str">
        <f>IF(HLOOKUP(EJ$1,'Datenbank Aktoren'!$F$3:$IB$112,$B63,0)=EJ$1,EJ$3," - ")</f>
        <v xml:space="preserve"> - </v>
      </c>
      <c r="EK63" t="str">
        <f>IF(HLOOKUP(EK$1,'Datenbank Aktoren'!$F$3:$IB$112,$B63,0)=EK$1,EK$3," - ")</f>
        <v xml:space="preserve"> - </v>
      </c>
      <c r="EL63" t="str">
        <f>IF(HLOOKUP(EL$1,'Datenbank Aktoren'!$F$3:$IB$112,$B63,0)=EL$1,EL$3," - ")</f>
        <v xml:space="preserve"> - </v>
      </c>
      <c r="EM63" t="str">
        <f>IF(HLOOKUP(EM$1,'Datenbank Aktoren'!$F$3:$IB$112,$B63,0)=EM$1,EM$3," - ")</f>
        <v>FMS55SB Feuchte/Temp. A5-04-03</v>
      </c>
      <c r="EN63" t="str">
        <f>IF(HLOOKUP(EN$1,'Datenbank Aktoren'!$F$3:$IB$112,$B63,0)=EN$1,EN$3," - ")</f>
        <v>FMS55SB Dämmerungssch. A5-06-02</v>
      </c>
      <c r="EO63" t="str">
        <f>IF(HLOOKUP(EO$1,'Datenbank Aktoren'!$F$3:$IB$112,$B63,0)=EO$1,EO$3," - ")</f>
        <v>FMS55SB Dämmerungssch. A5-06-03</v>
      </c>
      <c r="EP63" t="str">
        <f>IF(HLOOKUP(EP$1,'Datenbank Aktoren'!$F$3:$IB$112,$B63,0)=EP$1,EP$3," - ")</f>
        <v>FMS55SB Fenstersensor A5-14-05</v>
      </c>
      <c r="EQ63" t="str">
        <f>IF(HLOOKUP(EQ$1,'Datenbank Aktoren'!$F$3:$IB$112,$B63,0)=EQ$1,EQ$3," - ")</f>
        <v xml:space="preserve"> - </v>
      </c>
      <c r="ER63" t="str">
        <f>IF(HLOOKUP(ER$1,'Datenbank Aktoren'!$F$3:$IB$112,$B63,0)=ER$1,ER$3," - ")</f>
        <v xml:space="preserve"> - </v>
      </c>
      <c r="ES63" t="str">
        <f>IF(HLOOKUP(ES$1,'Datenbank Aktoren'!$F$3:$IB$112,$B63,0)=ES$1,ES$3," - ")</f>
        <v xml:space="preserve"> - </v>
      </c>
      <c r="ET63" t="str">
        <f>IF(HLOOKUP(ET$1,'Datenbank Aktoren'!$F$3:$IB$112,$B63,0)=ET$1,ET$3," - ")</f>
        <v xml:space="preserve"> - </v>
      </c>
      <c r="EU63" t="str">
        <f>IF(HLOOKUP(EU$1,'Datenbank Aktoren'!$F$3:$IB$112,$B63,0)=EU$1,EU$3," - ")</f>
        <v>FMS65ESB Feuchte/Temp. A5-04-03</v>
      </c>
      <c r="EV63" t="str">
        <f>IF(HLOOKUP(EV$1,'Datenbank Aktoren'!$F$3:$IB$112,$B63,0)=EV$1,EV$3," - ")</f>
        <v>FMS65ESB Dämmerungssch. A5-06-02</v>
      </c>
      <c r="EW63" t="str">
        <f>IF(HLOOKUP(EW$1,'Datenbank Aktoren'!$F$3:$IB$112,$B63,0)=EW$1,EW$3," - ")</f>
        <v>FMS65ESB Dämmerungssch. A5-06-03</v>
      </c>
      <c r="EX63" t="str">
        <f>IF(HLOOKUP(EX$1,'Datenbank Aktoren'!$F$3:$IB$112,$B63,0)=EX$1,EX$3," - ")</f>
        <v>FMS65ESB Fenstersensor A5-14-05</v>
      </c>
      <c r="EY63" t="str">
        <f>IF(HLOOKUP(EY$1,'Datenbank Aktoren'!$F$3:$IB$112,$B63,0)=EY$1,EY$3," - ")</f>
        <v xml:space="preserve"> - </v>
      </c>
      <c r="EZ63" t="str">
        <f>IF(HLOOKUP(EZ$1,'Datenbank Aktoren'!$F$3:$IB$112,$B63,0)=EZ$1,EZ$3," - ")</f>
        <v xml:space="preserve"> - </v>
      </c>
      <c r="FA63" t="str">
        <f>IF(HLOOKUP(FA$1,'Datenbank Aktoren'!$F$3:$IB$112,$B63,0)=FA$1,FA$3," - ")</f>
        <v>FNS55B RPS 1-fach Taster F6-01-01</v>
      </c>
      <c r="FB63" t="str">
        <f>IF(HLOOKUP(FB$1,'Datenbank Aktoren'!$F$3:$IB$112,$B63,0)=FB$1,FB$3," - ")</f>
        <v>FNS55EB RPS 1-fach Taster F6-01-01</v>
      </c>
      <c r="FC63" t="str">
        <f>IF(HLOOKUP(FC$1,'Datenbank Aktoren'!$F$3:$IB$112,$B63,0)=FC$1,FC$3," - ")</f>
        <v>FNS65EB RPS 1-fach Taster F6-01-01</v>
      </c>
      <c r="FD63" t="str">
        <f>IF(HLOOKUP(FD$1,'Datenbank Aktoren'!$F$3:$IB$112,$B63,0)=FD$1,FD$3," - ")</f>
        <v>FPE-1 RPS 1-fach Taster F6-01-01</v>
      </c>
      <c r="FE63" t="str">
        <f>IF(HLOOKUP(FE$1,'Datenbank Aktoren'!$F$3:$IB$112,$B63,0)=FE$1,FE$3," - ")</f>
        <v>FRW RPS Rauchmelder F6-02-01</v>
      </c>
      <c r="FF63" t="str">
        <f>IF(HLOOKUP(FF$1,'Datenbank Aktoren'!$F$3:$IB$112,$B63,0)=FF$1,FF$3," - ")</f>
        <v>FRWB Wasser/Rauch/Hitze A5-30-03</v>
      </c>
      <c r="FG63" t="str">
        <f>IF(HLOOKUP(FG$1,'Datenbank Aktoren'!$F$3:$IB$112,$B63,0)=FG$1,FG$3," - ")</f>
        <v xml:space="preserve"> - </v>
      </c>
      <c r="FH63" t="str">
        <f>IF(HLOOKUP(FH$1,'Datenbank Aktoren'!$F$3:$IB$112,$B63,0)=FH$1,FH$3," - ")</f>
        <v>FSM14 RPS 4-fach Taster F6-02-01</v>
      </c>
      <c r="FI63" t="str">
        <f>IF(HLOOKUP(FI$1,'Datenbank Aktoren'!$F$3:$IB$112,$B63,0)=FI$1,FI$3," - ")</f>
        <v xml:space="preserve"> - </v>
      </c>
      <c r="FJ63" t="str">
        <f>IF(HLOOKUP(FJ$1,'Datenbank Aktoren'!$F$3:$IB$112,$B63,0)=FJ$1,FJ$3," - ")</f>
        <v>FSM60B Wasser/Rauch/Hitze A5-30-03</v>
      </c>
      <c r="FK63" t="str">
        <f>IF(HLOOKUP(FK$1,'Datenbank Aktoren'!$F$3:$IB$112,$B63,0)=FK$1,FK$3," - ")</f>
        <v>FSM60B RPS 4-fach Taster F6-02-01</v>
      </c>
      <c r="FL63" t="str">
        <f>IF(HLOOKUP(FL$1,'Datenbank Aktoren'!$F$3:$IB$112,$B63,0)=FL$1,FL$3," - ")</f>
        <v>FSM61 RPS 4-fach Taster F6-02-01</v>
      </c>
      <c r="FM63" t="str">
        <f>IF(HLOOKUP(FM$1,'Datenbank Aktoren'!$F$3:$IB$112,$B63,0)=FM$1,FM$3," - ")</f>
        <v>FSMTB RPS 4-fach Taster F6-02-01</v>
      </c>
      <c r="FN63" t="str">
        <f>IF(HLOOKUP(FN$1,'Datenbank Aktoren'!$F$3:$IB$112,$B63,0)=FN$1,FN$3," - ")</f>
        <v xml:space="preserve"> - </v>
      </c>
      <c r="FO63" t="str">
        <f>IF(HLOOKUP(FO$1,'Datenbank Aktoren'!$F$3:$IB$112,$B63,0)=FO$1,FO$3," - ")</f>
        <v>FSTAP RPS 4-fach Taster F6-02-01</v>
      </c>
      <c r="FP63" t="str">
        <f>IF(HLOOKUP(FP$1,'Datenbank Aktoren'!$F$3:$IB$112,$B63,0)=FP$1,FP$3," - ")</f>
        <v xml:space="preserve"> - </v>
      </c>
      <c r="FQ63" t="str">
        <f>IF(HLOOKUP(FQ$1,'Datenbank Aktoren'!$F$3:$IB$112,$B63,0)=FQ$1,FQ$3," - ")</f>
        <v>FSU55D Software/Drehtaster A5-38-08</v>
      </c>
      <c r="FR63" t="str">
        <f>IF(HLOOKUP(FR$1,'Datenbank Aktoren'!$F$3:$IB$112,$B63,0)=FR$1,FR$3," - ")</f>
        <v>FSU55D RPS 4-fach Taster F6-02-01</v>
      </c>
      <c r="FS63" t="str">
        <f>IF(HLOOKUP(FS$1,'Datenbank Aktoren'!$F$3:$IB$112,$B63,0)=FS$1,FS$3," - ")</f>
        <v xml:space="preserve"> - </v>
      </c>
      <c r="FT63" t="str">
        <f>IF(HLOOKUP(FT$1,'Datenbank Aktoren'!$F$3:$IB$112,$B63,0)=FT$1,FT$3," - ")</f>
        <v>FSU55ED Software/Drehtaster A5-38-08</v>
      </c>
      <c r="FU63" t="str">
        <f>IF(HLOOKUP(FU$1,'Datenbank Aktoren'!$F$3:$IB$112,$B63,0)=FU$1,FU$3," - ")</f>
        <v>FSU55ED RPS 4-fach Taster F6-02-01</v>
      </c>
      <c r="FV63" t="str">
        <f>IF(HLOOKUP(FV$1,'Datenbank Aktoren'!$F$3:$IB$112,$B63,0)=FV$1,FV$3," - ")</f>
        <v xml:space="preserve"> - </v>
      </c>
      <c r="FW63" t="str">
        <f>IF(HLOOKUP(FW$1,'Datenbank Aktoren'!$F$3:$IB$112,$B63,0)=FW$1,FW$3," - ")</f>
        <v>FSU65D Software/Drehtaster A5-38-08</v>
      </c>
      <c r="FX63" t="str">
        <f>IF(HLOOKUP(FX$1,'Datenbank Aktoren'!$F$3:$IB$112,$B63,0)=FX$1,FX$3," - ")</f>
        <v>FSU65D RPS 4-fach Taster F6-02-01</v>
      </c>
      <c r="FY63" t="str">
        <f>IF(HLOOKUP(FY$1,'Datenbank Aktoren'!$F$3:$IB$112,$B63,0)=FY$1,FY$3," - ")</f>
        <v xml:space="preserve"> - </v>
      </c>
      <c r="FZ63" t="str">
        <f>IF(HLOOKUP(FZ$1,'Datenbank Aktoren'!$F$3:$IB$112,$B63,0)=FZ$1,FZ$3," - ")</f>
        <v>FT4F RPS 4-fach Taster F6-02-01</v>
      </c>
      <c r="GA63" t="str">
        <f>IF(HLOOKUP(GA$1,'Datenbank Aktoren'!$F$3:$IB$112,$B63,0)=GA$1,GA$3," - ")</f>
        <v>FT55 RPS 4-fach Taster F6-02-01</v>
      </c>
      <c r="GB63" t="str">
        <f>IF(HLOOKUP(GB$1,'Datenbank Aktoren'!$F$3:$IB$112,$B63,0)=GB$1,GB$3," - ")</f>
        <v xml:space="preserve"> - </v>
      </c>
      <c r="GC63" t="str">
        <f>IF(HLOOKUP(GC$1,'Datenbank Aktoren'!$F$3:$IB$112,$B63,0)=GC$1,GC$3," - ")</f>
        <v xml:space="preserve"> - </v>
      </c>
      <c r="GD63" t="str">
        <f>IF(HLOOKUP(GD$1,'Datenbank Aktoren'!$F$3:$IB$112,$B63,0)=GD$1,GD$3," - ")</f>
        <v xml:space="preserve"> - </v>
      </c>
      <c r="GE63" t="str">
        <f>IF(HLOOKUP(GE$1,'Datenbank Aktoren'!$F$3:$IB$112,$B63,0)=GE$1,GE$3," - ")</f>
        <v xml:space="preserve"> - </v>
      </c>
      <c r="GF63" t="str">
        <f>IF(HLOOKUP(GF$1,'Datenbank Aktoren'!$F$3:$IB$112,$B63,0)=GF$1,GF$3," - ")</f>
        <v>FTAF55D Raumregler F6-02-01</v>
      </c>
      <c r="GG63" t="str">
        <f>IF(HLOOKUP(GG$1,'Datenbank Aktoren'!$F$3:$IB$112,$B63,0)=GG$1,GG$3," - ")</f>
        <v>FTAF55ED Raumregler F6-02-01</v>
      </c>
      <c r="GH63" t="str">
        <f>IF(HLOOKUP(GH$1,'Datenbank Aktoren'!$F$3:$IB$112,$B63,0)=GH$1,GH$3," - ")</f>
        <v>FTAF65D Raumregler F6-02-01</v>
      </c>
      <c r="GI63" t="str">
        <f>IF(HLOOKUP(GI$1,'Datenbank Aktoren'!$F$3:$IB$112,$B63,0)=GI$1,GI$3," - ")</f>
        <v xml:space="preserve"> - </v>
      </c>
      <c r="GJ63" t="str">
        <f>IF(HLOOKUP(GJ$1,'Datenbank Aktoren'!$F$3:$IB$112,$B63,0)=GJ$1,GJ$3," - ")</f>
        <v xml:space="preserve"> - </v>
      </c>
      <c r="GK63" t="str">
        <f>IF(HLOOKUP(GK$1,'Datenbank Aktoren'!$F$3:$IB$112,$B63,0)=GK$1,GK$3," - ")</f>
        <v>FTFB Feuchte/Temp. A5-04-03</v>
      </c>
      <c r="GL63" t="str">
        <f>IF(HLOOKUP(GL$1,'Datenbank Aktoren'!$F$3:$IB$112,$B63,0)=GL$1,GL$3," - ")</f>
        <v xml:space="preserve"> - </v>
      </c>
      <c r="GM63" t="str">
        <f>IF(HLOOKUP(GM$1,'Datenbank Aktoren'!$F$3:$IB$112,$B63,0)=GM$1,GM$3," - ")</f>
        <v>FTFSB Feuchte/Temp. A5-04-03</v>
      </c>
      <c r="GN63" t="str">
        <f>IF(HLOOKUP(GN$1,'Datenbank Aktoren'!$F$3:$IB$112,$B63,0)=GN$1,GN$3," - ")</f>
        <v>FTK Fensterkontakt D5-00-01</v>
      </c>
      <c r="GO63" t="str">
        <f>IF(HLOOKUP(GO$1,'Datenbank Aktoren'!$F$3:$IB$112,$B63,0)=GO$1,GO$3," - ")</f>
        <v>FTKB-GR Fensterkontakt D5-00-01</v>
      </c>
      <c r="GP63" t="str">
        <f>IF(HLOOKUP(GP$1,'Datenbank Aktoren'!$F$3:$IB$112,$B63,0)=GP$1,GP$3," - ")</f>
        <v>FTKB-hg FTKB Fenstergriff A5-14-0A</v>
      </c>
      <c r="GQ63" t="str">
        <f>IF(HLOOKUP(GQ$1,'Datenbank Aktoren'!$F$3:$IB$112,$B63,0)=GQ$1,GQ$3," - ")</f>
        <v>FTKB-wg Fensterkontakt D5-00-01</v>
      </c>
      <c r="GR63" t="str">
        <f>IF(HLOOKUP(GR$1,'Datenbank Aktoren'!$F$3:$IB$112,$B63,0)=GR$1,GR$3," - ")</f>
        <v>FTKE Fenstergriff F6-10-00 Griff</v>
      </c>
      <c r="GS63" t="str">
        <f>IF(HLOOKUP(GS$1,'Datenbank Aktoren'!$F$3:$IB$112,$B63,0)=GS$1,GS$3," - ")</f>
        <v xml:space="preserve"> - </v>
      </c>
      <c r="GT63" s="14" t="s">
        <v>692</v>
      </c>
      <c r="GU63" t="str">
        <f>IF(HLOOKUP(GU$1,'Datenbank Aktoren'!$F$3:$IB$112,$B63,0)=GU$1,GU$3," - ")</f>
        <v xml:space="preserve"> - </v>
      </c>
      <c r="GV63" s="14" t="s">
        <v>692</v>
      </c>
      <c r="GW63" t="str">
        <f>IF(HLOOKUP(GW$1,'Datenbank Aktoren'!$F$3:$IB$112,$B63,0)=GW$1,GW$3," - ")</f>
        <v xml:space="preserve"> - </v>
      </c>
      <c r="GX63" s="14" t="s">
        <v>692</v>
      </c>
      <c r="GY63" t="str">
        <f>IF(HLOOKUP(GY$1,'Datenbank Aktoren'!$F$3:$IB$112,$B63,0)=GY$1,GY$3," - ")</f>
        <v xml:space="preserve"> - </v>
      </c>
      <c r="GZ63" s="14" t="s">
        <v>692</v>
      </c>
      <c r="HA63" t="str">
        <f>IF(HLOOKUP(HA$1,'Datenbank Aktoren'!$F$3:$IB$112,$B63,0)=HA$1,HA$3," - ")</f>
        <v xml:space="preserve"> - </v>
      </c>
      <c r="HB63" s="14" t="s">
        <v>692</v>
      </c>
      <c r="HC63" t="str">
        <f>IF(HLOOKUP(HC$1,'Datenbank Aktoren'!$F$3:$IB$112,$B63,0)=HC$1,HC$3," - ")</f>
        <v xml:space="preserve"> - </v>
      </c>
      <c r="HD63" s="14" t="s">
        <v>692</v>
      </c>
      <c r="HE63" t="str">
        <f>IF(HLOOKUP(HE$1,'Datenbank Aktoren'!$F$3:$IB$112,$B63,0)=HE$1,HE$3," - ")</f>
        <v xml:space="preserve"> - </v>
      </c>
      <c r="HF63" s="14" t="s">
        <v>692</v>
      </c>
      <c r="HG63" t="str">
        <f>IF(HLOOKUP(HG$1,'Datenbank Aktoren'!$F$3:$IB$112,$B63,0)=HG$1,HG$3," - ")</f>
        <v xml:space="preserve"> - </v>
      </c>
      <c r="HH63" t="str">
        <f>IF(HLOOKUP(HH$1,'Datenbank Aktoren'!$F$3:$IB$112,$B63,0)=HH$1,HH$3," - ")</f>
        <v xml:space="preserve"> - </v>
      </c>
      <c r="HI63" t="str">
        <f>IF(HLOOKUP(HI$1,'Datenbank Aktoren'!$F$3:$IB$112,$B63,0)=HI$1,HI$3," - ")</f>
        <v xml:space="preserve"> - </v>
      </c>
      <c r="HJ63" s="14" t="s">
        <v>692</v>
      </c>
      <c r="HK63" t="str">
        <f>IF(HLOOKUP(HK$1,'Datenbank Aktoren'!$F$3:$IB$112,$B63,0)=HK$1,HK$3," - ")</f>
        <v xml:space="preserve"> - </v>
      </c>
      <c r="HL63" t="str">
        <f>IF(HLOOKUP(HL$1,'Datenbank Aktoren'!$F$3:$IB$112,$B63,0)=HL$1,HL$3," - ")</f>
        <v xml:space="preserve"> - </v>
      </c>
      <c r="HM63" t="str">
        <f>IF(HLOOKUP(HM$1,'Datenbank Aktoren'!$F$3:$IB$112,$B63,0)=HM$1,HM$3," - ")</f>
        <v xml:space="preserve"> - </v>
      </c>
      <c r="HN63" s="14" t="s">
        <v>692</v>
      </c>
      <c r="HO63" t="str">
        <f>IF(HLOOKUP(HO$1,'Datenbank Aktoren'!$F$3:$IB$112,$B63,0)=HO$1,HO$3," - ")</f>
        <v xml:space="preserve"> - </v>
      </c>
      <c r="HP63" s="14" t="s">
        <v>692</v>
      </c>
      <c r="HQ63" t="str">
        <f>IF(HLOOKUP(HQ$1,'Datenbank Aktoren'!$F$3:$IB$112,$B63,0)=HQ$1,HQ$3," - ")</f>
        <v>FTS14EM FBH A5-08-01</v>
      </c>
      <c r="HR63" t="str">
        <f>IF(HLOOKUP(HR$1,'Datenbank Aktoren'!$F$3:$IB$112,$B63,0)=HR$1,HR$3," - ")</f>
        <v>FTS14EM Fensterkontakt D5-00-01</v>
      </c>
      <c r="HS63" t="str">
        <f>IF(HLOOKUP(HS$1,'Datenbank Aktoren'!$F$3:$IB$112,$B63,0)=HS$1,HS$3," - ")</f>
        <v>FTS14EM RPS 4-fach Taster F6-02-01</v>
      </c>
      <c r="HT63" t="str">
        <f>IF(HLOOKUP(HT$1,'Datenbank Aktoren'!$F$3:$IB$112,$B63,0)=HT$1,HT$3," - ")</f>
        <v>FTTB Bewegungsm. A5-07-01</v>
      </c>
      <c r="HU63" t="str">
        <f>IF(HLOOKUP(HU$1,'Datenbank Aktoren'!$F$3:$IB$112,$B63,0)=HU$1,HU$3," - ")</f>
        <v xml:space="preserve"> - </v>
      </c>
      <c r="HV63" t="str">
        <f>IF(HLOOKUP(HV$1,'Datenbank Aktoren'!$F$3:$IB$112,$B63,0)=HV$1,HV$3," - ")</f>
        <v xml:space="preserve"> - </v>
      </c>
      <c r="HW63" t="str">
        <f>IF(HLOOKUP(HW$1,'Datenbank Aktoren'!$F$3:$IB$112,$B63,0)=HW$1,HW$3," - ")</f>
        <v xml:space="preserve"> - </v>
      </c>
      <c r="HX63" t="str">
        <f>IF(HLOOKUP(HX$1,'Datenbank Aktoren'!$F$3:$IB$112,$B63,0)=HX$1,HX$3," - ")</f>
        <v xml:space="preserve"> - </v>
      </c>
      <c r="HY63" t="str">
        <f>IF(HLOOKUP(HY$1,'Datenbank Aktoren'!$F$3:$IB$112,$B63,0)=HY$1,HY$3," - ")</f>
        <v xml:space="preserve"> - </v>
      </c>
      <c r="HZ63" t="str">
        <f>IF(HLOOKUP(HZ$1,'Datenbank Aktoren'!$F$3:$IB$112,$B63,0)=HZ$1,HZ$3," - ")</f>
        <v xml:space="preserve"> - </v>
      </c>
      <c r="IA63" t="str">
        <f>IF(HLOOKUP(IA$1,'Datenbank Aktoren'!$F$3:$IB$112,$B63,0)=IA$1,IA$3," - ")</f>
        <v xml:space="preserve"> - </v>
      </c>
      <c r="IB63" t="str">
        <f>IF(HLOOKUP(IB$1,'Datenbank Aktoren'!$F$3:$IB$112,$B63,0)=IB$1,IB$3," - ")</f>
        <v xml:space="preserve"> - </v>
      </c>
      <c r="IC63" t="str">
        <f>IF(HLOOKUP(IC$1,'Datenbank Aktoren'!$F$3:$IB$112,$B63,0)=IC$1,IC$3," - ")</f>
        <v xml:space="preserve"> - </v>
      </c>
      <c r="ID63" t="str">
        <f>IF(HLOOKUP(ID$1,'Datenbank Aktoren'!$F$3:$IB$112,$B63,0)=ID$1,ID$3," - ")</f>
        <v>FWS81 Kartenschalter F6-02-01</v>
      </c>
      <c r="IE63" t="str">
        <f>IF(HLOOKUP(IE$1,'Datenbank Aktoren'!$F$3:$IB$112,$B63,0)=IE$1,IE$3," - ")</f>
        <v xml:space="preserve"> - </v>
      </c>
      <c r="IF63" t="str">
        <f>IF(HLOOKUP(IF$1,'Datenbank Aktoren'!$F$3:$IB$112,$B63,0)=IF$1,IF$3," - ")</f>
        <v xml:space="preserve"> - </v>
      </c>
      <c r="IG63" t="str">
        <f>IF(HLOOKUP(IG$1,'Datenbank Aktoren'!$F$3:$IB$112,$B63,0)=IG$1,IG$3," - ")</f>
        <v>FZS65 RPS Rauchmelder F6-02-01</v>
      </c>
      <c r="IH63" t="str">
        <f>IF(HLOOKUP(IH$1,'Datenbank Aktoren'!$F$3:$IB$112,$B63,0)=IH$1,IH$3," - ")</f>
        <v>FZT55 RPS 4-fach Taster F6-02-01</v>
      </c>
      <c r="II63" t="str">
        <f>IF(HLOOKUP(II$1,'Datenbank Aktoren'!$F$3:$IB$112,$B63,0)=II$1,II$3," - ")</f>
        <v xml:space="preserve"> - </v>
      </c>
      <c r="IJ63" t="e">
        <f>IF(HLOOKUP(IJ$1,'Datenbank Aktoren'!$F$3:$IB$112,$B63,0)=IJ$1,IJ$3," - ")</f>
        <v>#N/A</v>
      </c>
      <c r="IK63" t="e">
        <f>IF(HLOOKUP(IK$1,'Datenbank Aktoren'!$F$3:$IB$112,$B63,0)=IK$1,IK$3," - ")</f>
        <v>#N/A</v>
      </c>
      <c r="IL63" t="e">
        <f>IF(HLOOKUP(IL$1,'Datenbank Aktoren'!$F$3:$IB$112,$B63,0)=IL$1,IL$3," - ")</f>
        <v>#N/A</v>
      </c>
      <c r="IM63" t="e">
        <f>IF(HLOOKUP(IM$1,'Datenbank Aktoren'!$F$3:$IB$112,$B63,0)=IM$1,IM$3," - ")</f>
        <v>#N/A</v>
      </c>
      <c r="IN63" t="e">
        <f>IF(HLOOKUP(IN$1,'Datenbank Aktoren'!$F$3:$IB$112,$B63,0)=IN$1,IN$3," - ")</f>
        <v>#N/A</v>
      </c>
      <c r="IO63" t="e">
        <f>IF(HLOOKUP(IO$1,'Datenbank Aktoren'!$F$3:$IB$112,$B63,0)=IO$1,IO$3," - ")</f>
        <v>#N/A</v>
      </c>
      <c r="IP63" t="e">
        <f>IF(HLOOKUP(IP$1,'Datenbank Aktoren'!$F$3:$IB$112,$B63,0)=IP$1,IP$3," - ")</f>
        <v>#N/A</v>
      </c>
      <c r="IQ63" t="e">
        <f>IF(HLOOKUP(IQ$1,'Datenbank Aktoren'!$F$3:$IB$112,$B63,0)=IQ$1,IQ$3," - ")</f>
        <v>#N/A</v>
      </c>
      <c r="IR63" t="e">
        <f>IF(HLOOKUP(IR$1,'Datenbank Aktoren'!$F$3:$IB$112,$B63,0)=IR$1,IR$3," - ")</f>
        <v>#N/A</v>
      </c>
      <c r="IS63" t="e">
        <f>IF(HLOOKUP(IS$1,'Datenbank Aktoren'!$F$3:$IB$112,$B63,0)=IS$1,IS$3," - ")</f>
        <v>#N/A</v>
      </c>
      <c r="IT63" t="e">
        <f>IF(HLOOKUP(IT$1,'Datenbank Aktoren'!$F$3:$IB$112,$B63,0)=IT$1,IT$3," - ")</f>
        <v>#N/A</v>
      </c>
      <c r="IU63" t="e">
        <f>IF(HLOOKUP(IU$1,'Datenbank Aktoren'!$F$3:$IB$112,$B63,0)=IU$1,IU$3," - ")</f>
        <v>#N/A</v>
      </c>
    </row>
    <row r="64" spans="1:255" x14ac:dyDescent="0.25">
      <c r="A64" t="s">
        <v>121</v>
      </c>
      <c r="B64">
        <v>62</v>
      </c>
      <c r="D64" t="s">
        <v>121</v>
      </c>
      <c r="E64" s="3" t="s">
        <v>438</v>
      </c>
      <c r="F64" t="str">
        <f>IF(HLOOKUP(F$1,'Datenbank Aktoren'!$F$3:$IB$112,$B64,0)=F$1,F$3," - ")</f>
        <v xml:space="preserve"> - </v>
      </c>
      <c r="G64" t="str">
        <f>IF(HLOOKUP(G$1,'Datenbank Aktoren'!$F$3:$IB$112,$B64,0)=G$1,G$3," - ")</f>
        <v xml:space="preserve"> - </v>
      </c>
      <c r="H64" t="str">
        <f>IF(HLOOKUP(H$1,'Datenbank Aktoren'!$F$3:$IB$112,$B64,0)=H$1,H$3," - ")</f>
        <v>F1FT65 RPS 1-fach Taster F6-01-01</v>
      </c>
      <c r="I64" t="str">
        <f>IF(HLOOKUP(I$1,'Datenbank Aktoren'!$F$3:$IB$112,$B64,0)=I$1,I$3," - ")</f>
        <v>F1ITAP RPS 1-fach Taster F6-01-01</v>
      </c>
      <c r="J64" t="str">
        <f>IF(HLOOKUP(J$1,'Datenbank Aktoren'!$F$3:$IB$112,$B64,0)=J$1,J$3," - ")</f>
        <v>F1T55E RPS 1-fach Taster F6-01-01</v>
      </c>
      <c r="K64" t="str">
        <f>IF(HLOOKUP(K$1,'Datenbank Aktoren'!$F$3:$IB$112,$B64,0)=K$1,K$3," - ")</f>
        <v>F1T65 RPS 1-fach Taster F6-01-01</v>
      </c>
      <c r="L64" t="str">
        <f>IF(HLOOKUP(L$1,'Datenbank Aktoren'!$F$3:$IB$112,$B64,0)=L$1,L$3," - ")</f>
        <v>F265B RPS 4-fach Taster F6-02-01</v>
      </c>
      <c r="M64" t="str">
        <f>IF(HLOOKUP(M$1,'Datenbank Aktoren'!$F$3:$IB$112,$B64,0)=M$1,M$3," - ")</f>
        <v>F2FT65 RPS 4-fach Taster F6-02-01</v>
      </c>
      <c r="N64" t="str">
        <f>IF(HLOOKUP(N$1,'Datenbank Aktoren'!$F$3:$IB$112,$B64,0)=N$1,N$3," - ")</f>
        <v>F2FT65B RPS 4-fach Taster F6-02-01</v>
      </c>
      <c r="O64" t="str">
        <f>IF(HLOOKUP(O$1,'Datenbank Aktoren'!$F$3:$IB$112,$B64,0)=O$1,O$3," - ")</f>
        <v>F2FZT65B RPS 4-fach Taster F6-02-01</v>
      </c>
      <c r="P64" t="str">
        <f>IF(HLOOKUP(P$1,'Datenbank Aktoren'!$F$3:$IB$112,$B64,0)=P$1,P$3," - ")</f>
        <v>F2T55E RPS 4-fach Taster F6-02-01</v>
      </c>
      <c r="Q64" t="str">
        <f>IF(HLOOKUP(Q$1,'Datenbank Aktoren'!$F$3:$IB$112,$B64,0)=Q$1,Q$3," - ")</f>
        <v>F2T55EB RPS 4-fach Taster F6-02-01</v>
      </c>
      <c r="R64" t="str">
        <f>IF(HLOOKUP(R$1,'Datenbank Aktoren'!$F$3:$IB$112,$B64,0)=R$1,R$3," - ")</f>
        <v>F2T65 RPS 4-fach Taster F6-02-01</v>
      </c>
      <c r="S64" t="str">
        <f>IF(HLOOKUP(S$1,'Datenbank Aktoren'!$F$3:$IB$112,$B64,0)=S$1,S$3," - ")</f>
        <v>F2ZT55E RPS 4-fach Taster F6-02-01</v>
      </c>
      <c r="T64" t="str">
        <f>IF(HLOOKUP(T$1,'Datenbank Aktoren'!$F$3:$IB$112,$B64,0)=T$1,T$3," - ")</f>
        <v>F2ZT65 RPS 4-fach Taster F6-02-01</v>
      </c>
      <c r="U64" t="str">
        <f>IF(HLOOKUP(U$1,'Datenbank Aktoren'!$F$3:$IB$112,$B64,0)=U$1,U$3," - ")</f>
        <v xml:space="preserve"> - </v>
      </c>
      <c r="V64" t="str">
        <f>IF(HLOOKUP(V$1,'Datenbank Aktoren'!$F$3:$IB$112,$B64,0)=V$1,V$3," - ")</f>
        <v xml:space="preserve"> - </v>
      </c>
      <c r="W64" t="str">
        <f>IF(HLOOKUP(W$1,'Datenbank Aktoren'!$F$3:$IB$112,$B64,0)=W$1,W$3," - ")</f>
        <v xml:space="preserve"> - </v>
      </c>
      <c r="X64" t="str">
        <f>IF(HLOOKUP(X$1,'Datenbank Aktoren'!$F$3:$IB$112,$B64,0)=X$1,X$3," - ")</f>
        <v>F4FT65 RPS 4-fach Taster F6-02-01</v>
      </c>
      <c r="Y64" t="str">
        <f>IF(HLOOKUP(Y$1,'Datenbank Aktoren'!$F$3:$IB$112,$B64,0)=Y$1,Y$3," - ")</f>
        <v>F4FT65B RPS 4-fach Taster F6-02-01</v>
      </c>
      <c r="Z64" t="str">
        <f>IF(HLOOKUP(Z$1,'Datenbank Aktoren'!$F$3:$IB$112,$B64,0)=Z$1,Z$3," - ")</f>
        <v>F4PT RPS 4-fach Taster F6-02-01</v>
      </c>
      <c r="AA64" t="str">
        <f>IF(HLOOKUP(AA$1,'Datenbank Aktoren'!$F$3:$IB$112,$B64,0)=AA$1,AA$3," - ")</f>
        <v>F4T55B RPS 4-fach Taster F6-02-01</v>
      </c>
      <c r="AB64" t="str">
        <f>IF(HLOOKUP(AB$1,'Datenbank Aktoren'!$F$3:$IB$112,$B64,0)=AB$1,AB$3," - ")</f>
        <v>F4T55E RPS 4-fach Taster F6-02-01</v>
      </c>
      <c r="AC64" t="str">
        <f>IF(HLOOKUP(AC$1,'Datenbank Aktoren'!$F$3:$IB$112,$B64,0)=AC$1,AC$3," - ")</f>
        <v>F4T55EB RPS 4-fach Taster F6-02-01</v>
      </c>
      <c r="AD64" t="str">
        <f>IF(HLOOKUP(AD$1,'Datenbank Aktoren'!$F$3:$IB$112,$B64,0)=AD$1,AD$3," - ")</f>
        <v>F4T65 RPS 4-fach Taster F6-02-01</v>
      </c>
      <c r="AE64" t="str">
        <f>IF(HLOOKUP(AE$1,'Datenbank Aktoren'!$F$3:$IB$112,$B64,0)=AE$1,AE$3," - ")</f>
        <v>F4T65B RPS 4-fach Taster F6-02-01</v>
      </c>
      <c r="AF64" t="str">
        <f>IF(HLOOKUP(AF$1,'Datenbank Aktoren'!$F$3:$IB$112,$B64,0)=AF$1,AF$3," - ")</f>
        <v>F4USM61B Bewegungsm. A5-07-01</v>
      </c>
      <c r="AG64" t="str">
        <f>IF(HLOOKUP(AG$1,'Datenbank Aktoren'!$F$3:$IB$112,$B64,0)=AG$1,AG$3," - ")</f>
        <v>F4USM61B FBH A5-08-01</v>
      </c>
      <c r="AH64" t="str">
        <f>IF(HLOOKUP(AH$1,'Datenbank Aktoren'!$F$3:$IB$112,$B64,0)=AH$1,AH$3," - ")</f>
        <v>F4USM61B Software/Drehtaster A5-38-08</v>
      </c>
      <c r="AI64" t="str">
        <f>IF(HLOOKUP(AI$1,'Datenbank Aktoren'!$F$3:$IB$112,$B64,0)=AI$1,AI$3," - ")</f>
        <v>F4USM61B Fensterkontakt D5-00-01</v>
      </c>
      <c r="AJ64" t="str">
        <f>IF(HLOOKUP(AJ$1,'Datenbank Aktoren'!$F$3:$IB$112,$B64,0)=AJ$1,AJ$3," - ")</f>
        <v>F4USM61B RPS 4-fach Taster F6-02-01</v>
      </c>
      <c r="AK64" t="str">
        <f>IF(HLOOKUP(AK$1,'Datenbank Aktoren'!$F$3:$IB$112,$B64,0)=AK$1,AK$3," - ")</f>
        <v>F5PT55 RPS 4-fach Taster F6-02-01</v>
      </c>
      <c r="AL64" t="str">
        <f>IF(HLOOKUP(AL$1,'Datenbank Aktoren'!$F$3:$IB$112,$B64,0)=AL$1,AL$3," - ")</f>
        <v>F6T55B Bewegungsm. A5-07-01</v>
      </c>
      <c r="AM64" t="str">
        <f>IF(HLOOKUP(AM$1,'Datenbank Aktoren'!$F$3:$IB$112,$B64,0)=AM$1,AM$3," - ")</f>
        <v>F6T55B RPS 4-fach Taster F6-02-01</v>
      </c>
      <c r="AN64" t="str">
        <f>IF(HLOOKUP(AN$1,'Datenbank Aktoren'!$F$3:$IB$112,$B64,0)=AN$1,AN$3," - ")</f>
        <v>F6T65B Bewegungsm. A5-07-01</v>
      </c>
      <c r="AO64" t="str">
        <f>IF(HLOOKUP(AO$1,'Datenbank Aktoren'!$F$3:$IB$112,$B64,0)=AO$1,AO$3," - ")</f>
        <v>F6T65B RPS 4-fach Taster F6-02-01</v>
      </c>
      <c r="AP64" t="str">
        <f>IF(HLOOKUP(AP$1,'Datenbank Aktoren'!$F$3:$IB$112,$B64,0)=AP$1,AP$3," - ")</f>
        <v>FABH130 RPS 4-fach Taster F6-02-01</v>
      </c>
      <c r="AQ64" t="str">
        <f>IF(HLOOKUP(AQ$1,'Datenbank Aktoren'!$F$3:$IB$112,$B64,0)=AQ$1,AQ$3," - ")</f>
        <v>FABH65S FBH A5-08-01</v>
      </c>
      <c r="AR64" t="str">
        <f>IF(HLOOKUP(AR$1,'Datenbank Aktoren'!$F$3:$IB$112,$B64,0)=AR$1,AR$3," - ")</f>
        <v>FAH60 FAH60/FIH65S A5-06-01</v>
      </c>
      <c r="AS64" t="str">
        <f>IF(HLOOKUP(AS$1,'Datenbank Aktoren'!$F$3:$IB$112,$B64,0)=AS$1,AS$3," - ")</f>
        <v>FAH65S FAH60/FIH65S A5-06-01</v>
      </c>
      <c r="AT64" t="str">
        <f>IF(HLOOKUP(AT$1,'Datenbank Aktoren'!$F$3:$IB$112,$B64,0)=AT$1,AT$3," - ")</f>
        <v>FASM60 RPS 4-fach Taster F6-02-01</v>
      </c>
      <c r="AU64" t="str">
        <f>IF(HLOOKUP(AU$1,'Datenbank Aktoren'!$F$3:$IB$112,$B64,0)=AU$1,AU$3," - ")</f>
        <v xml:space="preserve"> - </v>
      </c>
      <c r="AV64" t="str">
        <f>IF(HLOOKUP(AV$1,'Datenbank Aktoren'!$F$3:$IB$112,$B64,0)=AV$1,AV$3," - ")</f>
        <v>FB55B Bewegungsm. A5-07-01</v>
      </c>
      <c r="AW64" t="str">
        <f>IF(HLOOKUP(AW$1,'Datenbank Aktoren'!$F$3:$IB$112,$B64,0)=AW$1,AW$3," - ")</f>
        <v>FB55EB Bewegungsm. A5-07-01</v>
      </c>
      <c r="AX64" t="str">
        <f>IF(HLOOKUP(AX$1,'Datenbank Aktoren'!$F$3:$IB$112,$B64,0)=AX$1,AX$3," - ")</f>
        <v>FB65B Bewegungsm. A5-07-01</v>
      </c>
      <c r="AY64" t="str">
        <f>IF(HLOOKUP(AY$1,'Datenbank Aktoren'!$F$3:$IB$112,$B64,0)=AY$1,AY$3," - ")</f>
        <v>FBH55ESB Bewegungsm. A5-07-01</v>
      </c>
      <c r="AZ64" t="str">
        <f>IF(HLOOKUP(AZ$1,'Datenbank Aktoren'!$F$3:$IB$112,$B64,0)=AZ$1,AZ$3," - ")</f>
        <v>FBH55ESB FBH A5-08-01</v>
      </c>
      <c r="BA64" t="str">
        <f>IF(HLOOKUP(BA$1,'Datenbank Aktoren'!$F$3:$IB$112,$B64,0)=BA$1,BA$3," - ")</f>
        <v>FBH55SB Bewegungsm. A5-07-01</v>
      </c>
      <c r="BB64" t="str">
        <f>IF(HLOOKUP(BB$1,'Datenbank Aktoren'!$F$3:$IB$112,$B64,0)=BB$1,BB$3," - ")</f>
        <v>FBH55SB FBH A5-08-01</v>
      </c>
      <c r="BC64" t="str">
        <f>IF(HLOOKUP(BC$1,'Datenbank Aktoren'!$F$3:$IB$112,$B64,0)=BC$1,BC$3," - ")</f>
        <v>FBH65 FBH A5-08-01</v>
      </c>
      <c r="BD64" t="str">
        <f>IF(HLOOKUP(BD$1,'Datenbank Aktoren'!$F$3:$IB$112,$B64,0)=BD$1,BD$3," - ")</f>
        <v>FBH65S FBH A5-08-01</v>
      </c>
      <c r="BE64" t="str">
        <f>IF(HLOOKUP(BE$1,'Datenbank Aktoren'!$F$3:$IB$112,$B64,0)=BE$1,BE$3," - ")</f>
        <v>FBH65SB Bewegungsm. A5-07-01</v>
      </c>
      <c r="BF64" t="str">
        <f>IF(HLOOKUP(BF$1,'Datenbank Aktoren'!$F$3:$IB$112,$B64,0)=BF$1,BF$3," - ")</f>
        <v>FBH65SB FBH A5-08-01</v>
      </c>
      <c r="BG64" t="str">
        <f>IF(HLOOKUP(BG$1,'Datenbank Aktoren'!$F$3:$IB$112,$B64,0)=BG$1,BG$3," - ")</f>
        <v xml:space="preserve"> - </v>
      </c>
      <c r="BH64" t="str">
        <f>IF(HLOOKUP(BH$1,'Datenbank Aktoren'!$F$3:$IB$112,$B64,0)=BH$1,BH$3," - ")</f>
        <v xml:space="preserve"> - </v>
      </c>
      <c r="BI64" t="str">
        <f>IF(HLOOKUP(BI$1,'Datenbank Aktoren'!$F$3:$IB$112,$B64,0)=BI$1,BI$3," - ")</f>
        <v>FBH65TF FBH A5-08-01</v>
      </c>
      <c r="BJ64" t="str">
        <f>IF(HLOOKUP(BJ$1,'Datenbank Aktoren'!$F$3:$IB$112,$B64,0)=BJ$1,BJ$3," - ")</f>
        <v>FBHF65SB Bewegungsm. A5-07-01</v>
      </c>
      <c r="BK64" t="str">
        <f>IF(HLOOKUP(BK$1,'Datenbank Aktoren'!$F$3:$IB$112,$B64,0)=BK$1,BK$3," - ")</f>
        <v>FBHF65SB FBH A5-08-01</v>
      </c>
      <c r="BL64" t="str">
        <f>IF(HLOOKUP(BL$1,'Datenbank Aktoren'!$F$3:$IB$112,$B64,0)=BL$1,BL$3," - ")</f>
        <v xml:space="preserve"> - </v>
      </c>
      <c r="BM64" t="str">
        <f>IF(HLOOKUP(BM$1,'Datenbank Aktoren'!$F$3:$IB$112,$B64,0)=BM$1,BM$3," - ")</f>
        <v xml:space="preserve"> - </v>
      </c>
      <c r="BN64" t="str">
        <f>IF(HLOOKUP(BN$1,'Datenbank Aktoren'!$F$3:$IB$112,$B64,0)=BN$1,BN$3," - ")</f>
        <v>FDT55B Software/Drehtaster A5-38-08</v>
      </c>
      <c r="BO64" t="str">
        <f>IF(HLOOKUP(BO$1,'Datenbank Aktoren'!$F$3:$IB$112,$B64,0)=BO$1,BO$3," - ")</f>
        <v>FDT55EB Software/Drehtaster A5-38-08</v>
      </c>
      <c r="BP64" t="str">
        <f>IF(HLOOKUP(BP$1,'Datenbank Aktoren'!$F$3:$IB$112,$B64,0)=BP$1,BP$3," - ")</f>
        <v>FDT65B Software/Drehtaster A5-38-08</v>
      </c>
      <c r="BQ64" t="str">
        <f>IF(HLOOKUP(BQ$1,'Datenbank Aktoren'!$F$3:$IB$112,$B64,0)=BQ$1,BQ$3," - ")</f>
        <v>FDTF65B Software/Drehtaster A5-38-08</v>
      </c>
      <c r="BR64" t="str">
        <f>IF(HLOOKUP(BR$1,'Datenbank Aktoren'!$F$3:$IB$112,$B64,0)=BR$1,BR$3," - ")</f>
        <v>FET55E RPS 1-fach Taster F6-01-01</v>
      </c>
      <c r="BS64" t="str">
        <f>IF(HLOOKUP(BS$1,'Datenbank Aktoren'!$F$3:$IB$112,$B64,0)=BS$1,BS$3," - ")</f>
        <v>FF8 RPS 4-fach Taster F6-02-01</v>
      </c>
      <c r="BT64" t="str">
        <f>IF(HLOOKUP(BT$1,'Datenbank Aktoren'!$F$3:$IB$112,$B64,0)=BT$1,BT$3," - ")</f>
        <v>FFD Software/Drehtaster A5-38-08</v>
      </c>
      <c r="BU64" t="str">
        <f>IF(HLOOKUP(BU$1,'Datenbank Aktoren'!$F$3:$IB$112,$B64,0)=BU$1,BU$3," - ")</f>
        <v>FFD RPS 4-fach Taster F6-02-01</v>
      </c>
      <c r="BV64" t="str">
        <f>IF(HLOOKUP(BV$1,'Datenbank Aktoren'!$F$3:$IB$112,$B64,0)=BV$1,BV$3," - ")</f>
        <v>FFG7B Fenstergriff A5-14-09</v>
      </c>
      <c r="BW64" t="str">
        <f>IF(HLOOKUP(BW$1,'Datenbank Aktoren'!$F$3:$IB$112,$B64,0)=BW$1,BW$3," - ")</f>
        <v>FFG7B Fenstergriff F6-10-00</v>
      </c>
      <c r="BX64" t="str">
        <f>IF(HLOOKUP(BX$1,'Datenbank Aktoren'!$F$3:$IB$112,$B64,0)=BX$1,BX$3," - ")</f>
        <v>FFGB-hg Fenstersensor A5-14-01</v>
      </c>
      <c r="BY64" t="str">
        <f>IF(HLOOKUP(BY$1,'Datenbank Aktoren'!$F$3:$IB$112,$B64,0)=BY$1,BY$3," - ")</f>
        <v>FFGB-hg Fenstersensor A5-14-03</v>
      </c>
      <c r="BZ64" t="str">
        <f>IF(HLOOKUP(BZ$1,'Datenbank Aktoren'!$F$3:$IB$112,$B64,0)=BZ$1,BZ$3," - ")</f>
        <v xml:space="preserve"> - </v>
      </c>
      <c r="CA64" t="str">
        <f>IF(HLOOKUP(CA$1,'Datenbank Aktoren'!$F$3:$IB$112,$B64,0)=CA$1,CA$3," - ")</f>
        <v xml:space="preserve"> - </v>
      </c>
      <c r="CB64" t="str">
        <f>IF(HLOOKUP(CB$1,'Datenbank Aktoren'!$F$3:$IB$112,$B64,0)=CB$1,CB$3," - ")</f>
        <v>FFGB-hg Fenstergriff A5-14-09</v>
      </c>
      <c r="CC64" s="25" t="str">
        <f>IF(HLOOKUP(CC$1,'Datenbank Aktoren'!$F$3:$IB$112,$B64,0)=CC$1,CC$3," - ")</f>
        <v>FFGB-hg Fenstergriff A5-14-0A</v>
      </c>
      <c r="CD64" t="str">
        <f>IF(HLOOKUP(CD$1,'Datenbank Aktoren'!$F$3:$IB$112,$B64,0)=CD$1,CD$3," - ")</f>
        <v>FFGB-hg Fenstergriff F6-10-00</v>
      </c>
      <c r="CE64" t="str">
        <f>IF(HLOOKUP(CE$1,'Datenbank Aktoren'!$F$3:$IB$112,$B64,0)=CE$1,CE$3," - ")</f>
        <v>FFKB Fensterkontakt D5-00-01</v>
      </c>
      <c r="CF64" t="str">
        <f>IF(HLOOKUP(CF$1,'Datenbank Aktoren'!$F$3:$IB$112,$B64,0)=CF$1,CF$3," - ")</f>
        <v xml:space="preserve"> - </v>
      </c>
      <c r="CG64" t="str">
        <f>IF(HLOOKUP(CG$1,'Datenbank Aktoren'!$F$3:$IB$112,$B64,0)=CG$1,CG$3," - ")</f>
        <v xml:space="preserve"> - </v>
      </c>
      <c r="CH64" t="str">
        <f>IF(HLOOKUP(CH$1,'Datenbank Aktoren'!$F$3:$IB$112,$B64,0)=CH$1,CH$3," - ")</f>
        <v xml:space="preserve"> - </v>
      </c>
      <c r="CI64" t="str">
        <f>IF(HLOOKUP(CI$1,'Datenbank Aktoren'!$F$3:$IB$112,$B64,0)=CI$1,CI$3," - ")</f>
        <v xml:space="preserve"> - </v>
      </c>
      <c r="CJ64" t="str">
        <f>IF(HLOOKUP(CJ$1,'Datenbank Aktoren'!$F$3:$IB$112,$B64,0)=CJ$1,CJ$3," - ")</f>
        <v xml:space="preserve"> - </v>
      </c>
      <c r="CK64" t="str">
        <f>IF(HLOOKUP(CK$1,'Datenbank Aktoren'!$F$3:$IB$112,$B64,0)=CK$1,CK$3," - ")</f>
        <v xml:space="preserve"> - </v>
      </c>
      <c r="CL64" t="str">
        <f>IF(HLOOKUP(CL$1,'Datenbank Aktoren'!$F$3:$IB$112,$B64,0)=CL$1,CL$3," - ")</f>
        <v xml:space="preserve"> - </v>
      </c>
      <c r="CM64" t="str">
        <f>IF(HLOOKUP(CM$1,'Datenbank Aktoren'!$F$3:$IB$112,$B64,0)=CM$1,CM$3," - ")</f>
        <v xml:space="preserve"> - </v>
      </c>
      <c r="CN64" t="str">
        <f>IF(HLOOKUP(CN$1,'Datenbank Aktoren'!$F$3:$IB$112,$B64,0)=CN$1,CN$3," - ")</f>
        <v>FFTE Fenstergriff F6-10-00</v>
      </c>
      <c r="CO64" t="str">
        <f>IF(HLOOKUP(CO$1,'Datenbank Aktoren'!$F$3:$IB$112,$B64,0)=CO$1,CO$3," - ")</f>
        <v xml:space="preserve"> - </v>
      </c>
      <c r="CP64" t="str">
        <f>IF(HLOOKUP(CP$1,'Datenbank Aktoren'!$F$3:$IB$112,$B64,0)=CP$1,CP$3," - ")</f>
        <v xml:space="preserve"> - </v>
      </c>
      <c r="CQ64" t="str">
        <f>IF(HLOOKUP(CQ$1,'Datenbank Aktoren'!$F$3:$IB$112,$B64,0)=CQ$1,CQ$3," - ")</f>
        <v>FHD60SB FAH60/FIH65S A5-06-01</v>
      </c>
      <c r="CR64" t="str">
        <f>IF(HLOOKUP(CR$1,'Datenbank Aktoren'!$F$3:$IB$112,$B64,0)=CR$1,CR$3," - ")</f>
        <v>FHD60SB Software/Drehtaster A5-38-08</v>
      </c>
      <c r="CS64" t="str">
        <f>IF(HLOOKUP(CS$1,'Datenbank Aktoren'!$F$3:$IB$112,$B64,0)=CS$1,CS$3," - ")</f>
        <v>FHD65SB Dämmerungssch. A5-06-02</v>
      </c>
      <c r="CT64" t="str">
        <f>IF(HLOOKUP(CT$1,'Datenbank Aktoren'!$F$3:$IB$112,$B64,0)=CT$1,CT$3," - ")</f>
        <v>FHM2 RPS 4-fach Taster F6-02-01</v>
      </c>
      <c r="CU64" t="str">
        <f>IF(HLOOKUP(CU$1,'Datenbank Aktoren'!$F$3:$IB$112,$B64,0)=CU$1,CU$3," - ")</f>
        <v xml:space="preserve"> - </v>
      </c>
      <c r="CV64" t="str">
        <f>IF(HLOOKUP(CV$1,'Datenbank Aktoren'!$F$3:$IB$112,$B64,0)=CV$1,CV$3," - ")</f>
        <v>FHS2 RPS 4-fach Taster F6-02-01</v>
      </c>
      <c r="CW64" t="str">
        <f>IF(HLOOKUP(CW$1,'Datenbank Aktoren'!$F$3:$IB$112,$B64,0)=CW$1,CW$3," - ")</f>
        <v>FHS4 RPS 4-fach Taster F6-02-01</v>
      </c>
      <c r="CX64" t="str">
        <f>IF(HLOOKUP(CX$1,'Datenbank Aktoren'!$F$3:$IB$112,$B64,0)=CX$1,CX$3," - ")</f>
        <v>FIH65B Dämmerungssch. A5-06-02</v>
      </c>
      <c r="CY64" t="str">
        <f>IF(HLOOKUP(CY$1,'Datenbank Aktoren'!$F$3:$IB$112,$B64,0)=CY$1,CY$3," - ")</f>
        <v>FIH65S FAH60/FIH65S A5-06-01</v>
      </c>
      <c r="CZ64" t="str">
        <f>IF(HLOOKUP(CZ$1,'Datenbank Aktoren'!$F$3:$IB$112,$B64,0)=CZ$1,CZ$3," - ")</f>
        <v>FKD RPS 1-fach Taster F6-01-01</v>
      </c>
      <c r="DA64" t="str">
        <f>IF(HLOOKUP(DA$1,'Datenbank Aktoren'!$F$3:$IB$112,$B64,0)=DA$1,DA$3," - ")</f>
        <v>FKF65 Kartenschalter F6-02-01</v>
      </c>
      <c r="DB64" t="str">
        <f>IF(HLOOKUP(DB$1,'Datenbank Aktoren'!$F$3:$IB$112,$B64,0)=DB$1,DB$3," - ")</f>
        <v xml:space="preserve"> - </v>
      </c>
      <c r="DC64" t="str">
        <f>IF(HLOOKUP(DC$1,'Datenbank Aktoren'!$F$3:$IB$112,$B64,0)=DC$1,DC$3," - ")</f>
        <v xml:space="preserve"> - </v>
      </c>
      <c r="DD64" t="str">
        <f>IF(HLOOKUP(DD$1,'Datenbank Aktoren'!$F$3:$IB$112,$B64,0)=DD$1,DD$3," - ")</f>
        <v xml:space="preserve"> - </v>
      </c>
      <c r="DE64" t="str">
        <f>IF(HLOOKUP(DE$1,'Datenbank Aktoren'!$F$3:$IB$112,$B64,0)=DE$1,DE$3," - ")</f>
        <v xml:space="preserve"> - </v>
      </c>
      <c r="DF64" t="str">
        <f>IF(HLOOKUP(DF$1,'Datenbank Aktoren'!$F$3:$IB$112,$B64,0)=DF$1,DF$3," - ")</f>
        <v xml:space="preserve"> - </v>
      </c>
      <c r="DG64" t="str">
        <f>IF(HLOOKUP(DG$1,'Datenbank Aktoren'!$F$3:$IB$112,$B64,0)=DG$1,DG$3," - ")</f>
        <v xml:space="preserve"> - </v>
      </c>
      <c r="DH64" t="str">
        <f>IF(HLOOKUP(DH$1,'Datenbank Aktoren'!$F$3:$IB$112,$B64,0)=DH$1,DH$3," - ")</f>
        <v xml:space="preserve"> - </v>
      </c>
      <c r="DI64" t="str">
        <f>IF(HLOOKUP(DI$1,'Datenbank Aktoren'!$F$3:$IB$112,$B64,0)=DI$1,DI$3," - ")</f>
        <v xml:space="preserve"> - </v>
      </c>
      <c r="DJ64" t="str">
        <f>IF(HLOOKUP(DJ$1,'Datenbank Aktoren'!$F$3:$IB$112,$B64,0)=DJ$1,DJ$3," - ")</f>
        <v xml:space="preserve"> - </v>
      </c>
      <c r="DK64" t="str">
        <f>IF(HLOOKUP(DK$1,'Datenbank Aktoren'!$F$3:$IB$112,$B64,0)=DK$1,DK$3," - ")</f>
        <v xml:space="preserve"> - </v>
      </c>
      <c r="DL64" t="str">
        <f>IF(HLOOKUP(DL$1,'Datenbank Aktoren'!$F$3:$IB$112,$B64,0)=DL$1,DL$3," - ")</f>
        <v xml:space="preserve"> - </v>
      </c>
      <c r="DM64" t="str">
        <f>IF(HLOOKUP(DM$1,'Datenbank Aktoren'!$F$3:$IB$112,$B64,0)=DM$1,DM$3," - ")</f>
        <v>FMH1W RPS 1-fach Taster F6-01-01</v>
      </c>
      <c r="DN64" t="str">
        <f>IF(HLOOKUP(DN$1,'Datenbank Aktoren'!$F$3:$IB$112,$B64,0)=DN$1,DN$3," - ")</f>
        <v>FMH2S RPS 4-fach Taster F6-02-01</v>
      </c>
      <c r="DO64" t="str">
        <f>IF(HLOOKUP(DO$1,'Datenbank Aktoren'!$F$3:$IB$112,$B64,0)=DO$1,DO$3," - ")</f>
        <v>FMH4 RPS 4-fach Taster F6-02-01</v>
      </c>
      <c r="DP64" t="str">
        <f>IF(HLOOKUP(DP$1,'Datenbank Aktoren'!$F$3:$IB$112,$B64,0)=DP$1,DP$3," - ")</f>
        <v>FMH4S RPS 4-fach Taster F6-02-01</v>
      </c>
      <c r="DQ64" t="str">
        <f>IF(HLOOKUP(DQ$1,'Datenbank Aktoren'!$F$3:$IB$112,$B64,0)=DQ$1,DQ$3," - ")</f>
        <v>FMH8 RPS 4-fach Taster F6-02-01</v>
      </c>
      <c r="DR64" t="str">
        <f>IF(HLOOKUP(DR$1,'Datenbank Aktoren'!$F$3:$IB$112,$B64,0)=DR$1,DR$3," - ")</f>
        <v xml:space="preserve"> - </v>
      </c>
      <c r="DS64" t="str">
        <f>IF(HLOOKUP(DS$1,'Datenbank Aktoren'!$F$3:$IB$112,$B64,0)=DS$1,DS$3," - ")</f>
        <v xml:space="preserve"> - </v>
      </c>
      <c r="DT64" t="str">
        <f>IF(HLOOKUP(DT$1,'Datenbank Aktoren'!$F$3:$IB$112,$B64,0)=DT$1,DT$3," - ")</f>
        <v xml:space="preserve"> - </v>
      </c>
      <c r="DU64" t="str">
        <f>IF(HLOOKUP(DU$1,'Datenbank Aktoren'!$F$3:$IB$112,$B64,0)=DU$1,DU$3," - ")</f>
        <v>FMMS44SB Dämmerungssch. A5-06-02</v>
      </c>
      <c r="DV64" t="str">
        <f>IF(HLOOKUP(DV$1,'Datenbank Aktoren'!$F$3:$IB$112,$B64,0)=DV$1,DV$3," - ")</f>
        <v>FMMS44SB Dämmerungssch. A5-06-03</v>
      </c>
      <c r="DW64" t="str">
        <f>IF(HLOOKUP(DW$1,'Datenbank Aktoren'!$F$3:$IB$112,$B64,0)=DW$1,DW$3," - ")</f>
        <v>FMMS44SB Fenstersensor A5-14-05</v>
      </c>
      <c r="DX64" t="str">
        <f>IF(HLOOKUP(DX$1,'Datenbank Aktoren'!$F$3:$IB$112,$B64,0)=DX$1,DX$3," - ")</f>
        <v xml:space="preserve"> - </v>
      </c>
      <c r="DY64" t="str">
        <f>IF(HLOOKUP(DY$1,'Datenbank Aktoren'!$F$3:$IB$112,$B64,0)=DY$1,DY$3," - ")</f>
        <v xml:space="preserve"> - </v>
      </c>
      <c r="DZ64" t="str">
        <f>IF(HLOOKUP(DZ$1,'Datenbank Aktoren'!$F$3:$IB$112,$B64,0)=DZ$1,DZ$3," - ")</f>
        <v xml:space="preserve"> - </v>
      </c>
      <c r="EA64" t="str">
        <f>IF(HLOOKUP(EA$1,'Datenbank Aktoren'!$F$3:$IB$112,$B64,0)=EA$1,EA$3," - ")</f>
        <v>FMMS44SB Fensterkontakt D5-00-01</v>
      </c>
      <c r="EB64" t="str">
        <f>IF(HLOOKUP(EB$1,'Datenbank Aktoren'!$F$3:$IB$112,$B64,0)=EB$1,EB$3," - ")</f>
        <v xml:space="preserve"> - </v>
      </c>
      <c r="EC64" t="str">
        <f>IF(HLOOKUP(EC$1,'Datenbank Aktoren'!$F$3:$IB$112,$B64,0)=EC$1,EC$3," - ")</f>
        <v xml:space="preserve"> - </v>
      </c>
      <c r="ED64" t="str">
        <f>IF(HLOOKUP(ED$1,'Datenbank Aktoren'!$F$3:$IB$112,$B64,0)=ED$1,ED$3," - ")</f>
        <v xml:space="preserve"> - </v>
      </c>
      <c r="EE64" t="str">
        <f>IF(HLOOKUP(EE$1,'Datenbank Aktoren'!$F$3:$IB$112,$B64,0)=EE$1,EE$3," - ")</f>
        <v xml:space="preserve"> - </v>
      </c>
      <c r="EF64" t="str">
        <f>IF(HLOOKUP(EF$1,'Datenbank Aktoren'!$F$3:$IB$112,$B64,0)=EF$1,EF$3," - ")</f>
        <v>FMS55ESB Dämmerungssch. A5-06-02</v>
      </c>
      <c r="EG64" t="str">
        <f>IF(HLOOKUP(EG$1,'Datenbank Aktoren'!$F$3:$IB$112,$B64,0)=EG$1,EG$3," - ")</f>
        <v>FMS55ESB Dämmerungssch. A5-06-03</v>
      </c>
      <c r="EH64" t="str">
        <f>IF(HLOOKUP(EH$1,'Datenbank Aktoren'!$F$3:$IB$112,$B64,0)=EH$1,EH$3," - ")</f>
        <v>FMS55ESB Fenstersensor A5-14-05</v>
      </c>
      <c r="EI64" t="str">
        <f>IF(HLOOKUP(EI$1,'Datenbank Aktoren'!$F$3:$IB$112,$B64,0)=EI$1,EI$3," - ")</f>
        <v xml:space="preserve"> - </v>
      </c>
      <c r="EJ64" t="str">
        <f>IF(HLOOKUP(EJ$1,'Datenbank Aktoren'!$F$3:$IB$112,$B64,0)=EJ$1,EJ$3," - ")</f>
        <v xml:space="preserve"> - </v>
      </c>
      <c r="EK64" t="str">
        <f>IF(HLOOKUP(EK$1,'Datenbank Aktoren'!$F$3:$IB$112,$B64,0)=EK$1,EK$3," - ")</f>
        <v xml:space="preserve"> - </v>
      </c>
      <c r="EL64" t="str">
        <f>IF(HLOOKUP(EL$1,'Datenbank Aktoren'!$F$3:$IB$112,$B64,0)=EL$1,EL$3," - ")</f>
        <v xml:space="preserve"> - </v>
      </c>
      <c r="EM64" t="str">
        <f>IF(HLOOKUP(EM$1,'Datenbank Aktoren'!$F$3:$IB$112,$B64,0)=EM$1,EM$3," - ")</f>
        <v xml:space="preserve"> - </v>
      </c>
      <c r="EN64" t="str">
        <f>IF(HLOOKUP(EN$1,'Datenbank Aktoren'!$F$3:$IB$112,$B64,0)=EN$1,EN$3," - ")</f>
        <v>FMS55SB Dämmerungssch. A5-06-02</v>
      </c>
      <c r="EO64" t="str">
        <f>IF(HLOOKUP(EO$1,'Datenbank Aktoren'!$F$3:$IB$112,$B64,0)=EO$1,EO$3," - ")</f>
        <v>FMS55SB Dämmerungssch. A5-06-03</v>
      </c>
      <c r="EP64" t="str">
        <f>IF(HLOOKUP(EP$1,'Datenbank Aktoren'!$F$3:$IB$112,$B64,0)=EP$1,EP$3," - ")</f>
        <v>FMS55SB Fenstersensor A5-14-05</v>
      </c>
      <c r="EQ64" t="str">
        <f>IF(HLOOKUP(EQ$1,'Datenbank Aktoren'!$F$3:$IB$112,$B64,0)=EQ$1,EQ$3," - ")</f>
        <v xml:space="preserve"> - </v>
      </c>
      <c r="ER64" t="str">
        <f>IF(HLOOKUP(ER$1,'Datenbank Aktoren'!$F$3:$IB$112,$B64,0)=ER$1,ER$3," - ")</f>
        <v xml:space="preserve"> - </v>
      </c>
      <c r="ES64" t="str">
        <f>IF(HLOOKUP(ES$1,'Datenbank Aktoren'!$F$3:$IB$112,$B64,0)=ES$1,ES$3," - ")</f>
        <v xml:space="preserve"> - </v>
      </c>
      <c r="ET64" t="str">
        <f>IF(HLOOKUP(ET$1,'Datenbank Aktoren'!$F$3:$IB$112,$B64,0)=ET$1,ET$3," - ")</f>
        <v xml:space="preserve"> - </v>
      </c>
      <c r="EU64" t="str">
        <f>IF(HLOOKUP(EU$1,'Datenbank Aktoren'!$F$3:$IB$112,$B64,0)=EU$1,EU$3," - ")</f>
        <v xml:space="preserve"> - </v>
      </c>
      <c r="EV64" t="str">
        <f>IF(HLOOKUP(EV$1,'Datenbank Aktoren'!$F$3:$IB$112,$B64,0)=EV$1,EV$3," - ")</f>
        <v>FMS65ESB Dämmerungssch. A5-06-02</v>
      </c>
      <c r="EW64" t="str">
        <f>IF(HLOOKUP(EW$1,'Datenbank Aktoren'!$F$3:$IB$112,$B64,0)=EW$1,EW$3," - ")</f>
        <v>FMS65ESB Dämmerungssch. A5-06-03</v>
      </c>
      <c r="EX64" t="str">
        <f>IF(HLOOKUP(EX$1,'Datenbank Aktoren'!$F$3:$IB$112,$B64,0)=EX$1,EX$3," - ")</f>
        <v>FMS65ESB Fenstersensor A5-14-05</v>
      </c>
      <c r="EY64" t="str">
        <f>IF(HLOOKUP(EY$1,'Datenbank Aktoren'!$F$3:$IB$112,$B64,0)=EY$1,EY$3," - ")</f>
        <v xml:space="preserve"> - </v>
      </c>
      <c r="EZ64" t="str">
        <f>IF(HLOOKUP(EZ$1,'Datenbank Aktoren'!$F$3:$IB$112,$B64,0)=EZ$1,EZ$3," - ")</f>
        <v xml:space="preserve"> - </v>
      </c>
      <c r="FA64" t="str">
        <f>IF(HLOOKUP(FA$1,'Datenbank Aktoren'!$F$3:$IB$112,$B64,0)=FA$1,FA$3," - ")</f>
        <v>FNS55B RPS 1-fach Taster F6-01-01</v>
      </c>
      <c r="FB64" t="str">
        <f>IF(HLOOKUP(FB$1,'Datenbank Aktoren'!$F$3:$IB$112,$B64,0)=FB$1,FB$3," - ")</f>
        <v>FNS55EB RPS 1-fach Taster F6-01-01</v>
      </c>
      <c r="FC64" t="str">
        <f>IF(HLOOKUP(FC$1,'Datenbank Aktoren'!$F$3:$IB$112,$B64,0)=FC$1,FC$3," - ")</f>
        <v>FNS65EB RPS 1-fach Taster F6-01-01</v>
      </c>
      <c r="FD64" t="str">
        <f>IF(HLOOKUP(FD$1,'Datenbank Aktoren'!$F$3:$IB$112,$B64,0)=FD$1,FD$3," - ")</f>
        <v>FPE-1 RPS 1-fach Taster F6-01-01</v>
      </c>
      <c r="FE64" t="str">
        <f>IF(HLOOKUP(FE$1,'Datenbank Aktoren'!$F$3:$IB$112,$B64,0)=FE$1,FE$3," - ")</f>
        <v>FRW RPS Rauchmelder F6-02-01</v>
      </c>
      <c r="FF64" t="str">
        <f>IF(HLOOKUP(FF$1,'Datenbank Aktoren'!$F$3:$IB$112,$B64,0)=FF$1,FF$3," - ")</f>
        <v xml:space="preserve"> - </v>
      </c>
      <c r="FG64" t="str">
        <f>IF(HLOOKUP(FG$1,'Datenbank Aktoren'!$F$3:$IB$112,$B64,0)=FG$1,FG$3," - ")</f>
        <v xml:space="preserve"> - </v>
      </c>
      <c r="FH64" t="str">
        <f>IF(HLOOKUP(FH$1,'Datenbank Aktoren'!$F$3:$IB$112,$B64,0)=FH$1,FH$3," - ")</f>
        <v>FSM14 RPS 4-fach Taster F6-02-01</v>
      </c>
      <c r="FI64" t="str">
        <f>IF(HLOOKUP(FI$1,'Datenbank Aktoren'!$F$3:$IB$112,$B64,0)=FI$1,FI$3," - ")</f>
        <v xml:space="preserve"> - </v>
      </c>
      <c r="FJ64" t="str">
        <f>IF(HLOOKUP(FJ$1,'Datenbank Aktoren'!$F$3:$IB$112,$B64,0)=FJ$1,FJ$3," - ")</f>
        <v xml:space="preserve"> - </v>
      </c>
      <c r="FK64" t="str">
        <f>IF(HLOOKUP(FK$1,'Datenbank Aktoren'!$F$3:$IB$112,$B64,0)=FK$1,FK$3," - ")</f>
        <v>FSM60B RPS 4-fach Taster F6-02-01</v>
      </c>
      <c r="FL64" t="str">
        <f>IF(HLOOKUP(FL$1,'Datenbank Aktoren'!$F$3:$IB$112,$B64,0)=FL$1,FL$3," - ")</f>
        <v>FSM61 RPS 4-fach Taster F6-02-01</v>
      </c>
      <c r="FM64" t="str">
        <f>IF(HLOOKUP(FM$1,'Datenbank Aktoren'!$F$3:$IB$112,$B64,0)=FM$1,FM$3," - ")</f>
        <v>FSMTB RPS 4-fach Taster F6-02-01</v>
      </c>
      <c r="FN64" t="str">
        <f>IF(HLOOKUP(FN$1,'Datenbank Aktoren'!$F$3:$IB$112,$B64,0)=FN$1,FN$3," - ")</f>
        <v xml:space="preserve"> - </v>
      </c>
      <c r="FO64" t="str">
        <f>IF(HLOOKUP(FO$1,'Datenbank Aktoren'!$F$3:$IB$112,$B64,0)=FO$1,FO$3," - ")</f>
        <v>FSTAP RPS 4-fach Taster F6-02-01</v>
      </c>
      <c r="FP64" t="str">
        <f>IF(HLOOKUP(FP$1,'Datenbank Aktoren'!$F$3:$IB$112,$B64,0)=FP$1,FP$3," - ")</f>
        <v xml:space="preserve"> - </v>
      </c>
      <c r="FQ64" t="str">
        <f>IF(HLOOKUP(FQ$1,'Datenbank Aktoren'!$F$3:$IB$112,$B64,0)=FQ$1,FQ$3," - ")</f>
        <v>FSU55D Software/Drehtaster A5-38-08</v>
      </c>
      <c r="FR64" t="str">
        <f>IF(HLOOKUP(FR$1,'Datenbank Aktoren'!$F$3:$IB$112,$B64,0)=FR$1,FR$3," - ")</f>
        <v>FSU55D RPS 4-fach Taster F6-02-01</v>
      </c>
      <c r="FS64" t="str">
        <f>IF(HLOOKUP(FS$1,'Datenbank Aktoren'!$F$3:$IB$112,$B64,0)=FS$1,FS$3," - ")</f>
        <v xml:space="preserve"> - </v>
      </c>
      <c r="FT64" t="str">
        <f>IF(HLOOKUP(FT$1,'Datenbank Aktoren'!$F$3:$IB$112,$B64,0)=FT$1,FT$3," - ")</f>
        <v>FSU55ED Software/Drehtaster A5-38-08</v>
      </c>
      <c r="FU64" t="str">
        <f>IF(HLOOKUP(FU$1,'Datenbank Aktoren'!$F$3:$IB$112,$B64,0)=FU$1,FU$3," - ")</f>
        <v>FSU55ED RPS 4-fach Taster F6-02-01</v>
      </c>
      <c r="FV64" t="str">
        <f>IF(HLOOKUP(FV$1,'Datenbank Aktoren'!$F$3:$IB$112,$B64,0)=FV$1,FV$3," - ")</f>
        <v xml:space="preserve"> - </v>
      </c>
      <c r="FW64" t="str">
        <f>IF(HLOOKUP(FW$1,'Datenbank Aktoren'!$F$3:$IB$112,$B64,0)=FW$1,FW$3," - ")</f>
        <v>FSU65D Software/Drehtaster A5-38-08</v>
      </c>
      <c r="FX64" t="str">
        <f>IF(HLOOKUP(FX$1,'Datenbank Aktoren'!$F$3:$IB$112,$B64,0)=FX$1,FX$3," - ")</f>
        <v>FSU65D RPS 4-fach Taster F6-02-01</v>
      </c>
      <c r="FY64" t="str">
        <f>IF(HLOOKUP(FY$1,'Datenbank Aktoren'!$F$3:$IB$112,$B64,0)=FY$1,FY$3," - ")</f>
        <v xml:space="preserve"> - </v>
      </c>
      <c r="FZ64" t="str">
        <f>IF(HLOOKUP(FZ$1,'Datenbank Aktoren'!$F$3:$IB$112,$B64,0)=FZ$1,FZ$3," - ")</f>
        <v>FT4F RPS 4-fach Taster F6-02-01</v>
      </c>
      <c r="GA64" t="str">
        <f>IF(HLOOKUP(GA$1,'Datenbank Aktoren'!$F$3:$IB$112,$B64,0)=GA$1,GA$3," - ")</f>
        <v>FT55 RPS 4-fach Taster F6-02-01</v>
      </c>
      <c r="GB64" t="str">
        <f>IF(HLOOKUP(GB$1,'Datenbank Aktoren'!$F$3:$IB$112,$B64,0)=GB$1,GB$3," - ")</f>
        <v xml:space="preserve"> - </v>
      </c>
      <c r="GC64" t="str">
        <f>IF(HLOOKUP(GC$1,'Datenbank Aktoren'!$F$3:$IB$112,$B64,0)=GC$1,GC$3," - ")</f>
        <v xml:space="preserve"> - </v>
      </c>
      <c r="GD64" t="str">
        <f>IF(HLOOKUP(GD$1,'Datenbank Aktoren'!$F$3:$IB$112,$B64,0)=GD$1,GD$3," - ")</f>
        <v xml:space="preserve"> - </v>
      </c>
      <c r="GE64" t="str">
        <f>IF(HLOOKUP(GE$1,'Datenbank Aktoren'!$F$3:$IB$112,$B64,0)=GE$1,GE$3," - ")</f>
        <v xml:space="preserve"> - </v>
      </c>
      <c r="GF64" t="str">
        <f>IF(HLOOKUP(GF$1,'Datenbank Aktoren'!$F$3:$IB$112,$B64,0)=GF$1,GF$3," - ")</f>
        <v>FTAF55D Raumregler F6-02-01</v>
      </c>
      <c r="GG64" t="str">
        <f>IF(HLOOKUP(GG$1,'Datenbank Aktoren'!$F$3:$IB$112,$B64,0)=GG$1,GG$3," - ")</f>
        <v>FTAF55ED Raumregler F6-02-01</v>
      </c>
      <c r="GH64" t="str">
        <f>IF(HLOOKUP(GH$1,'Datenbank Aktoren'!$F$3:$IB$112,$B64,0)=GH$1,GH$3," - ")</f>
        <v>FTAF65D Raumregler F6-02-01</v>
      </c>
      <c r="GI64" t="str">
        <f>IF(HLOOKUP(GI$1,'Datenbank Aktoren'!$F$3:$IB$112,$B64,0)=GI$1,GI$3," - ")</f>
        <v xml:space="preserve"> - </v>
      </c>
      <c r="GJ64" t="str">
        <f>IF(HLOOKUP(GJ$1,'Datenbank Aktoren'!$F$3:$IB$112,$B64,0)=GJ$1,GJ$3," - ")</f>
        <v xml:space="preserve"> - </v>
      </c>
      <c r="GK64" t="str">
        <f>IF(HLOOKUP(GK$1,'Datenbank Aktoren'!$F$3:$IB$112,$B64,0)=GK$1,GK$3," - ")</f>
        <v xml:space="preserve"> - </v>
      </c>
      <c r="GL64" t="str">
        <f>IF(HLOOKUP(GL$1,'Datenbank Aktoren'!$F$3:$IB$112,$B64,0)=GL$1,GL$3," - ")</f>
        <v xml:space="preserve"> - </v>
      </c>
      <c r="GM64" t="str">
        <f>IF(HLOOKUP(GM$1,'Datenbank Aktoren'!$F$3:$IB$112,$B64,0)=GM$1,GM$3," - ")</f>
        <v xml:space="preserve"> - </v>
      </c>
      <c r="GN64" t="str">
        <f>IF(HLOOKUP(GN$1,'Datenbank Aktoren'!$F$3:$IB$112,$B64,0)=GN$1,GN$3," - ")</f>
        <v>FTK Fensterkontakt D5-00-01</v>
      </c>
      <c r="GO64" t="str">
        <f>IF(HLOOKUP(GO$1,'Datenbank Aktoren'!$F$3:$IB$112,$B64,0)=GO$1,GO$3," - ")</f>
        <v>FTKB-GR Fensterkontakt D5-00-01</v>
      </c>
      <c r="GP64" t="str">
        <f>IF(HLOOKUP(GP$1,'Datenbank Aktoren'!$F$3:$IB$112,$B64,0)=GP$1,GP$3," - ")</f>
        <v>FTKB-hg FTKB Fenstergriff A5-14-0A</v>
      </c>
      <c r="GQ64" t="str">
        <f>IF(HLOOKUP(GQ$1,'Datenbank Aktoren'!$F$3:$IB$112,$B64,0)=GQ$1,GQ$3," - ")</f>
        <v>FTKB-wg Fensterkontakt D5-00-01</v>
      </c>
      <c r="GR64" t="str">
        <f>IF(HLOOKUP(GR$1,'Datenbank Aktoren'!$F$3:$IB$112,$B64,0)=GR$1,GR$3," - ")</f>
        <v>FTKE Fenstergriff F6-10-00 Griff</v>
      </c>
      <c r="GS64" t="str">
        <f>IF(HLOOKUP(GS$1,'Datenbank Aktoren'!$F$3:$IB$112,$B64,0)=GS$1,GS$3," - ")</f>
        <v xml:space="preserve"> - </v>
      </c>
      <c r="GT64" s="14" t="s">
        <v>692</v>
      </c>
      <c r="GU64" t="str">
        <f>IF(HLOOKUP(GU$1,'Datenbank Aktoren'!$F$3:$IB$112,$B64,0)=GU$1,GU$3," - ")</f>
        <v xml:space="preserve"> - </v>
      </c>
      <c r="GV64" s="14" t="s">
        <v>692</v>
      </c>
      <c r="GW64" t="str">
        <f>IF(HLOOKUP(GW$1,'Datenbank Aktoren'!$F$3:$IB$112,$B64,0)=GW$1,GW$3," - ")</f>
        <v xml:space="preserve"> - </v>
      </c>
      <c r="GX64" s="14" t="s">
        <v>692</v>
      </c>
      <c r="GY64" t="str">
        <f>IF(HLOOKUP(GY$1,'Datenbank Aktoren'!$F$3:$IB$112,$B64,0)=GY$1,GY$3," - ")</f>
        <v xml:space="preserve"> - </v>
      </c>
      <c r="GZ64" s="14" t="s">
        <v>692</v>
      </c>
      <c r="HA64" t="str">
        <f>IF(HLOOKUP(HA$1,'Datenbank Aktoren'!$F$3:$IB$112,$B64,0)=HA$1,HA$3," - ")</f>
        <v xml:space="preserve"> - </v>
      </c>
      <c r="HB64" s="14" t="s">
        <v>692</v>
      </c>
      <c r="HC64" t="str">
        <f>IF(HLOOKUP(HC$1,'Datenbank Aktoren'!$F$3:$IB$112,$B64,0)=HC$1,HC$3," - ")</f>
        <v xml:space="preserve"> - </v>
      </c>
      <c r="HD64" s="14" t="s">
        <v>692</v>
      </c>
      <c r="HE64" t="str">
        <f>IF(HLOOKUP(HE$1,'Datenbank Aktoren'!$F$3:$IB$112,$B64,0)=HE$1,HE$3," - ")</f>
        <v xml:space="preserve"> - </v>
      </c>
      <c r="HF64" s="14" t="s">
        <v>692</v>
      </c>
      <c r="HG64" t="str">
        <f>IF(HLOOKUP(HG$1,'Datenbank Aktoren'!$F$3:$IB$112,$B64,0)=HG$1,HG$3," - ")</f>
        <v xml:space="preserve"> - </v>
      </c>
      <c r="HH64" t="str">
        <f>IF(HLOOKUP(HH$1,'Datenbank Aktoren'!$F$3:$IB$112,$B64,0)=HH$1,HH$3," - ")</f>
        <v xml:space="preserve"> - </v>
      </c>
      <c r="HI64" t="str">
        <f>IF(HLOOKUP(HI$1,'Datenbank Aktoren'!$F$3:$IB$112,$B64,0)=HI$1,HI$3," - ")</f>
        <v xml:space="preserve"> - </v>
      </c>
      <c r="HJ64" s="14" t="s">
        <v>692</v>
      </c>
      <c r="HK64" t="str">
        <f>IF(HLOOKUP(HK$1,'Datenbank Aktoren'!$F$3:$IB$112,$B64,0)=HK$1,HK$3," - ")</f>
        <v xml:space="preserve"> - </v>
      </c>
      <c r="HL64" t="str">
        <f>IF(HLOOKUP(HL$1,'Datenbank Aktoren'!$F$3:$IB$112,$B64,0)=HL$1,HL$3," - ")</f>
        <v xml:space="preserve"> - </v>
      </c>
      <c r="HM64" t="str">
        <f>IF(HLOOKUP(HM$1,'Datenbank Aktoren'!$F$3:$IB$112,$B64,0)=HM$1,HM$3," - ")</f>
        <v xml:space="preserve"> - </v>
      </c>
      <c r="HN64" s="14" t="s">
        <v>692</v>
      </c>
      <c r="HO64" t="str">
        <f>IF(HLOOKUP(HO$1,'Datenbank Aktoren'!$F$3:$IB$112,$B64,0)=HO$1,HO$3," - ")</f>
        <v xml:space="preserve"> - </v>
      </c>
      <c r="HP64" s="14" t="s">
        <v>692</v>
      </c>
      <c r="HQ64" t="str">
        <f>IF(HLOOKUP(HQ$1,'Datenbank Aktoren'!$F$3:$IB$112,$B64,0)=HQ$1,HQ$3," - ")</f>
        <v>FTS14EM FBH A5-08-01</v>
      </c>
      <c r="HR64" t="str">
        <f>IF(HLOOKUP(HR$1,'Datenbank Aktoren'!$F$3:$IB$112,$B64,0)=HR$1,HR$3," - ")</f>
        <v>FTS14EM Fensterkontakt D5-00-01</v>
      </c>
      <c r="HS64" t="str">
        <f>IF(HLOOKUP(HS$1,'Datenbank Aktoren'!$F$3:$IB$112,$B64,0)=HS$1,HS$3," - ")</f>
        <v>FTS14EM RPS 4-fach Taster F6-02-01</v>
      </c>
      <c r="HT64" t="str">
        <f>IF(HLOOKUP(HT$1,'Datenbank Aktoren'!$F$3:$IB$112,$B64,0)=HT$1,HT$3," - ")</f>
        <v>FTTB Bewegungsm. A5-07-01</v>
      </c>
      <c r="HU64" t="str">
        <f>IF(HLOOKUP(HU$1,'Datenbank Aktoren'!$F$3:$IB$112,$B64,0)=HU$1,HU$3," - ")</f>
        <v xml:space="preserve"> - </v>
      </c>
      <c r="HV64" t="str">
        <f>IF(HLOOKUP(HV$1,'Datenbank Aktoren'!$F$3:$IB$112,$B64,0)=HV$1,HV$3," - ")</f>
        <v xml:space="preserve"> - </v>
      </c>
      <c r="HW64" t="str">
        <f>IF(HLOOKUP(HW$1,'Datenbank Aktoren'!$F$3:$IB$112,$B64,0)=HW$1,HW$3," - ")</f>
        <v xml:space="preserve"> - </v>
      </c>
      <c r="HX64" t="str">
        <f>IF(HLOOKUP(HX$1,'Datenbank Aktoren'!$F$3:$IB$112,$B64,0)=HX$1,HX$3," - ")</f>
        <v xml:space="preserve"> - </v>
      </c>
      <c r="HY64" t="str">
        <f>IF(HLOOKUP(HY$1,'Datenbank Aktoren'!$F$3:$IB$112,$B64,0)=HY$1,HY$3," - ")</f>
        <v xml:space="preserve"> - </v>
      </c>
      <c r="HZ64" t="str">
        <f>IF(HLOOKUP(HZ$1,'Datenbank Aktoren'!$F$3:$IB$112,$B64,0)=HZ$1,HZ$3," - ")</f>
        <v xml:space="preserve"> - </v>
      </c>
      <c r="IA64" t="str">
        <f>IF(HLOOKUP(IA$1,'Datenbank Aktoren'!$F$3:$IB$112,$B64,0)=IA$1,IA$3," - ")</f>
        <v xml:space="preserve"> - </v>
      </c>
      <c r="IB64" t="str">
        <f>IF(HLOOKUP(IB$1,'Datenbank Aktoren'!$F$3:$IB$112,$B64,0)=IB$1,IB$3," - ")</f>
        <v xml:space="preserve"> - </v>
      </c>
      <c r="IC64" t="str">
        <f>IF(HLOOKUP(IC$1,'Datenbank Aktoren'!$F$3:$IB$112,$B64,0)=IC$1,IC$3," - ")</f>
        <v xml:space="preserve"> - </v>
      </c>
      <c r="ID64" t="str">
        <f>IF(HLOOKUP(ID$1,'Datenbank Aktoren'!$F$3:$IB$112,$B64,0)=ID$1,ID$3," - ")</f>
        <v>FWS81 Kartenschalter F6-02-01</v>
      </c>
      <c r="IE64" t="str">
        <f>IF(HLOOKUP(IE$1,'Datenbank Aktoren'!$F$3:$IB$112,$B64,0)=IE$1,IE$3," - ")</f>
        <v xml:space="preserve"> - </v>
      </c>
      <c r="IF64" t="str">
        <f>IF(HLOOKUP(IF$1,'Datenbank Aktoren'!$F$3:$IB$112,$B64,0)=IF$1,IF$3," - ")</f>
        <v xml:space="preserve"> - </v>
      </c>
      <c r="IG64" t="str">
        <f>IF(HLOOKUP(IG$1,'Datenbank Aktoren'!$F$3:$IB$112,$B64,0)=IG$1,IG$3," - ")</f>
        <v>FZS65 RPS Rauchmelder F6-02-01</v>
      </c>
      <c r="IH64" t="str">
        <f>IF(HLOOKUP(IH$1,'Datenbank Aktoren'!$F$3:$IB$112,$B64,0)=IH$1,IH$3," - ")</f>
        <v>FZT55 RPS 4-fach Taster F6-02-01</v>
      </c>
      <c r="II64" t="str">
        <f>IF(HLOOKUP(II$1,'Datenbank Aktoren'!$F$3:$IB$112,$B64,0)=II$1,II$3," - ")</f>
        <v xml:space="preserve"> - </v>
      </c>
      <c r="IJ64" t="e">
        <f>IF(HLOOKUP(IJ$1,'Datenbank Aktoren'!$F$3:$IB$112,$B64,0)=IJ$1,IJ$3," - ")</f>
        <v>#N/A</v>
      </c>
      <c r="IK64" t="e">
        <f>IF(HLOOKUP(IK$1,'Datenbank Aktoren'!$F$3:$IB$112,$B64,0)=IK$1,IK$3," - ")</f>
        <v>#N/A</v>
      </c>
      <c r="IL64" t="e">
        <f>IF(HLOOKUP(IL$1,'Datenbank Aktoren'!$F$3:$IB$112,$B64,0)=IL$1,IL$3," - ")</f>
        <v>#N/A</v>
      </c>
      <c r="IM64" t="e">
        <f>IF(HLOOKUP(IM$1,'Datenbank Aktoren'!$F$3:$IB$112,$B64,0)=IM$1,IM$3," - ")</f>
        <v>#N/A</v>
      </c>
      <c r="IN64" t="e">
        <f>IF(HLOOKUP(IN$1,'Datenbank Aktoren'!$F$3:$IB$112,$B64,0)=IN$1,IN$3," - ")</f>
        <v>#N/A</v>
      </c>
      <c r="IO64" t="e">
        <f>IF(HLOOKUP(IO$1,'Datenbank Aktoren'!$F$3:$IB$112,$B64,0)=IO$1,IO$3," - ")</f>
        <v>#N/A</v>
      </c>
      <c r="IP64" t="e">
        <f>IF(HLOOKUP(IP$1,'Datenbank Aktoren'!$F$3:$IB$112,$B64,0)=IP$1,IP$3," - ")</f>
        <v>#N/A</v>
      </c>
      <c r="IQ64" t="e">
        <f>IF(HLOOKUP(IQ$1,'Datenbank Aktoren'!$F$3:$IB$112,$B64,0)=IQ$1,IQ$3," - ")</f>
        <v>#N/A</v>
      </c>
      <c r="IR64" t="e">
        <f>IF(HLOOKUP(IR$1,'Datenbank Aktoren'!$F$3:$IB$112,$B64,0)=IR$1,IR$3," - ")</f>
        <v>#N/A</v>
      </c>
      <c r="IS64" t="e">
        <f>IF(HLOOKUP(IS$1,'Datenbank Aktoren'!$F$3:$IB$112,$B64,0)=IS$1,IS$3," - ")</f>
        <v>#N/A</v>
      </c>
      <c r="IT64" t="e">
        <f>IF(HLOOKUP(IT$1,'Datenbank Aktoren'!$F$3:$IB$112,$B64,0)=IT$1,IT$3," - ")</f>
        <v>#N/A</v>
      </c>
      <c r="IU64" t="e">
        <f>IF(HLOOKUP(IU$1,'Datenbank Aktoren'!$F$3:$IB$112,$B64,0)=IU$1,IU$3," - ")</f>
        <v>#N/A</v>
      </c>
    </row>
    <row r="65" spans="1:255" x14ac:dyDescent="0.25">
      <c r="A65" t="s">
        <v>123</v>
      </c>
      <c r="B65">
        <v>63</v>
      </c>
      <c r="D65" t="s">
        <v>123</v>
      </c>
      <c r="E65" s="3" t="s">
        <v>438</v>
      </c>
      <c r="F65" t="str">
        <f>IF(HLOOKUP(F$1,'Datenbank Aktoren'!$F$3:$IB$112,$B65,0)=F$1,F$3," - ")</f>
        <v xml:space="preserve"> - </v>
      </c>
      <c r="G65" t="str">
        <f>IF(HLOOKUP(G$1,'Datenbank Aktoren'!$F$3:$IB$112,$B65,0)=G$1,G$3," - ")</f>
        <v xml:space="preserve"> - </v>
      </c>
      <c r="H65" t="str">
        <f>IF(HLOOKUP(H$1,'Datenbank Aktoren'!$F$3:$IB$112,$B65,0)=H$1,H$3," - ")</f>
        <v>F1FT65 RPS 1-fach Taster F6-01-01</v>
      </c>
      <c r="I65" t="str">
        <f>IF(HLOOKUP(I$1,'Datenbank Aktoren'!$F$3:$IB$112,$B65,0)=I$1,I$3," - ")</f>
        <v>F1ITAP RPS 1-fach Taster F6-01-01</v>
      </c>
      <c r="J65" t="str">
        <f>IF(HLOOKUP(J$1,'Datenbank Aktoren'!$F$3:$IB$112,$B65,0)=J$1,J$3," - ")</f>
        <v>F1T55E RPS 1-fach Taster F6-01-01</v>
      </c>
      <c r="K65" t="str">
        <f>IF(HLOOKUP(K$1,'Datenbank Aktoren'!$F$3:$IB$112,$B65,0)=K$1,K$3," - ")</f>
        <v>F1T65 RPS 1-fach Taster F6-01-01</v>
      </c>
      <c r="L65" t="str">
        <f>IF(HLOOKUP(L$1,'Datenbank Aktoren'!$F$3:$IB$112,$B65,0)=L$1,L$3," - ")</f>
        <v>F265B RPS 4-fach Taster F6-02-01</v>
      </c>
      <c r="M65" t="str">
        <f>IF(HLOOKUP(M$1,'Datenbank Aktoren'!$F$3:$IB$112,$B65,0)=M$1,M$3," - ")</f>
        <v>F2FT65 RPS 4-fach Taster F6-02-01</v>
      </c>
      <c r="N65" t="str">
        <f>IF(HLOOKUP(N$1,'Datenbank Aktoren'!$F$3:$IB$112,$B65,0)=N$1,N$3," - ")</f>
        <v>F2FT65B RPS 4-fach Taster F6-02-01</v>
      </c>
      <c r="O65" t="str">
        <f>IF(HLOOKUP(O$1,'Datenbank Aktoren'!$F$3:$IB$112,$B65,0)=O$1,O$3," - ")</f>
        <v>F2FZT65B RPS 4-fach Taster F6-02-01</v>
      </c>
      <c r="P65" t="str">
        <f>IF(HLOOKUP(P$1,'Datenbank Aktoren'!$F$3:$IB$112,$B65,0)=P$1,P$3," - ")</f>
        <v>F2T55E RPS 4-fach Taster F6-02-01</v>
      </c>
      <c r="Q65" t="str">
        <f>IF(HLOOKUP(Q$1,'Datenbank Aktoren'!$F$3:$IB$112,$B65,0)=Q$1,Q$3," - ")</f>
        <v>F2T55EB RPS 4-fach Taster F6-02-01</v>
      </c>
      <c r="R65" t="str">
        <f>IF(HLOOKUP(R$1,'Datenbank Aktoren'!$F$3:$IB$112,$B65,0)=R$1,R$3," - ")</f>
        <v>F2T65 RPS 4-fach Taster F6-02-01</v>
      </c>
      <c r="S65" t="str">
        <f>IF(HLOOKUP(S$1,'Datenbank Aktoren'!$F$3:$IB$112,$B65,0)=S$1,S$3," - ")</f>
        <v>F2ZT55E RPS 4-fach Taster F6-02-01</v>
      </c>
      <c r="T65" t="str">
        <f>IF(HLOOKUP(T$1,'Datenbank Aktoren'!$F$3:$IB$112,$B65,0)=T$1,T$3," - ")</f>
        <v>F2ZT65 RPS 4-fach Taster F6-02-01</v>
      </c>
      <c r="U65" t="str">
        <f>IF(HLOOKUP(U$1,'Datenbank Aktoren'!$F$3:$IB$112,$B65,0)=U$1,U$3," - ")</f>
        <v xml:space="preserve"> - </v>
      </c>
      <c r="V65" t="str">
        <f>IF(HLOOKUP(V$1,'Datenbank Aktoren'!$F$3:$IB$112,$B65,0)=V$1,V$3," - ")</f>
        <v xml:space="preserve"> - </v>
      </c>
      <c r="W65" t="str">
        <f>IF(HLOOKUP(W$1,'Datenbank Aktoren'!$F$3:$IB$112,$B65,0)=W$1,W$3," - ")</f>
        <v xml:space="preserve"> - </v>
      </c>
      <c r="X65" t="str">
        <f>IF(HLOOKUP(X$1,'Datenbank Aktoren'!$F$3:$IB$112,$B65,0)=X$1,X$3," - ")</f>
        <v>F4FT65 RPS 4-fach Taster F6-02-01</v>
      </c>
      <c r="Y65" t="str">
        <f>IF(HLOOKUP(Y$1,'Datenbank Aktoren'!$F$3:$IB$112,$B65,0)=Y$1,Y$3," - ")</f>
        <v>F4FT65B RPS 4-fach Taster F6-02-01</v>
      </c>
      <c r="Z65" t="str">
        <f>IF(HLOOKUP(Z$1,'Datenbank Aktoren'!$F$3:$IB$112,$B65,0)=Z$1,Z$3," - ")</f>
        <v>F4PT RPS 4-fach Taster F6-02-01</v>
      </c>
      <c r="AA65" t="str">
        <f>IF(HLOOKUP(AA$1,'Datenbank Aktoren'!$F$3:$IB$112,$B65,0)=AA$1,AA$3," - ")</f>
        <v>F4T55B RPS 4-fach Taster F6-02-01</v>
      </c>
      <c r="AB65" t="str">
        <f>IF(HLOOKUP(AB$1,'Datenbank Aktoren'!$F$3:$IB$112,$B65,0)=AB$1,AB$3," - ")</f>
        <v>F4T55E RPS 4-fach Taster F6-02-01</v>
      </c>
      <c r="AC65" t="str">
        <f>IF(HLOOKUP(AC$1,'Datenbank Aktoren'!$F$3:$IB$112,$B65,0)=AC$1,AC$3," - ")</f>
        <v>F4T55EB RPS 4-fach Taster F6-02-01</v>
      </c>
      <c r="AD65" t="str">
        <f>IF(HLOOKUP(AD$1,'Datenbank Aktoren'!$F$3:$IB$112,$B65,0)=AD$1,AD$3," - ")</f>
        <v>F4T65 RPS 4-fach Taster F6-02-01</v>
      </c>
      <c r="AE65" t="str">
        <f>IF(HLOOKUP(AE$1,'Datenbank Aktoren'!$F$3:$IB$112,$B65,0)=AE$1,AE$3," - ")</f>
        <v>F4T65B RPS 4-fach Taster F6-02-01</v>
      </c>
      <c r="AF65" t="str">
        <f>IF(HLOOKUP(AF$1,'Datenbank Aktoren'!$F$3:$IB$112,$B65,0)=AF$1,AF$3," - ")</f>
        <v>F4USM61B Bewegungsm. A5-07-01</v>
      </c>
      <c r="AG65" t="str">
        <f>IF(HLOOKUP(AG$1,'Datenbank Aktoren'!$F$3:$IB$112,$B65,0)=AG$1,AG$3," - ")</f>
        <v>F4USM61B FBH A5-08-01</v>
      </c>
      <c r="AH65" t="str">
        <f>IF(HLOOKUP(AH$1,'Datenbank Aktoren'!$F$3:$IB$112,$B65,0)=AH$1,AH$3," - ")</f>
        <v>F4USM61B Software/Drehtaster A5-38-08</v>
      </c>
      <c r="AI65" t="str">
        <f>IF(HLOOKUP(AI$1,'Datenbank Aktoren'!$F$3:$IB$112,$B65,0)=AI$1,AI$3," - ")</f>
        <v>F4USM61B Fensterkontakt D5-00-01</v>
      </c>
      <c r="AJ65" t="str">
        <f>IF(HLOOKUP(AJ$1,'Datenbank Aktoren'!$F$3:$IB$112,$B65,0)=AJ$1,AJ$3," - ")</f>
        <v>F4USM61B RPS 4-fach Taster F6-02-01</v>
      </c>
      <c r="AK65" t="str">
        <f>IF(HLOOKUP(AK$1,'Datenbank Aktoren'!$F$3:$IB$112,$B65,0)=AK$1,AK$3," - ")</f>
        <v>F5PT55 RPS 4-fach Taster F6-02-01</v>
      </c>
      <c r="AL65" t="str">
        <f>IF(HLOOKUP(AL$1,'Datenbank Aktoren'!$F$3:$IB$112,$B65,0)=AL$1,AL$3," - ")</f>
        <v>F6T55B Bewegungsm. A5-07-01</v>
      </c>
      <c r="AM65" t="str">
        <f>IF(HLOOKUP(AM$1,'Datenbank Aktoren'!$F$3:$IB$112,$B65,0)=AM$1,AM$3," - ")</f>
        <v>F6T55B RPS 4-fach Taster F6-02-01</v>
      </c>
      <c r="AN65" t="str">
        <f>IF(HLOOKUP(AN$1,'Datenbank Aktoren'!$F$3:$IB$112,$B65,0)=AN$1,AN$3," - ")</f>
        <v>F6T65B Bewegungsm. A5-07-01</v>
      </c>
      <c r="AO65" t="str">
        <f>IF(HLOOKUP(AO$1,'Datenbank Aktoren'!$F$3:$IB$112,$B65,0)=AO$1,AO$3," - ")</f>
        <v>F6T65B RPS 4-fach Taster F6-02-01</v>
      </c>
      <c r="AP65" t="str">
        <f>IF(HLOOKUP(AP$1,'Datenbank Aktoren'!$F$3:$IB$112,$B65,0)=AP$1,AP$3," - ")</f>
        <v>FABH130 RPS 4-fach Taster F6-02-01</v>
      </c>
      <c r="AQ65" t="str">
        <f>IF(HLOOKUP(AQ$1,'Datenbank Aktoren'!$F$3:$IB$112,$B65,0)=AQ$1,AQ$3," - ")</f>
        <v>FABH65S FBH A5-08-01</v>
      </c>
      <c r="AR65" t="str">
        <f>IF(HLOOKUP(AR$1,'Datenbank Aktoren'!$F$3:$IB$112,$B65,0)=AR$1,AR$3," - ")</f>
        <v>FAH60 FAH60/FIH65S A5-06-01</v>
      </c>
      <c r="AS65" t="str">
        <f>IF(HLOOKUP(AS$1,'Datenbank Aktoren'!$F$3:$IB$112,$B65,0)=AS$1,AS$3," - ")</f>
        <v>FAH65S FAH60/FIH65S A5-06-01</v>
      </c>
      <c r="AT65" t="str">
        <f>IF(HLOOKUP(AT$1,'Datenbank Aktoren'!$F$3:$IB$112,$B65,0)=AT$1,AT$3," - ")</f>
        <v>FASM60 RPS 4-fach Taster F6-02-01</v>
      </c>
      <c r="AU65" t="str">
        <f>IF(HLOOKUP(AU$1,'Datenbank Aktoren'!$F$3:$IB$112,$B65,0)=AU$1,AU$3," - ")</f>
        <v xml:space="preserve"> - </v>
      </c>
      <c r="AV65" t="str">
        <f>IF(HLOOKUP(AV$1,'Datenbank Aktoren'!$F$3:$IB$112,$B65,0)=AV$1,AV$3," - ")</f>
        <v>FB55B Bewegungsm. A5-07-01</v>
      </c>
      <c r="AW65" t="str">
        <f>IF(HLOOKUP(AW$1,'Datenbank Aktoren'!$F$3:$IB$112,$B65,0)=AW$1,AW$3," - ")</f>
        <v>FB55EB Bewegungsm. A5-07-01</v>
      </c>
      <c r="AX65" t="str">
        <f>IF(HLOOKUP(AX$1,'Datenbank Aktoren'!$F$3:$IB$112,$B65,0)=AX$1,AX$3," - ")</f>
        <v>FB65B Bewegungsm. A5-07-01</v>
      </c>
      <c r="AY65" t="str">
        <f>IF(HLOOKUP(AY$1,'Datenbank Aktoren'!$F$3:$IB$112,$B65,0)=AY$1,AY$3," - ")</f>
        <v>FBH55ESB Bewegungsm. A5-07-01</v>
      </c>
      <c r="AZ65" t="str">
        <f>IF(HLOOKUP(AZ$1,'Datenbank Aktoren'!$F$3:$IB$112,$B65,0)=AZ$1,AZ$3," - ")</f>
        <v>FBH55ESB FBH A5-08-01</v>
      </c>
      <c r="BA65" t="str">
        <f>IF(HLOOKUP(BA$1,'Datenbank Aktoren'!$F$3:$IB$112,$B65,0)=BA$1,BA$3," - ")</f>
        <v>FBH55SB Bewegungsm. A5-07-01</v>
      </c>
      <c r="BB65" t="str">
        <f>IF(HLOOKUP(BB$1,'Datenbank Aktoren'!$F$3:$IB$112,$B65,0)=BB$1,BB$3," - ")</f>
        <v>FBH55SB FBH A5-08-01</v>
      </c>
      <c r="BC65" t="str">
        <f>IF(HLOOKUP(BC$1,'Datenbank Aktoren'!$F$3:$IB$112,$B65,0)=BC$1,BC$3," - ")</f>
        <v>FBH65 FBH A5-08-01</v>
      </c>
      <c r="BD65" t="str">
        <f>IF(HLOOKUP(BD$1,'Datenbank Aktoren'!$F$3:$IB$112,$B65,0)=BD$1,BD$3," - ")</f>
        <v>FBH65S FBH A5-08-01</v>
      </c>
      <c r="BE65" t="str">
        <f>IF(HLOOKUP(BE$1,'Datenbank Aktoren'!$F$3:$IB$112,$B65,0)=BE$1,BE$3," - ")</f>
        <v>FBH65SB Bewegungsm. A5-07-01</v>
      </c>
      <c r="BF65" t="str">
        <f>IF(HLOOKUP(BF$1,'Datenbank Aktoren'!$F$3:$IB$112,$B65,0)=BF$1,BF$3," - ")</f>
        <v>FBH65SB FBH A5-08-01</v>
      </c>
      <c r="BG65" t="str">
        <f>IF(HLOOKUP(BG$1,'Datenbank Aktoren'!$F$3:$IB$112,$B65,0)=BG$1,BG$3," - ")</f>
        <v xml:space="preserve"> - </v>
      </c>
      <c r="BH65" t="str">
        <f>IF(HLOOKUP(BH$1,'Datenbank Aktoren'!$F$3:$IB$112,$B65,0)=BH$1,BH$3," - ")</f>
        <v xml:space="preserve"> - </v>
      </c>
      <c r="BI65" t="str">
        <f>IF(HLOOKUP(BI$1,'Datenbank Aktoren'!$F$3:$IB$112,$B65,0)=BI$1,BI$3," - ")</f>
        <v>FBH65TF FBH A5-08-01</v>
      </c>
      <c r="BJ65" t="str">
        <f>IF(HLOOKUP(BJ$1,'Datenbank Aktoren'!$F$3:$IB$112,$B65,0)=BJ$1,BJ$3," - ")</f>
        <v>FBHF65SB Bewegungsm. A5-07-01</v>
      </c>
      <c r="BK65" t="str">
        <f>IF(HLOOKUP(BK$1,'Datenbank Aktoren'!$F$3:$IB$112,$B65,0)=BK$1,BK$3," - ")</f>
        <v>FBHF65SB FBH A5-08-01</v>
      </c>
      <c r="BL65" t="str">
        <f>IF(HLOOKUP(BL$1,'Datenbank Aktoren'!$F$3:$IB$112,$B65,0)=BL$1,BL$3," - ")</f>
        <v xml:space="preserve"> - </v>
      </c>
      <c r="BM65" t="str">
        <f>IF(HLOOKUP(BM$1,'Datenbank Aktoren'!$F$3:$IB$112,$B65,0)=BM$1,BM$3," - ")</f>
        <v xml:space="preserve"> - </v>
      </c>
      <c r="BN65" t="str">
        <f>IF(HLOOKUP(BN$1,'Datenbank Aktoren'!$F$3:$IB$112,$B65,0)=BN$1,BN$3," - ")</f>
        <v>FDT55B Software/Drehtaster A5-38-08</v>
      </c>
      <c r="BO65" t="str">
        <f>IF(HLOOKUP(BO$1,'Datenbank Aktoren'!$F$3:$IB$112,$B65,0)=BO$1,BO$3," - ")</f>
        <v>FDT55EB Software/Drehtaster A5-38-08</v>
      </c>
      <c r="BP65" t="str">
        <f>IF(HLOOKUP(BP$1,'Datenbank Aktoren'!$F$3:$IB$112,$B65,0)=BP$1,BP$3," - ")</f>
        <v>FDT65B Software/Drehtaster A5-38-08</v>
      </c>
      <c r="BQ65" t="str">
        <f>IF(HLOOKUP(BQ$1,'Datenbank Aktoren'!$F$3:$IB$112,$B65,0)=BQ$1,BQ$3," - ")</f>
        <v>FDTF65B Software/Drehtaster A5-38-08</v>
      </c>
      <c r="BR65" t="str">
        <f>IF(HLOOKUP(BR$1,'Datenbank Aktoren'!$F$3:$IB$112,$B65,0)=BR$1,BR$3," - ")</f>
        <v>FET55E RPS 1-fach Taster F6-01-01</v>
      </c>
      <c r="BS65" t="str">
        <f>IF(HLOOKUP(BS$1,'Datenbank Aktoren'!$F$3:$IB$112,$B65,0)=BS$1,BS$3," - ")</f>
        <v>FF8 RPS 4-fach Taster F6-02-01</v>
      </c>
      <c r="BT65" t="str">
        <f>IF(HLOOKUP(BT$1,'Datenbank Aktoren'!$F$3:$IB$112,$B65,0)=BT$1,BT$3," - ")</f>
        <v>FFD Software/Drehtaster A5-38-08</v>
      </c>
      <c r="BU65" t="str">
        <f>IF(HLOOKUP(BU$1,'Datenbank Aktoren'!$F$3:$IB$112,$B65,0)=BU$1,BU$3," - ")</f>
        <v>FFD RPS 4-fach Taster F6-02-01</v>
      </c>
      <c r="BV65" t="str">
        <f>IF(HLOOKUP(BV$1,'Datenbank Aktoren'!$F$3:$IB$112,$B65,0)=BV$1,BV$3," - ")</f>
        <v>FFG7B Fenstergriff A5-14-09</v>
      </c>
      <c r="BW65" t="str">
        <f>IF(HLOOKUP(BW$1,'Datenbank Aktoren'!$F$3:$IB$112,$B65,0)=BW$1,BW$3," - ")</f>
        <v>FFG7B Fenstergriff F6-10-00</v>
      </c>
      <c r="BX65" t="str">
        <f>IF(HLOOKUP(BX$1,'Datenbank Aktoren'!$F$3:$IB$112,$B65,0)=BX$1,BX$3," - ")</f>
        <v>FFGB-hg Fenstersensor A5-14-01</v>
      </c>
      <c r="BY65" t="str">
        <f>IF(HLOOKUP(BY$1,'Datenbank Aktoren'!$F$3:$IB$112,$B65,0)=BY$1,BY$3," - ")</f>
        <v>FFGB-hg Fenstersensor A5-14-03</v>
      </c>
      <c r="BZ65" t="str">
        <f>IF(HLOOKUP(BZ$1,'Datenbank Aktoren'!$F$3:$IB$112,$B65,0)=BZ$1,BZ$3," - ")</f>
        <v xml:space="preserve"> - </v>
      </c>
      <c r="CA65" t="str">
        <f>IF(HLOOKUP(CA$1,'Datenbank Aktoren'!$F$3:$IB$112,$B65,0)=CA$1,CA$3," - ")</f>
        <v xml:space="preserve"> - </v>
      </c>
      <c r="CB65" t="str">
        <f>IF(HLOOKUP(CB$1,'Datenbank Aktoren'!$F$3:$IB$112,$B65,0)=CB$1,CB$3," - ")</f>
        <v>FFGB-hg Fenstergriff A5-14-09</v>
      </c>
      <c r="CC65" s="25" t="str">
        <f>IF(HLOOKUP(CC$1,'Datenbank Aktoren'!$F$3:$IB$112,$B65,0)=CC$1,CC$3," - ")</f>
        <v>FFGB-hg Fenstergriff A5-14-0A</v>
      </c>
      <c r="CD65" t="str">
        <f>IF(HLOOKUP(CD$1,'Datenbank Aktoren'!$F$3:$IB$112,$B65,0)=CD$1,CD$3," - ")</f>
        <v>FFGB-hg Fenstergriff F6-10-00</v>
      </c>
      <c r="CE65" t="str">
        <f>IF(HLOOKUP(CE$1,'Datenbank Aktoren'!$F$3:$IB$112,$B65,0)=CE$1,CE$3," - ")</f>
        <v>FFKB Fensterkontakt D5-00-01</v>
      </c>
      <c r="CF65" t="str">
        <f>IF(HLOOKUP(CF$1,'Datenbank Aktoren'!$F$3:$IB$112,$B65,0)=CF$1,CF$3," - ")</f>
        <v xml:space="preserve"> - </v>
      </c>
      <c r="CG65" t="str">
        <f>IF(HLOOKUP(CG$1,'Datenbank Aktoren'!$F$3:$IB$112,$B65,0)=CG$1,CG$3," - ")</f>
        <v xml:space="preserve"> - </v>
      </c>
      <c r="CH65" t="str">
        <f>IF(HLOOKUP(CH$1,'Datenbank Aktoren'!$F$3:$IB$112,$B65,0)=CH$1,CH$3," - ")</f>
        <v xml:space="preserve"> - </v>
      </c>
      <c r="CI65" t="str">
        <f>IF(HLOOKUP(CI$1,'Datenbank Aktoren'!$F$3:$IB$112,$B65,0)=CI$1,CI$3," - ")</f>
        <v xml:space="preserve"> - </v>
      </c>
      <c r="CJ65" t="str">
        <f>IF(HLOOKUP(CJ$1,'Datenbank Aktoren'!$F$3:$IB$112,$B65,0)=CJ$1,CJ$3," - ")</f>
        <v xml:space="preserve"> - </v>
      </c>
      <c r="CK65" t="str">
        <f>IF(HLOOKUP(CK$1,'Datenbank Aktoren'!$F$3:$IB$112,$B65,0)=CK$1,CK$3," - ")</f>
        <v xml:space="preserve"> - </v>
      </c>
      <c r="CL65" t="str">
        <f>IF(HLOOKUP(CL$1,'Datenbank Aktoren'!$F$3:$IB$112,$B65,0)=CL$1,CL$3," - ")</f>
        <v xml:space="preserve"> - </v>
      </c>
      <c r="CM65" t="str">
        <f>IF(HLOOKUP(CM$1,'Datenbank Aktoren'!$F$3:$IB$112,$B65,0)=CM$1,CM$3," - ")</f>
        <v xml:space="preserve"> - </v>
      </c>
      <c r="CN65" t="str">
        <f>IF(HLOOKUP(CN$1,'Datenbank Aktoren'!$F$3:$IB$112,$B65,0)=CN$1,CN$3," - ")</f>
        <v>FFTE Fenstergriff F6-10-00</v>
      </c>
      <c r="CO65" t="str">
        <f>IF(HLOOKUP(CO$1,'Datenbank Aktoren'!$F$3:$IB$112,$B65,0)=CO$1,CO$3," - ")</f>
        <v xml:space="preserve"> - </v>
      </c>
      <c r="CP65" t="str">
        <f>IF(HLOOKUP(CP$1,'Datenbank Aktoren'!$F$3:$IB$112,$B65,0)=CP$1,CP$3," - ")</f>
        <v xml:space="preserve"> - </v>
      </c>
      <c r="CQ65" t="str">
        <f>IF(HLOOKUP(CQ$1,'Datenbank Aktoren'!$F$3:$IB$112,$B65,0)=CQ$1,CQ$3," - ")</f>
        <v>FHD60SB FAH60/FIH65S A5-06-01</v>
      </c>
      <c r="CR65" t="str">
        <f>IF(HLOOKUP(CR$1,'Datenbank Aktoren'!$F$3:$IB$112,$B65,0)=CR$1,CR$3," - ")</f>
        <v>FHD60SB Software/Drehtaster A5-38-08</v>
      </c>
      <c r="CS65" t="str">
        <f>IF(HLOOKUP(CS$1,'Datenbank Aktoren'!$F$3:$IB$112,$B65,0)=CS$1,CS$3," - ")</f>
        <v>FHD65SB Dämmerungssch. A5-06-02</v>
      </c>
      <c r="CT65" t="str">
        <f>IF(HLOOKUP(CT$1,'Datenbank Aktoren'!$F$3:$IB$112,$B65,0)=CT$1,CT$3," - ")</f>
        <v>FHM2 RPS 4-fach Taster F6-02-01</v>
      </c>
      <c r="CU65" t="str">
        <f>IF(HLOOKUP(CU$1,'Datenbank Aktoren'!$F$3:$IB$112,$B65,0)=CU$1,CU$3," - ")</f>
        <v xml:space="preserve"> - </v>
      </c>
      <c r="CV65" t="str">
        <f>IF(HLOOKUP(CV$1,'Datenbank Aktoren'!$F$3:$IB$112,$B65,0)=CV$1,CV$3," - ")</f>
        <v>FHS2 RPS 4-fach Taster F6-02-01</v>
      </c>
      <c r="CW65" t="str">
        <f>IF(HLOOKUP(CW$1,'Datenbank Aktoren'!$F$3:$IB$112,$B65,0)=CW$1,CW$3," - ")</f>
        <v>FHS4 RPS 4-fach Taster F6-02-01</v>
      </c>
      <c r="CX65" t="str">
        <f>IF(HLOOKUP(CX$1,'Datenbank Aktoren'!$F$3:$IB$112,$B65,0)=CX$1,CX$3," - ")</f>
        <v>FIH65B Dämmerungssch. A5-06-02</v>
      </c>
      <c r="CY65" t="str">
        <f>IF(HLOOKUP(CY$1,'Datenbank Aktoren'!$F$3:$IB$112,$B65,0)=CY$1,CY$3," - ")</f>
        <v>FIH65S FAH60/FIH65S A5-06-01</v>
      </c>
      <c r="CZ65" t="str">
        <f>IF(HLOOKUP(CZ$1,'Datenbank Aktoren'!$F$3:$IB$112,$B65,0)=CZ$1,CZ$3," - ")</f>
        <v>FKD RPS 1-fach Taster F6-01-01</v>
      </c>
      <c r="DA65" t="str">
        <f>IF(HLOOKUP(DA$1,'Datenbank Aktoren'!$F$3:$IB$112,$B65,0)=DA$1,DA$3," - ")</f>
        <v>FKF65 Kartenschalter F6-02-01</v>
      </c>
      <c r="DB65" t="str">
        <f>IF(HLOOKUP(DB$1,'Datenbank Aktoren'!$F$3:$IB$112,$B65,0)=DB$1,DB$3," - ")</f>
        <v xml:space="preserve"> - </v>
      </c>
      <c r="DC65" t="str">
        <f>IF(HLOOKUP(DC$1,'Datenbank Aktoren'!$F$3:$IB$112,$B65,0)=DC$1,DC$3," - ")</f>
        <v xml:space="preserve"> - </v>
      </c>
      <c r="DD65" t="str">
        <f>IF(HLOOKUP(DD$1,'Datenbank Aktoren'!$F$3:$IB$112,$B65,0)=DD$1,DD$3," - ")</f>
        <v xml:space="preserve"> - </v>
      </c>
      <c r="DE65" t="str">
        <f>IF(HLOOKUP(DE$1,'Datenbank Aktoren'!$F$3:$IB$112,$B65,0)=DE$1,DE$3," - ")</f>
        <v xml:space="preserve"> - </v>
      </c>
      <c r="DF65" t="str">
        <f>IF(HLOOKUP(DF$1,'Datenbank Aktoren'!$F$3:$IB$112,$B65,0)=DF$1,DF$3," - ")</f>
        <v xml:space="preserve"> - </v>
      </c>
      <c r="DG65" t="str">
        <f>IF(HLOOKUP(DG$1,'Datenbank Aktoren'!$F$3:$IB$112,$B65,0)=DG$1,DG$3," - ")</f>
        <v xml:space="preserve"> - </v>
      </c>
      <c r="DH65" t="str">
        <f>IF(HLOOKUP(DH$1,'Datenbank Aktoren'!$F$3:$IB$112,$B65,0)=DH$1,DH$3," - ")</f>
        <v xml:space="preserve"> - </v>
      </c>
      <c r="DI65" t="str">
        <f>IF(HLOOKUP(DI$1,'Datenbank Aktoren'!$F$3:$IB$112,$B65,0)=DI$1,DI$3," - ")</f>
        <v xml:space="preserve"> - </v>
      </c>
      <c r="DJ65" t="str">
        <f>IF(HLOOKUP(DJ$1,'Datenbank Aktoren'!$F$3:$IB$112,$B65,0)=DJ$1,DJ$3," - ")</f>
        <v xml:space="preserve"> - </v>
      </c>
      <c r="DK65" t="str">
        <f>IF(HLOOKUP(DK$1,'Datenbank Aktoren'!$F$3:$IB$112,$B65,0)=DK$1,DK$3," - ")</f>
        <v xml:space="preserve"> - </v>
      </c>
      <c r="DL65" t="str">
        <f>IF(HLOOKUP(DL$1,'Datenbank Aktoren'!$F$3:$IB$112,$B65,0)=DL$1,DL$3," - ")</f>
        <v xml:space="preserve"> - </v>
      </c>
      <c r="DM65" t="str">
        <f>IF(HLOOKUP(DM$1,'Datenbank Aktoren'!$F$3:$IB$112,$B65,0)=DM$1,DM$3," - ")</f>
        <v>FMH1W RPS 1-fach Taster F6-01-01</v>
      </c>
      <c r="DN65" t="str">
        <f>IF(HLOOKUP(DN$1,'Datenbank Aktoren'!$F$3:$IB$112,$B65,0)=DN$1,DN$3," - ")</f>
        <v>FMH2S RPS 4-fach Taster F6-02-01</v>
      </c>
      <c r="DO65" t="str">
        <f>IF(HLOOKUP(DO$1,'Datenbank Aktoren'!$F$3:$IB$112,$B65,0)=DO$1,DO$3," - ")</f>
        <v>FMH4 RPS 4-fach Taster F6-02-01</v>
      </c>
      <c r="DP65" t="str">
        <f>IF(HLOOKUP(DP$1,'Datenbank Aktoren'!$F$3:$IB$112,$B65,0)=DP$1,DP$3," - ")</f>
        <v>FMH4S RPS 4-fach Taster F6-02-01</v>
      </c>
      <c r="DQ65" t="str">
        <f>IF(HLOOKUP(DQ$1,'Datenbank Aktoren'!$F$3:$IB$112,$B65,0)=DQ$1,DQ$3," - ")</f>
        <v>FMH8 RPS 4-fach Taster F6-02-01</v>
      </c>
      <c r="DR65" t="str">
        <f>IF(HLOOKUP(DR$1,'Datenbank Aktoren'!$F$3:$IB$112,$B65,0)=DR$1,DR$3," - ")</f>
        <v xml:space="preserve"> - </v>
      </c>
      <c r="DS65" t="str">
        <f>IF(HLOOKUP(DS$1,'Datenbank Aktoren'!$F$3:$IB$112,$B65,0)=DS$1,DS$3," - ")</f>
        <v xml:space="preserve"> - </v>
      </c>
      <c r="DT65" t="str">
        <f>IF(HLOOKUP(DT$1,'Datenbank Aktoren'!$F$3:$IB$112,$B65,0)=DT$1,DT$3," - ")</f>
        <v xml:space="preserve"> - </v>
      </c>
      <c r="DU65" t="str">
        <f>IF(HLOOKUP(DU$1,'Datenbank Aktoren'!$F$3:$IB$112,$B65,0)=DU$1,DU$3," - ")</f>
        <v>FMMS44SB Dämmerungssch. A5-06-02</v>
      </c>
      <c r="DV65" t="str">
        <f>IF(HLOOKUP(DV$1,'Datenbank Aktoren'!$F$3:$IB$112,$B65,0)=DV$1,DV$3," - ")</f>
        <v>FMMS44SB Dämmerungssch. A5-06-03</v>
      </c>
      <c r="DW65" t="str">
        <f>IF(HLOOKUP(DW$1,'Datenbank Aktoren'!$F$3:$IB$112,$B65,0)=DW$1,DW$3," - ")</f>
        <v>FMMS44SB Fenstersensor A5-14-05</v>
      </c>
      <c r="DX65" t="str">
        <f>IF(HLOOKUP(DX$1,'Datenbank Aktoren'!$F$3:$IB$112,$B65,0)=DX$1,DX$3," - ")</f>
        <v xml:space="preserve"> - </v>
      </c>
      <c r="DY65" t="str">
        <f>IF(HLOOKUP(DY$1,'Datenbank Aktoren'!$F$3:$IB$112,$B65,0)=DY$1,DY$3," - ")</f>
        <v xml:space="preserve"> - </v>
      </c>
      <c r="DZ65" t="str">
        <f>IF(HLOOKUP(DZ$1,'Datenbank Aktoren'!$F$3:$IB$112,$B65,0)=DZ$1,DZ$3," - ")</f>
        <v xml:space="preserve"> - </v>
      </c>
      <c r="EA65" t="str">
        <f>IF(HLOOKUP(EA$1,'Datenbank Aktoren'!$F$3:$IB$112,$B65,0)=EA$1,EA$3," - ")</f>
        <v>FMMS44SB Fensterkontakt D5-00-01</v>
      </c>
      <c r="EB65" t="str">
        <f>IF(HLOOKUP(EB$1,'Datenbank Aktoren'!$F$3:$IB$112,$B65,0)=EB$1,EB$3," - ")</f>
        <v xml:space="preserve"> - </v>
      </c>
      <c r="EC65" t="str">
        <f>IF(HLOOKUP(EC$1,'Datenbank Aktoren'!$F$3:$IB$112,$B65,0)=EC$1,EC$3," - ")</f>
        <v xml:space="preserve"> - </v>
      </c>
      <c r="ED65" t="str">
        <f>IF(HLOOKUP(ED$1,'Datenbank Aktoren'!$F$3:$IB$112,$B65,0)=ED$1,ED$3," - ")</f>
        <v xml:space="preserve"> - </v>
      </c>
      <c r="EE65" t="str">
        <f>IF(HLOOKUP(EE$1,'Datenbank Aktoren'!$F$3:$IB$112,$B65,0)=EE$1,EE$3," - ")</f>
        <v xml:space="preserve"> - </v>
      </c>
      <c r="EF65" t="str">
        <f>IF(HLOOKUP(EF$1,'Datenbank Aktoren'!$F$3:$IB$112,$B65,0)=EF$1,EF$3," - ")</f>
        <v>FMS55ESB Dämmerungssch. A5-06-02</v>
      </c>
      <c r="EG65" t="str">
        <f>IF(HLOOKUP(EG$1,'Datenbank Aktoren'!$F$3:$IB$112,$B65,0)=EG$1,EG$3," - ")</f>
        <v>FMS55ESB Dämmerungssch. A5-06-03</v>
      </c>
      <c r="EH65" t="str">
        <f>IF(HLOOKUP(EH$1,'Datenbank Aktoren'!$F$3:$IB$112,$B65,0)=EH$1,EH$3," - ")</f>
        <v>FMS55ESB Fenstersensor A5-14-05</v>
      </c>
      <c r="EI65" t="str">
        <f>IF(HLOOKUP(EI$1,'Datenbank Aktoren'!$F$3:$IB$112,$B65,0)=EI$1,EI$3," - ")</f>
        <v xml:space="preserve"> - </v>
      </c>
      <c r="EJ65" t="str">
        <f>IF(HLOOKUP(EJ$1,'Datenbank Aktoren'!$F$3:$IB$112,$B65,0)=EJ$1,EJ$3," - ")</f>
        <v xml:space="preserve"> - </v>
      </c>
      <c r="EK65" t="str">
        <f>IF(HLOOKUP(EK$1,'Datenbank Aktoren'!$F$3:$IB$112,$B65,0)=EK$1,EK$3," - ")</f>
        <v xml:space="preserve"> - </v>
      </c>
      <c r="EL65" t="str">
        <f>IF(HLOOKUP(EL$1,'Datenbank Aktoren'!$F$3:$IB$112,$B65,0)=EL$1,EL$3," - ")</f>
        <v xml:space="preserve"> - </v>
      </c>
      <c r="EM65" t="str">
        <f>IF(HLOOKUP(EM$1,'Datenbank Aktoren'!$F$3:$IB$112,$B65,0)=EM$1,EM$3," - ")</f>
        <v xml:space="preserve"> - </v>
      </c>
      <c r="EN65" t="str">
        <f>IF(HLOOKUP(EN$1,'Datenbank Aktoren'!$F$3:$IB$112,$B65,0)=EN$1,EN$3," - ")</f>
        <v>FMS55SB Dämmerungssch. A5-06-02</v>
      </c>
      <c r="EO65" t="str">
        <f>IF(HLOOKUP(EO$1,'Datenbank Aktoren'!$F$3:$IB$112,$B65,0)=EO$1,EO$3," - ")</f>
        <v>FMS55SB Dämmerungssch. A5-06-03</v>
      </c>
      <c r="EP65" t="str">
        <f>IF(HLOOKUP(EP$1,'Datenbank Aktoren'!$F$3:$IB$112,$B65,0)=EP$1,EP$3," - ")</f>
        <v>FMS55SB Fenstersensor A5-14-05</v>
      </c>
      <c r="EQ65" t="str">
        <f>IF(HLOOKUP(EQ$1,'Datenbank Aktoren'!$F$3:$IB$112,$B65,0)=EQ$1,EQ$3," - ")</f>
        <v xml:space="preserve"> - </v>
      </c>
      <c r="ER65" t="str">
        <f>IF(HLOOKUP(ER$1,'Datenbank Aktoren'!$F$3:$IB$112,$B65,0)=ER$1,ER$3," - ")</f>
        <v xml:space="preserve"> - </v>
      </c>
      <c r="ES65" t="str">
        <f>IF(HLOOKUP(ES$1,'Datenbank Aktoren'!$F$3:$IB$112,$B65,0)=ES$1,ES$3," - ")</f>
        <v xml:space="preserve"> - </v>
      </c>
      <c r="ET65" t="str">
        <f>IF(HLOOKUP(ET$1,'Datenbank Aktoren'!$F$3:$IB$112,$B65,0)=ET$1,ET$3," - ")</f>
        <v xml:space="preserve"> - </v>
      </c>
      <c r="EU65" t="str">
        <f>IF(HLOOKUP(EU$1,'Datenbank Aktoren'!$F$3:$IB$112,$B65,0)=EU$1,EU$3," - ")</f>
        <v xml:space="preserve"> - </v>
      </c>
      <c r="EV65" t="str">
        <f>IF(HLOOKUP(EV$1,'Datenbank Aktoren'!$F$3:$IB$112,$B65,0)=EV$1,EV$3," - ")</f>
        <v>FMS65ESB Dämmerungssch. A5-06-02</v>
      </c>
      <c r="EW65" t="str">
        <f>IF(HLOOKUP(EW$1,'Datenbank Aktoren'!$F$3:$IB$112,$B65,0)=EW$1,EW$3," - ")</f>
        <v>FMS65ESB Dämmerungssch. A5-06-03</v>
      </c>
      <c r="EX65" t="str">
        <f>IF(HLOOKUP(EX$1,'Datenbank Aktoren'!$F$3:$IB$112,$B65,0)=EX$1,EX$3," - ")</f>
        <v>FMS65ESB Fenstersensor A5-14-05</v>
      </c>
      <c r="EY65" t="str">
        <f>IF(HLOOKUP(EY$1,'Datenbank Aktoren'!$F$3:$IB$112,$B65,0)=EY$1,EY$3," - ")</f>
        <v xml:space="preserve"> - </v>
      </c>
      <c r="EZ65" t="str">
        <f>IF(HLOOKUP(EZ$1,'Datenbank Aktoren'!$F$3:$IB$112,$B65,0)=EZ$1,EZ$3," - ")</f>
        <v xml:space="preserve"> - </v>
      </c>
      <c r="FA65" t="str">
        <f>IF(HLOOKUP(FA$1,'Datenbank Aktoren'!$F$3:$IB$112,$B65,0)=FA$1,FA$3," - ")</f>
        <v>FNS55B RPS 1-fach Taster F6-01-01</v>
      </c>
      <c r="FB65" t="str">
        <f>IF(HLOOKUP(FB$1,'Datenbank Aktoren'!$F$3:$IB$112,$B65,0)=FB$1,FB$3," - ")</f>
        <v>FNS55EB RPS 1-fach Taster F6-01-01</v>
      </c>
      <c r="FC65" t="str">
        <f>IF(HLOOKUP(FC$1,'Datenbank Aktoren'!$F$3:$IB$112,$B65,0)=FC$1,FC$3," - ")</f>
        <v>FNS65EB RPS 1-fach Taster F6-01-01</v>
      </c>
      <c r="FD65" t="str">
        <f>IF(HLOOKUP(FD$1,'Datenbank Aktoren'!$F$3:$IB$112,$B65,0)=FD$1,FD$3," - ")</f>
        <v>FPE-1 RPS 1-fach Taster F6-01-01</v>
      </c>
      <c r="FE65" t="str">
        <f>IF(HLOOKUP(FE$1,'Datenbank Aktoren'!$F$3:$IB$112,$B65,0)=FE$1,FE$3," - ")</f>
        <v>FRW RPS Rauchmelder F6-02-01</v>
      </c>
      <c r="FF65" t="str">
        <f>IF(HLOOKUP(FF$1,'Datenbank Aktoren'!$F$3:$IB$112,$B65,0)=FF$1,FF$3," - ")</f>
        <v xml:space="preserve"> - </v>
      </c>
      <c r="FG65" t="str">
        <f>IF(HLOOKUP(FG$1,'Datenbank Aktoren'!$F$3:$IB$112,$B65,0)=FG$1,FG$3," - ")</f>
        <v xml:space="preserve"> - </v>
      </c>
      <c r="FH65" t="str">
        <f>IF(HLOOKUP(FH$1,'Datenbank Aktoren'!$F$3:$IB$112,$B65,0)=FH$1,FH$3," - ")</f>
        <v>FSM14 RPS 4-fach Taster F6-02-01</v>
      </c>
      <c r="FI65" t="str">
        <f>IF(HLOOKUP(FI$1,'Datenbank Aktoren'!$F$3:$IB$112,$B65,0)=FI$1,FI$3," - ")</f>
        <v xml:space="preserve"> - </v>
      </c>
      <c r="FJ65" t="str">
        <f>IF(HLOOKUP(FJ$1,'Datenbank Aktoren'!$F$3:$IB$112,$B65,0)=FJ$1,FJ$3," - ")</f>
        <v xml:space="preserve"> - </v>
      </c>
      <c r="FK65" t="str">
        <f>IF(HLOOKUP(FK$1,'Datenbank Aktoren'!$F$3:$IB$112,$B65,0)=FK$1,FK$3," - ")</f>
        <v>FSM60B RPS 4-fach Taster F6-02-01</v>
      </c>
      <c r="FL65" t="str">
        <f>IF(HLOOKUP(FL$1,'Datenbank Aktoren'!$F$3:$IB$112,$B65,0)=FL$1,FL$3," - ")</f>
        <v>FSM61 RPS 4-fach Taster F6-02-01</v>
      </c>
      <c r="FM65" t="str">
        <f>IF(HLOOKUP(FM$1,'Datenbank Aktoren'!$F$3:$IB$112,$B65,0)=FM$1,FM$3," - ")</f>
        <v>FSMTB RPS 4-fach Taster F6-02-01</v>
      </c>
      <c r="FN65" t="str">
        <f>IF(HLOOKUP(FN$1,'Datenbank Aktoren'!$F$3:$IB$112,$B65,0)=FN$1,FN$3," - ")</f>
        <v xml:space="preserve"> - </v>
      </c>
      <c r="FO65" t="str">
        <f>IF(HLOOKUP(FO$1,'Datenbank Aktoren'!$F$3:$IB$112,$B65,0)=FO$1,FO$3," - ")</f>
        <v>FSTAP RPS 4-fach Taster F6-02-01</v>
      </c>
      <c r="FP65" t="str">
        <f>IF(HLOOKUP(FP$1,'Datenbank Aktoren'!$F$3:$IB$112,$B65,0)=FP$1,FP$3," - ")</f>
        <v xml:space="preserve"> - </v>
      </c>
      <c r="FQ65" t="str">
        <f>IF(HLOOKUP(FQ$1,'Datenbank Aktoren'!$F$3:$IB$112,$B65,0)=FQ$1,FQ$3," - ")</f>
        <v>FSU55D Software/Drehtaster A5-38-08</v>
      </c>
      <c r="FR65" t="str">
        <f>IF(HLOOKUP(FR$1,'Datenbank Aktoren'!$F$3:$IB$112,$B65,0)=FR$1,FR$3," - ")</f>
        <v>FSU55D RPS 4-fach Taster F6-02-01</v>
      </c>
      <c r="FS65" t="str">
        <f>IF(HLOOKUP(FS$1,'Datenbank Aktoren'!$F$3:$IB$112,$B65,0)=FS$1,FS$3," - ")</f>
        <v xml:space="preserve"> - </v>
      </c>
      <c r="FT65" t="str">
        <f>IF(HLOOKUP(FT$1,'Datenbank Aktoren'!$F$3:$IB$112,$B65,0)=FT$1,FT$3," - ")</f>
        <v>FSU55ED Software/Drehtaster A5-38-08</v>
      </c>
      <c r="FU65" t="str">
        <f>IF(HLOOKUP(FU$1,'Datenbank Aktoren'!$F$3:$IB$112,$B65,0)=FU$1,FU$3," - ")</f>
        <v>FSU55ED RPS 4-fach Taster F6-02-01</v>
      </c>
      <c r="FV65" t="str">
        <f>IF(HLOOKUP(FV$1,'Datenbank Aktoren'!$F$3:$IB$112,$B65,0)=FV$1,FV$3," - ")</f>
        <v xml:space="preserve"> - </v>
      </c>
      <c r="FW65" t="str">
        <f>IF(HLOOKUP(FW$1,'Datenbank Aktoren'!$F$3:$IB$112,$B65,0)=FW$1,FW$3," - ")</f>
        <v>FSU65D Software/Drehtaster A5-38-08</v>
      </c>
      <c r="FX65" t="str">
        <f>IF(HLOOKUP(FX$1,'Datenbank Aktoren'!$F$3:$IB$112,$B65,0)=FX$1,FX$3," - ")</f>
        <v>FSU65D RPS 4-fach Taster F6-02-01</v>
      </c>
      <c r="FY65" t="str">
        <f>IF(HLOOKUP(FY$1,'Datenbank Aktoren'!$F$3:$IB$112,$B65,0)=FY$1,FY$3," - ")</f>
        <v xml:space="preserve"> - </v>
      </c>
      <c r="FZ65" t="str">
        <f>IF(HLOOKUP(FZ$1,'Datenbank Aktoren'!$F$3:$IB$112,$B65,0)=FZ$1,FZ$3," - ")</f>
        <v>FT4F RPS 4-fach Taster F6-02-01</v>
      </c>
      <c r="GA65" t="str">
        <f>IF(HLOOKUP(GA$1,'Datenbank Aktoren'!$F$3:$IB$112,$B65,0)=GA$1,GA$3," - ")</f>
        <v>FT55 RPS 4-fach Taster F6-02-01</v>
      </c>
      <c r="GB65" t="str">
        <f>IF(HLOOKUP(GB$1,'Datenbank Aktoren'!$F$3:$IB$112,$B65,0)=GB$1,GB$3," - ")</f>
        <v xml:space="preserve"> - </v>
      </c>
      <c r="GC65" t="str">
        <f>IF(HLOOKUP(GC$1,'Datenbank Aktoren'!$F$3:$IB$112,$B65,0)=GC$1,GC$3," - ")</f>
        <v xml:space="preserve"> - </v>
      </c>
      <c r="GD65" t="str">
        <f>IF(HLOOKUP(GD$1,'Datenbank Aktoren'!$F$3:$IB$112,$B65,0)=GD$1,GD$3," - ")</f>
        <v xml:space="preserve"> - </v>
      </c>
      <c r="GE65" t="str">
        <f>IF(HLOOKUP(GE$1,'Datenbank Aktoren'!$F$3:$IB$112,$B65,0)=GE$1,GE$3," - ")</f>
        <v xml:space="preserve"> - </v>
      </c>
      <c r="GF65" t="str">
        <f>IF(HLOOKUP(GF$1,'Datenbank Aktoren'!$F$3:$IB$112,$B65,0)=GF$1,GF$3," - ")</f>
        <v>FTAF55D Raumregler F6-02-01</v>
      </c>
      <c r="GG65" t="str">
        <f>IF(HLOOKUP(GG$1,'Datenbank Aktoren'!$F$3:$IB$112,$B65,0)=GG$1,GG$3," - ")</f>
        <v>FTAF55ED Raumregler F6-02-01</v>
      </c>
      <c r="GH65" t="str">
        <f>IF(HLOOKUP(GH$1,'Datenbank Aktoren'!$F$3:$IB$112,$B65,0)=GH$1,GH$3," - ")</f>
        <v>FTAF65D Raumregler F6-02-01</v>
      </c>
      <c r="GI65" t="str">
        <f>IF(HLOOKUP(GI$1,'Datenbank Aktoren'!$F$3:$IB$112,$B65,0)=GI$1,GI$3," - ")</f>
        <v xml:space="preserve"> - </v>
      </c>
      <c r="GJ65" t="str">
        <f>IF(HLOOKUP(GJ$1,'Datenbank Aktoren'!$F$3:$IB$112,$B65,0)=GJ$1,GJ$3," - ")</f>
        <v xml:space="preserve"> - </v>
      </c>
      <c r="GK65" t="str">
        <f>IF(HLOOKUP(GK$1,'Datenbank Aktoren'!$F$3:$IB$112,$B65,0)=GK$1,GK$3," - ")</f>
        <v xml:space="preserve"> - </v>
      </c>
      <c r="GL65" t="str">
        <f>IF(HLOOKUP(GL$1,'Datenbank Aktoren'!$F$3:$IB$112,$B65,0)=GL$1,GL$3," - ")</f>
        <v xml:space="preserve"> - </v>
      </c>
      <c r="GM65" t="str">
        <f>IF(HLOOKUP(GM$1,'Datenbank Aktoren'!$F$3:$IB$112,$B65,0)=GM$1,GM$3," - ")</f>
        <v xml:space="preserve"> - </v>
      </c>
      <c r="GN65" t="str">
        <f>IF(HLOOKUP(GN$1,'Datenbank Aktoren'!$F$3:$IB$112,$B65,0)=GN$1,GN$3," - ")</f>
        <v>FTK Fensterkontakt D5-00-01</v>
      </c>
      <c r="GO65" t="str">
        <f>IF(HLOOKUP(GO$1,'Datenbank Aktoren'!$F$3:$IB$112,$B65,0)=GO$1,GO$3," - ")</f>
        <v>FTKB-GR Fensterkontakt D5-00-01</v>
      </c>
      <c r="GP65" t="str">
        <f>IF(HLOOKUP(GP$1,'Datenbank Aktoren'!$F$3:$IB$112,$B65,0)=GP$1,GP$3," - ")</f>
        <v>FTKB-hg FTKB Fenstergriff A5-14-0A</v>
      </c>
      <c r="GQ65" t="str">
        <f>IF(HLOOKUP(GQ$1,'Datenbank Aktoren'!$F$3:$IB$112,$B65,0)=GQ$1,GQ$3," - ")</f>
        <v>FTKB-wg Fensterkontakt D5-00-01</v>
      </c>
      <c r="GR65" t="str">
        <f>IF(HLOOKUP(GR$1,'Datenbank Aktoren'!$F$3:$IB$112,$B65,0)=GR$1,GR$3," - ")</f>
        <v>FTKE Fenstergriff F6-10-00 Griff</v>
      </c>
      <c r="GS65" t="str">
        <f>IF(HLOOKUP(GS$1,'Datenbank Aktoren'!$F$3:$IB$112,$B65,0)=GS$1,GS$3," - ")</f>
        <v xml:space="preserve"> - </v>
      </c>
      <c r="GT65" s="14" t="s">
        <v>692</v>
      </c>
      <c r="GU65" t="str">
        <f>IF(HLOOKUP(GU$1,'Datenbank Aktoren'!$F$3:$IB$112,$B65,0)=GU$1,GU$3," - ")</f>
        <v xml:space="preserve"> - </v>
      </c>
      <c r="GV65" s="14" t="s">
        <v>692</v>
      </c>
      <c r="GW65" t="str">
        <f>IF(HLOOKUP(GW$1,'Datenbank Aktoren'!$F$3:$IB$112,$B65,0)=GW$1,GW$3," - ")</f>
        <v xml:space="preserve"> - </v>
      </c>
      <c r="GX65" s="14" t="s">
        <v>692</v>
      </c>
      <c r="GY65" t="str">
        <f>IF(HLOOKUP(GY$1,'Datenbank Aktoren'!$F$3:$IB$112,$B65,0)=GY$1,GY$3," - ")</f>
        <v xml:space="preserve"> - </v>
      </c>
      <c r="GZ65" s="14" t="s">
        <v>692</v>
      </c>
      <c r="HA65" t="str">
        <f>IF(HLOOKUP(HA$1,'Datenbank Aktoren'!$F$3:$IB$112,$B65,0)=HA$1,HA$3," - ")</f>
        <v xml:space="preserve"> - </v>
      </c>
      <c r="HB65" s="14" t="s">
        <v>692</v>
      </c>
      <c r="HC65" t="str">
        <f>IF(HLOOKUP(HC$1,'Datenbank Aktoren'!$F$3:$IB$112,$B65,0)=HC$1,HC$3," - ")</f>
        <v xml:space="preserve"> - </v>
      </c>
      <c r="HD65" s="14" t="s">
        <v>692</v>
      </c>
      <c r="HE65" t="str">
        <f>IF(HLOOKUP(HE$1,'Datenbank Aktoren'!$F$3:$IB$112,$B65,0)=HE$1,HE$3," - ")</f>
        <v xml:space="preserve"> - </v>
      </c>
      <c r="HF65" s="14" t="s">
        <v>692</v>
      </c>
      <c r="HG65" t="str">
        <f>IF(HLOOKUP(HG$1,'Datenbank Aktoren'!$F$3:$IB$112,$B65,0)=HG$1,HG$3," - ")</f>
        <v xml:space="preserve"> - </v>
      </c>
      <c r="HH65" t="str">
        <f>IF(HLOOKUP(HH$1,'Datenbank Aktoren'!$F$3:$IB$112,$B65,0)=HH$1,HH$3," - ")</f>
        <v xml:space="preserve"> - </v>
      </c>
      <c r="HI65" t="str">
        <f>IF(HLOOKUP(HI$1,'Datenbank Aktoren'!$F$3:$IB$112,$B65,0)=HI$1,HI$3," - ")</f>
        <v xml:space="preserve"> - </v>
      </c>
      <c r="HJ65" s="14" t="s">
        <v>692</v>
      </c>
      <c r="HK65" t="str">
        <f>IF(HLOOKUP(HK$1,'Datenbank Aktoren'!$F$3:$IB$112,$B65,0)=HK$1,HK$3," - ")</f>
        <v xml:space="preserve"> - </v>
      </c>
      <c r="HL65" t="str">
        <f>IF(HLOOKUP(HL$1,'Datenbank Aktoren'!$F$3:$IB$112,$B65,0)=HL$1,HL$3," - ")</f>
        <v xml:space="preserve"> - </v>
      </c>
      <c r="HM65" t="str">
        <f>IF(HLOOKUP(HM$1,'Datenbank Aktoren'!$F$3:$IB$112,$B65,0)=HM$1,HM$3," - ")</f>
        <v xml:space="preserve"> - </v>
      </c>
      <c r="HN65" s="14" t="s">
        <v>692</v>
      </c>
      <c r="HO65" t="str">
        <f>IF(HLOOKUP(HO$1,'Datenbank Aktoren'!$F$3:$IB$112,$B65,0)=HO$1,HO$3," - ")</f>
        <v xml:space="preserve"> - </v>
      </c>
      <c r="HP65" s="14" t="s">
        <v>692</v>
      </c>
      <c r="HQ65" t="str">
        <f>IF(HLOOKUP(HQ$1,'Datenbank Aktoren'!$F$3:$IB$112,$B65,0)=HQ$1,HQ$3," - ")</f>
        <v>FTS14EM FBH A5-08-01</v>
      </c>
      <c r="HR65" t="str">
        <f>IF(HLOOKUP(HR$1,'Datenbank Aktoren'!$F$3:$IB$112,$B65,0)=HR$1,HR$3," - ")</f>
        <v>FTS14EM Fensterkontakt D5-00-01</v>
      </c>
      <c r="HS65" t="str">
        <f>IF(HLOOKUP(HS$1,'Datenbank Aktoren'!$F$3:$IB$112,$B65,0)=HS$1,HS$3," - ")</f>
        <v>FTS14EM RPS 4-fach Taster F6-02-01</v>
      </c>
      <c r="HT65" t="str">
        <f>IF(HLOOKUP(HT$1,'Datenbank Aktoren'!$F$3:$IB$112,$B65,0)=HT$1,HT$3," - ")</f>
        <v>FTTB Bewegungsm. A5-07-01</v>
      </c>
      <c r="HU65" t="str">
        <f>IF(HLOOKUP(HU$1,'Datenbank Aktoren'!$F$3:$IB$112,$B65,0)=HU$1,HU$3," - ")</f>
        <v xml:space="preserve"> - </v>
      </c>
      <c r="HV65" t="str">
        <f>IF(HLOOKUP(HV$1,'Datenbank Aktoren'!$F$3:$IB$112,$B65,0)=HV$1,HV$3," - ")</f>
        <v xml:space="preserve"> - </v>
      </c>
      <c r="HW65" t="str">
        <f>IF(HLOOKUP(HW$1,'Datenbank Aktoren'!$F$3:$IB$112,$B65,0)=HW$1,HW$3," - ")</f>
        <v xml:space="preserve"> - </v>
      </c>
      <c r="HX65" t="str">
        <f>IF(HLOOKUP(HX$1,'Datenbank Aktoren'!$F$3:$IB$112,$B65,0)=HX$1,HX$3," - ")</f>
        <v xml:space="preserve"> - </v>
      </c>
      <c r="HY65" t="str">
        <f>IF(HLOOKUP(HY$1,'Datenbank Aktoren'!$F$3:$IB$112,$B65,0)=HY$1,HY$3," - ")</f>
        <v xml:space="preserve"> - </v>
      </c>
      <c r="HZ65" t="str">
        <f>IF(HLOOKUP(HZ$1,'Datenbank Aktoren'!$F$3:$IB$112,$B65,0)=HZ$1,HZ$3," - ")</f>
        <v xml:space="preserve"> - </v>
      </c>
      <c r="IA65" t="str">
        <f>IF(HLOOKUP(IA$1,'Datenbank Aktoren'!$F$3:$IB$112,$B65,0)=IA$1,IA$3," - ")</f>
        <v xml:space="preserve"> - </v>
      </c>
      <c r="IB65" t="str">
        <f>IF(HLOOKUP(IB$1,'Datenbank Aktoren'!$F$3:$IB$112,$B65,0)=IB$1,IB$3," - ")</f>
        <v xml:space="preserve"> - </v>
      </c>
      <c r="IC65" t="str">
        <f>IF(HLOOKUP(IC$1,'Datenbank Aktoren'!$F$3:$IB$112,$B65,0)=IC$1,IC$3," - ")</f>
        <v xml:space="preserve"> - </v>
      </c>
      <c r="ID65" t="str">
        <f>IF(HLOOKUP(ID$1,'Datenbank Aktoren'!$F$3:$IB$112,$B65,0)=ID$1,ID$3," - ")</f>
        <v>FWS81 Kartenschalter F6-02-01</v>
      </c>
      <c r="IE65" t="str">
        <f>IF(HLOOKUP(IE$1,'Datenbank Aktoren'!$F$3:$IB$112,$B65,0)=IE$1,IE$3," - ")</f>
        <v xml:space="preserve"> - </v>
      </c>
      <c r="IF65" t="str">
        <f>IF(HLOOKUP(IF$1,'Datenbank Aktoren'!$F$3:$IB$112,$B65,0)=IF$1,IF$3," - ")</f>
        <v xml:space="preserve"> - </v>
      </c>
      <c r="IG65" t="str">
        <f>IF(HLOOKUP(IG$1,'Datenbank Aktoren'!$F$3:$IB$112,$B65,0)=IG$1,IG$3," - ")</f>
        <v>FZS65 RPS Rauchmelder F6-02-01</v>
      </c>
      <c r="IH65" t="str">
        <f>IF(HLOOKUP(IH$1,'Datenbank Aktoren'!$F$3:$IB$112,$B65,0)=IH$1,IH$3," - ")</f>
        <v>FZT55 RPS 4-fach Taster F6-02-01</v>
      </c>
      <c r="II65" t="str">
        <f>IF(HLOOKUP(II$1,'Datenbank Aktoren'!$F$3:$IB$112,$B65,0)=II$1,II$3," - ")</f>
        <v xml:space="preserve"> - </v>
      </c>
      <c r="IJ65" t="e">
        <f>IF(HLOOKUP(IJ$1,'Datenbank Aktoren'!$F$3:$IB$112,$B65,0)=IJ$1,IJ$3," - ")</f>
        <v>#N/A</v>
      </c>
      <c r="IK65" t="e">
        <f>IF(HLOOKUP(IK$1,'Datenbank Aktoren'!$F$3:$IB$112,$B65,0)=IK$1,IK$3," - ")</f>
        <v>#N/A</v>
      </c>
      <c r="IL65" t="e">
        <f>IF(HLOOKUP(IL$1,'Datenbank Aktoren'!$F$3:$IB$112,$B65,0)=IL$1,IL$3," - ")</f>
        <v>#N/A</v>
      </c>
      <c r="IM65" t="e">
        <f>IF(HLOOKUP(IM$1,'Datenbank Aktoren'!$F$3:$IB$112,$B65,0)=IM$1,IM$3," - ")</f>
        <v>#N/A</v>
      </c>
      <c r="IN65" t="e">
        <f>IF(HLOOKUP(IN$1,'Datenbank Aktoren'!$F$3:$IB$112,$B65,0)=IN$1,IN$3," - ")</f>
        <v>#N/A</v>
      </c>
      <c r="IO65" t="e">
        <f>IF(HLOOKUP(IO$1,'Datenbank Aktoren'!$F$3:$IB$112,$B65,0)=IO$1,IO$3," - ")</f>
        <v>#N/A</v>
      </c>
      <c r="IP65" t="e">
        <f>IF(HLOOKUP(IP$1,'Datenbank Aktoren'!$F$3:$IB$112,$B65,0)=IP$1,IP$3," - ")</f>
        <v>#N/A</v>
      </c>
      <c r="IQ65" t="e">
        <f>IF(HLOOKUP(IQ$1,'Datenbank Aktoren'!$F$3:$IB$112,$B65,0)=IQ$1,IQ$3," - ")</f>
        <v>#N/A</v>
      </c>
      <c r="IR65" t="e">
        <f>IF(HLOOKUP(IR$1,'Datenbank Aktoren'!$F$3:$IB$112,$B65,0)=IR$1,IR$3," - ")</f>
        <v>#N/A</v>
      </c>
      <c r="IS65" t="e">
        <f>IF(HLOOKUP(IS$1,'Datenbank Aktoren'!$F$3:$IB$112,$B65,0)=IS$1,IS$3," - ")</f>
        <v>#N/A</v>
      </c>
      <c r="IT65" t="e">
        <f>IF(HLOOKUP(IT$1,'Datenbank Aktoren'!$F$3:$IB$112,$B65,0)=IT$1,IT$3," - ")</f>
        <v>#N/A</v>
      </c>
      <c r="IU65" t="e">
        <f>IF(HLOOKUP(IU$1,'Datenbank Aktoren'!$F$3:$IB$112,$B65,0)=IU$1,IU$3," - ")</f>
        <v>#N/A</v>
      </c>
    </row>
    <row r="66" spans="1:255" x14ac:dyDescent="0.25">
      <c r="A66" t="s">
        <v>125</v>
      </c>
      <c r="B66">
        <v>64</v>
      </c>
      <c r="D66" t="s">
        <v>125</v>
      </c>
      <c r="E66" s="3" t="s">
        <v>438</v>
      </c>
      <c r="F66" t="str">
        <f>IF(HLOOKUP(F$1,'Datenbank Aktoren'!$F$3:$IB$112,$B66,0)=F$1,F$3," - ")</f>
        <v xml:space="preserve"> - </v>
      </c>
      <c r="G66" t="str">
        <f>IF(HLOOKUP(G$1,'Datenbank Aktoren'!$F$3:$IB$112,$B66,0)=G$1,G$3," - ")</f>
        <v xml:space="preserve"> - </v>
      </c>
      <c r="H66" t="str">
        <f>IF(HLOOKUP(H$1,'Datenbank Aktoren'!$F$3:$IB$112,$B66,0)=H$1,H$3," - ")</f>
        <v>F1FT65 RPS 1-fach Taster F6-01-01</v>
      </c>
      <c r="I66" t="str">
        <f>IF(HLOOKUP(I$1,'Datenbank Aktoren'!$F$3:$IB$112,$B66,0)=I$1,I$3," - ")</f>
        <v>F1ITAP RPS 1-fach Taster F6-01-01</v>
      </c>
      <c r="J66" t="str">
        <f>IF(HLOOKUP(J$1,'Datenbank Aktoren'!$F$3:$IB$112,$B66,0)=J$1,J$3," - ")</f>
        <v>F1T55E RPS 1-fach Taster F6-01-01</v>
      </c>
      <c r="K66" t="str">
        <f>IF(HLOOKUP(K$1,'Datenbank Aktoren'!$F$3:$IB$112,$B66,0)=K$1,K$3," - ")</f>
        <v>F1T65 RPS 1-fach Taster F6-01-01</v>
      </c>
      <c r="L66" t="str">
        <f>IF(HLOOKUP(L$1,'Datenbank Aktoren'!$F$3:$IB$112,$B66,0)=L$1,L$3," - ")</f>
        <v>F265B RPS 4-fach Taster F6-02-01</v>
      </c>
      <c r="M66" t="str">
        <f>IF(HLOOKUP(M$1,'Datenbank Aktoren'!$F$3:$IB$112,$B66,0)=M$1,M$3," - ")</f>
        <v>F2FT65 RPS 4-fach Taster F6-02-01</v>
      </c>
      <c r="N66" t="str">
        <f>IF(HLOOKUP(N$1,'Datenbank Aktoren'!$F$3:$IB$112,$B66,0)=N$1,N$3," - ")</f>
        <v>F2FT65B RPS 4-fach Taster F6-02-01</v>
      </c>
      <c r="O66" t="str">
        <f>IF(HLOOKUP(O$1,'Datenbank Aktoren'!$F$3:$IB$112,$B66,0)=O$1,O$3," - ")</f>
        <v>F2FZT65B RPS 4-fach Taster F6-02-01</v>
      </c>
      <c r="P66" t="str">
        <f>IF(HLOOKUP(P$1,'Datenbank Aktoren'!$F$3:$IB$112,$B66,0)=P$1,P$3," - ")</f>
        <v>F2T55E RPS 4-fach Taster F6-02-01</v>
      </c>
      <c r="Q66" t="str">
        <f>IF(HLOOKUP(Q$1,'Datenbank Aktoren'!$F$3:$IB$112,$B66,0)=Q$1,Q$3," - ")</f>
        <v>F2T55EB RPS 4-fach Taster F6-02-01</v>
      </c>
      <c r="R66" t="str">
        <f>IF(HLOOKUP(R$1,'Datenbank Aktoren'!$F$3:$IB$112,$B66,0)=R$1,R$3," - ")</f>
        <v>F2T65 RPS 4-fach Taster F6-02-01</v>
      </c>
      <c r="S66" t="str">
        <f>IF(HLOOKUP(S$1,'Datenbank Aktoren'!$F$3:$IB$112,$B66,0)=S$1,S$3," - ")</f>
        <v>F2ZT55E RPS 4-fach Taster F6-02-01</v>
      </c>
      <c r="T66" t="str">
        <f>IF(HLOOKUP(T$1,'Datenbank Aktoren'!$F$3:$IB$112,$B66,0)=T$1,T$3," - ")</f>
        <v>F2ZT65 RPS 4-fach Taster F6-02-01</v>
      </c>
      <c r="U66" t="str">
        <f>IF(HLOOKUP(U$1,'Datenbank Aktoren'!$F$3:$IB$112,$B66,0)=U$1,U$3," - ")</f>
        <v xml:space="preserve"> - </v>
      </c>
      <c r="V66" t="str">
        <f>IF(HLOOKUP(V$1,'Datenbank Aktoren'!$F$3:$IB$112,$B66,0)=V$1,V$3," - ")</f>
        <v xml:space="preserve"> - </v>
      </c>
      <c r="W66" t="str">
        <f>IF(HLOOKUP(W$1,'Datenbank Aktoren'!$F$3:$IB$112,$B66,0)=W$1,W$3," - ")</f>
        <v xml:space="preserve"> - </v>
      </c>
      <c r="X66" t="str">
        <f>IF(HLOOKUP(X$1,'Datenbank Aktoren'!$F$3:$IB$112,$B66,0)=X$1,X$3," - ")</f>
        <v>F4FT65 RPS 4-fach Taster F6-02-01</v>
      </c>
      <c r="Y66" t="str">
        <f>IF(HLOOKUP(Y$1,'Datenbank Aktoren'!$F$3:$IB$112,$B66,0)=Y$1,Y$3," - ")</f>
        <v>F4FT65B RPS 4-fach Taster F6-02-01</v>
      </c>
      <c r="Z66" t="str">
        <f>IF(HLOOKUP(Z$1,'Datenbank Aktoren'!$F$3:$IB$112,$B66,0)=Z$1,Z$3," - ")</f>
        <v>F4PT RPS 4-fach Taster F6-02-01</v>
      </c>
      <c r="AA66" t="str">
        <f>IF(HLOOKUP(AA$1,'Datenbank Aktoren'!$F$3:$IB$112,$B66,0)=AA$1,AA$3," - ")</f>
        <v>F4T55B RPS 4-fach Taster F6-02-01</v>
      </c>
      <c r="AB66" t="str">
        <f>IF(HLOOKUP(AB$1,'Datenbank Aktoren'!$F$3:$IB$112,$B66,0)=AB$1,AB$3," - ")</f>
        <v>F4T55E RPS 4-fach Taster F6-02-01</v>
      </c>
      <c r="AC66" t="str">
        <f>IF(HLOOKUP(AC$1,'Datenbank Aktoren'!$F$3:$IB$112,$B66,0)=AC$1,AC$3," - ")</f>
        <v>F4T55EB RPS 4-fach Taster F6-02-01</v>
      </c>
      <c r="AD66" t="str">
        <f>IF(HLOOKUP(AD$1,'Datenbank Aktoren'!$F$3:$IB$112,$B66,0)=AD$1,AD$3," - ")</f>
        <v>F4T65 RPS 4-fach Taster F6-02-01</v>
      </c>
      <c r="AE66" t="str">
        <f>IF(HLOOKUP(AE$1,'Datenbank Aktoren'!$F$3:$IB$112,$B66,0)=AE$1,AE$3," - ")</f>
        <v>F4T65B RPS 4-fach Taster F6-02-01</v>
      </c>
      <c r="AF66" t="str">
        <f>IF(HLOOKUP(AF$1,'Datenbank Aktoren'!$F$3:$IB$112,$B66,0)=AF$1,AF$3," - ")</f>
        <v>F4USM61B Bewegungsm. A5-07-01</v>
      </c>
      <c r="AG66" t="str">
        <f>IF(HLOOKUP(AG$1,'Datenbank Aktoren'!$F$3:$IB$112,$B66,0)=AG$1,AG$3," - ")</f>
        <v>F4USM61B FBH A5-08-01</v>
      </c>
      <c r="AH66" t="str">
        <f>IF(HLOOKUP(AH$1,'Datenbank Aktoren'!$F$3:$IB$112,$B66,0)=AH$1,AH$3," - ")</f>
        <v>F4USM61B Software/Drehtaster A5-38-08</v>
      </c>
      <c r="AI66" t="str">
        <f>IF(HLOOKUP(AI$1,'Datenbank Aktoren'!$F$3:$IB$112,$B66,0)=AI$1,AI$3," - ")</f>
        <v>F4USM61B Fensterkontakt D5-00-01</v>
      </c>
      <c r="AJ66" t="str">
        <f>IF(HLOOKUP(AJ$1,'Datenbank Aktoren'!$F$3:$IB$112,$B66,0)=AJ$1,AJ$3," - ")</f>
        <v>F4USM61B RPS 4-fach Taster F6-02-01</v>
      </c>
      <c r="AK66" t="str">
        <f>IF(HLOOKUP(AK$1,'Datenbank Aktoren'!$F$3:$IB$112,$B66,0)=AK$1,AK$3," - ")</f>
        <v>F5PT55 RPS 4-fach Taster F6-02-01</v>
      </c>
      <c r="AL66" t="str">
        <f>IF(HLOOKUP(AL$1,'Datenbank Aktoren'!$F$3:$IB$112,$B66,0)=AL$1,AL$3," - ")</f>
        <v>F6T55B Bewegungsm. A5-07-01</v>
      </c>
      <c r="AM66" t="str">
        <f>IF(HLOOKUP(AM$1,'Datenbank Aktoren'!$F$3:$IB$112,$B66,0)=AM$1,AM$3," - ")</f>
        <v>F6T55B RPS 4-fach Taster F6-02-01</v>
      </c>
      <c r="AN66" t="str">
        <f>IF(HLOOKUP(AN$1,'Datenbank Aktoren'!$F$3:$IB$112,$B66,0)=AN$1,AN$3," - ")</f>
        <v>F6T65B Bewegungsm. A5-07-01</v>
      </c>
      <c r="AO66" t="str">
        <f>IF(HLOOKUP(AO$1,'Datenbank Aktoren'!$F$3:$IB$112,$B66,0)=AO$1,AO$3," - ")</f>
        <v>F6T65B RPS 4-fach Taster F6-02-01</v>
      </c>
      <c r="AP66" t="str">
        <f>IF(HLOOKUP(AP$1,'Datenbank Aktoren'!$F$3:$IB$112,$B66,0)=AP$1,AP$3," - ")</f>
        <v>FABH130 RPS 4-fach Taster F6-02-01</v>
      </c>
      <c r="AQ66" t="str">
        <f>IF(HLOOKUP(AQ$1,'Datenbank Aktoren'!$F$3:$IB$112,$B66,0)=AQ$1,AQ$3," - ")</f>
        <v>FABH65S FBH A5-08-01</v>
      </c>
      <c r="AR66" t="str">
        <f>IF(HLOOKUP(AR$1,'Datenbank Aktoren'!$F$3:$IB$112,$B66,0)=AR$1,AR$3," - ")</f>
        <v>FAH60 FAH60/FIH65S A5-06-01</v>
      </c>
      <c r="AS66" t="str">
        <f>IF(HLOOKUP(AS$1,'Datenbank Aktoren'!$F$3:$IB$112,$B66,0)=AS$1,AS$3," - ")</f>
        <v>FAH65S FAH60/FIH65S A5-06-01</v>
      </c>
      <c r="AT66" t="str">
        <f>IF(HLOOKUP(AT$1,'Datenbank Aktoren'!$F$3:$IB$112,$B66,0)=AT$1,AT$3," - ")</f>
        <v>FASM60 RPS 4-fach Taster F6-02-01</v>
      </c>
      <c r="AU66" t="str">
        <f>IF(HLOOKUP(AU$1,'Datenbank Aktoren'!$F$3:$IB$112,$B66,0)=AU$1,AU$3," - ")</f>
        <v xml:space="preserve"> - </v>
      </c>
      <c r="AV66" t="str">
        <f>IF(HLOOKUP(AV$1,'Datenbank Aktoren'!$F$3:$IB$112,$B66,0)=AV$1,AV$3," - ")</f>
        <v>FB55B Bewegungsm. A5-07-01</v>
      </c>
      <c r="AW66" t="str">
        <f>IF(HLOOKUP(AW$1,'Datenbank Aktoren'!$F$3:$IB$112,$B66,0)=AW$1,AW$3," - ")</f>
        <v>FB55EB Bewegungsm. A5-07-01</v>
      </c>
      <c r="AX66" t="str">
        <f>IF(HLOOKUP(AX$1,'Datenbank Aktoren'!$F$3:$IB$112,$B66,0)=AX$1,AX$3," - ")</f>
        <v>FB65B Bewegungsm. A5-07-01</v>
      </c>
      <c r="AY66" t="str">
        <f>IF(HLOOKUP(AY$1,'Datenbank Aktoren'!$F$3:$IB$112,$B66,0)=AY$1,AY$3," - ")</f>
        <v>FBH55ESB Bewegungsm. A5-07-01</v>
      </c>
      <c r="AZ66" t="str">
        <f>IF(HLOOKUP(AZ$1,'Datenbank Aktoren'!$F$3:$IB$112,$B66,0)=AZ$1,AZ$3," - ")</f>
        <v>FBH55ESB FBH A5-08-01</v>
      </c>
      <c r="BA66" t="str">
        <f>IF(HLOOKUP(BA$1,'Datenbank Aktoren'!$F$3:$IB$112,$B66,0)=BA$1,BA$3," - ")</f>
        <v>FBH55SB Bewegungsm. A5-07-01</v>
      </c>
      <c r="BB66" t="str">
        <f>IF(HLOOKUP(BB$1,'Datenbank Aktoren'!$F$3:$IB$112,$B66,0)=BB$1,BB$3," - ")</f>
        <v>FBH55SB FBH A5-08-01</v>
      </c>
      <c r="BC66" t="str">
        <f>IF(HLOOKUP(BC$1,'Datenbank Aktoren'!$F$3:$IB$112,$B66,0)=BC$1,BC$3," - ")</f>
        <v>FBH65 FBH A5-08-01</v>
      </c>
      <c r="BD66" t="str">
        <f>IF(HLOOKUP(BD$1,'Datenbank Aktoren'!$F$3:$IB$112,$B66,0)=BD$1,BD$3," - ")</f>
        <v>FBH65S FBH A5-08-01</v>
      </c>
      <c r="BE66" t="str">
        <f>IF(HLOOKUP(BE$1,'Datenbank Aktoren'!$F$3:$IB$112,$B66,0)=BE$1,BE$3," - ")</f>
        <v>FBH65SB Bewegungsm. A5-07-01</v>
      </c>
      <c r="BF66" t="str">
        <f>IF(HLOOKUP(BF$1,'Datenbank Aktoren'!$F$3:$IB$112,$B66,0)=BF$1,BF$3," - ")</f>
        <v>FBH65SB FBH A5-08-01</v>
      </c>
      <c r="BG66" t="str">
        <f>IF(HLOOKUP(BG$1,'Datenbank Aktoren'!$F$3:$IB$112,$B66,0)=BG$1,BG$3," - ")</f>
        <v xml:space="preserve"> - </v>
      </c>
      <c r="BH66" t="str">
        <f>IF(HLOOKUP(BH$1,'Datenbank Aktoren'!$F$3:$IB$112,$B66,0)=BH$1,BH$3," - ")</f>
        <v xml:space="preserve"> - </v>
      </c>
      <c r="BI66" t="str">
        <f>IF(HLOOKUP(BI$1,'Datenbank Aktoren'!$F$3:$IB$112,$B66,0)=BI$1,BI$3," - ")</f>
        <v>FBH65TF FBH A5-08-01</v>
      </c>
      <c r="BJ66" t="str">
        <f>IF(HLOOKUP(BJ$1,'Datenbank Aktoren'!$F$3:$IB$112,$B66,0)=BJ$1,BJ$3," - ")</f>
        <v>FBHF65SB Bewegungsm. A5-07-01</v>
      </c>
      <c r="BK66" t="str">
        <f>IF(HLOOKUP(BK$1,'Datenbank Aktoren'!$F$3:$IB$112,$B66,0)=BK$1,BK$3," - ")</f>
        <v>FBHF65SB FBH A5-08-01</v>
      </c>
      <c r="BL66" t="str">
        <f>IF(HLOOKUP(BL$1,'Datenbank Aktoren'!$F$3:$IB$112,$B66,0)=BL$1,BL$3," - ")</f>
        <v xml:space="preserve"> - </v>
      </c>
      <c r="BM66" t="str">
        <f>IF(HLOOKUP(BM$1,'Datenbank Aktoren'!$F$3:$IB$112,$B66,0)=BM$1,BM$3," - ")</f>
        <v xml:space="preserve"> - </v>
      </c>
      <c r="BN66" t="str">
        <f>IF(HLOOKUP(BN$1,'Datenbank Aktoren'!$F$3:$IB$112,$B66,0)=BN$1,BN$3," - ")</f>
        <v>FDT55B Software/Drehtaster A5-38-08</v>
      </c>
      <c r="BO66" t="str">
        <f>IF(HLOOKUP(BO$1,'Datenbank Aktoren'!$F$3:$IB$112,$B66,0)=BO$1,BO$3," - ")</f>
        <v>FDT55EB Software/Drehtaster A5-38-08</v>
      </c>
      <c r="BP66" t="str">
        <f>IF(HLOOKUP(BP$1,'Datenbank Aktoren'!$F$3:$IB$112,$B66,0)=BP$1,BP$3," - ")</f>
        <v>FDT65B Software/Drehtaster A5-38-08</v>
      </c>
      <c r="BQ66" t="str">
        <f>IF(HLOOKUP(BQ$1,'Datenbank Aktoren'!$F$3:$IB$112,$B66,0)=BQ$1,BQ$3," - ")</f>
        <v>FDTF65B Software/Drehtaster A5-38-08</v>
      </c>
      <c r="BR66" t="str">
        <f>IF(HLOOKUP(BR$1,'Datenbank Aktoren'!$F$3:$IB$112,$B66,0)=BR$1,BR$3," - ")</f>
        <v>FET55E RPS 1-fach Taster F6-01-01</v>
      </c>
      <c r="BS66" t="str">
        <f>IF(HLOOKUP(BS$1,'Datenbank Aktoren'!$F$3:$IB$112,$B66,0)=BS$1,BS$3," - ")</f>
        <v>FF8 RPS 4-fach Taster F6-02-01</v>
      </c>
      <c r="BT66" t="str">
        <f>IF(HLOOKUP(BT$1,'Datenbank Aktoren'!$F$3:$IB$112,$B66,0)=BT$1,BT$3," - ")</f>
        <v>FFD Software/Drehtaster A5-38-08</v>
      </c>
      <c r="BU66" t="str">
        <f>IF(HLOOKUP(BU$1,'Datenbank Aktoren'!$F$3:$IB$112,$B66,0)=BU$1,BU$3," - ")</f>
        <v>FFD RPS 4-fach Taster F6-02-01</v>
      </c>
      <c r="BV66" t="str">
        <f>IF(HLOOKUP(BV$1,'Datenbank Aktoren'!$F$3:$IB$112,$B66,0)=BV$1,BV$3," - ")</f>
        <v>FFG7B Fenstergriff A5-14-09</v>
      </c>
      <c r="BW66" t="str">
        <f>IF(HLOOKUP(BW$1,'Datenbank Aktoren'!$F$3:$IB$112,$B66,0)=BW$1,BW$3," - ")</f>
        <v>FFG7B Fenstergriff F6-10-00</v>
      </c>
      <c r="BX66" t="str">
        <f>IF(HLOOKUP(BX$1,'Datenbank Aktoren'!$F$3:$IB$112,$B66,0)=BX$1,BX$3," - ")</f>
        <v>FFGB-hg Fenstersensor A5-14-01</v>
      </c>
      <c r="BY66" t="str">
        <f>IF(HLOOKUP(BY$1,'Datenbank Aktoren'!$F$3:$IB$112,$B66,0)=BY$1,BY$3," - ")</f>
        <v>FFGB-hg Fenstersensor A5-14-03</v>
      </c>
      <c r="BZ66" t="str">
        <f>IF(HLOOKUP(BZ$1,'Datenbank Aktoren'!$F$3:$IB$112,$B66,0)=BZ$1,BZ$3," - ")</f>
        <v xml:space="preserve"> - </v>
      </c>
      <c r="CA66" t="str">
        <f>IF(HLOOKUP(CA$1,'Datenbank Aktoren'!$F$3:$IB$112,$B66,0)=CA$1,CA$3," - ")</f>
        <v xml:space="preserve"> - </v>
      </c>
      <c r="CB66" t="str">
        <f>IF(HLOOKUP(CB$1,'Datenbank Aktoren'!$F$3:$IB$112,$B66,0)=CB$1,CB$3," - ")</f>
        <v>FFGB-hg Fenstergriff A5-14-09</v>
      </c>
      <c r="CC66" s="25" t="str">
        <f>IF(HLOOKUP(CC$1,'Datenbank Aktoren'!$F$3:$IB$112,$B66,0)=CC$1,CC$3," - ")</f>
        <v>FFGB-hg Fenstergriff A5-14-0A</v>
      </c>
      <c r="CD66" t="str">
        <f>IF(HLOOKUP(CD$1,'Datenbank Aktoren'!$F$3:$IB$112,$B66,0)=CD$1,CD$3," - ")</f>
        <v>FFGB-hg Fenstergriff F6-10-00</v>
      </c>
      <c r="CE66" t="str">
        <f>IF(HLOOKUP(CE$1,'Datenbank Aktoren'!$F$3:$IB$112,$B66,0)=CE$1,CE$3," - ")</f>
        <v>FFKB Fensterkontakt D5-00-01</v>
      </c>
      <c r="CF66" t="str">
        <f>IF(HLOOKUP(CF$1,'Datenbank Aktoren'!$F$3:$IB$112,$B66,0)=CF$1,CF$3," - ")</f>
        <v xml:space="preserve"> - </v>
      </c>
      <c r="CG66" t="str">
        <f>IF(HLOOKUP(CG$1,'Datenbank Aktoren'!$F$3:$IB$112,$B66,0)=CG$1,CG$3," - ")</f>
        <v xml:space="preserve"> - </v>
      </c>
      <c r="CH66" t="str">
        <f>IF(HLOOKUP(CH$1,'Datenbank Aktoren'!$F$3:$IB$112,$B66,0)=CH$1,CH$3," - ")</f>
        <v xml:space="preserve"> - </v>
      </c>
      <c r="CI66" t="str">
        <f>IF(HLOOKUP(CI$1,'Datenbank Aktoren'!$F$3:$IB$112,$B66,0)=CI$1,CI$3," - ")</f>
        <v xml:space="preserve"> - </v>
      </c>
      <c r="CJ66" t="str">
        <f>IF(HLOOKUP(CJ$1,'Datenbank Aktoren'!$F$3:$IB$112,$B66,0)=CJ$1,CJ$3," - ")</f>
        <v xml:space="preserve"> - </v>
      </c>
      <c r="CK66" t="str">
        <f>IF(HLOOKUP(CK$1,'Datenbank Aktoren'!$F$3:$IB$112,$B66,0)=CK$1,CK$3," - ")</f>
        <v xml:space="preserve"> - </v>
      </c>
      <c r="CL66" t="str">
        <f>IF(HLOOKUP(CL$1,'Datenbank Aktoren'!$F$3:$IB$112,$B66,0)=CL$1,CL$3," - ")</f>
        <v xml:space="preserve"> - </v>
      </c>
      <c r="CM66" t="str">
        <f>IF(HLOOKUP(CM$1,'Datenbank Aktoren'!$F$3:$IB$112,$B66,0)=CM$1,CM$3," - ")</f>
        <v xml:space="preserve"> - </v>
      </c>
      <c r="CN66" t="str">
        <f>IF(HLOOKUP(CN$1,'Datenbank Aktoren'!$F$3:$IB$112,$B66,0)=CN$1,CN$3," - ")</f>
        <v>FFTE Fenstergriff F6-10-00</v>
      </c>
      <c r="CO66" t="str">
        <f>IF(HLOOKUP(CO$1,'Datenbank Aktoren'!$F$3:$IB$112,$B66,0)=CO$1,CO$3," - ")</f>
        <v xml:space="preserve"> - </v>
      </c>
      <c r="CP66" t="str">
        <f>IF(HLOOKUP(CP$1,'Datenbank Aktoren'!$F$3:$IB$112,$B66,0)=CP$1,CP$3," - ")</f>
        <v xml:space="preserve"> - </v>
      </c>
      <c r="CQ66" t="str">
        <f>IF(HLOOKUP(CQ$1,'Datenbank Aktoren'!$F$3:$IB$112,$B66,0)=CQ$1,CQ$3," - ")</f>
        <v>FHD60SB FAH60/FIH65S A5-06-01</v>
      </c>
      <c r="CR66" t="str">
        <f>IF(HLOOKUP(CR$1,'Datenbank Aktoren'!$F$3:$IB$112,$B66,0)=CR$1,CR$3," - ")</f>
        <v>FHD60SB Software/Drehtaster A5-38-08</v>
      </c>
      <c r="CS66" t="str">
        <f>IF(HLOOKUP(CS$1,'Datenbank Aktoren'!$F$3:$IB$112,$B66,0)=CS$1,CS$3," - ")</f>
        <v>FHD65SB Dämmerungssch. A5-06-02</v>
      </c>
      <c r="CT66" t="str">
        <f>IF(HLOOKUP(CT$1,'Datenbank Aktoren'!$F$3:$IB$112,$B66,0)=CT$1,CT$3," - ")</f>
        <v>FHM2 RPS 4-fach Taster F6-02-01</v>
      </c>
      <c r="CU66" t="str">
        <f>IF(HLOOKUP(CU$1,'Datenbank Aktoren'!$F$3:$IB$112,$B66,0)=CU$1,CU$3," - ")</f>
        <v xml:space="preserve"> - </v>
      </c>
      <c r="CV66" t="str">
        <f>IF(HLOOKUP(CV$1,'Datenbank Aktoren'!$F$3:$IB$112,$B66,0)=CV$1,CV$3," - ")</f>
        <v>FHS2 RPS 4-fach Taster F6-02-01</v>
      </c>
      <c r="CW66" t="str">
        <f>IF(HLOOKUP(CW$1,'Datenbank Aktoren'!$F$3:$IB$112,$B66,0)=CW$1,CW$3," - ")</f>
        <v>FHS4 RPS 4-fach Taster F6-02-01</v>
      </c>
      <c r="CX66" t="str">
        <f>IF(HLOOKUP(CX$1,'Datenbank Aktoren'!$F$3:$IB$112,$B66,0)=CX$1,CX$3," - ")</f>
        <v>FIH65B Dämmerungssch. A5-06-02</v>
      </c>
      <c r="CY66" t="str">
        <f>IF(HLOOKUP(CY$1,'Datenbank Aktoren'!$F$3:$IB$112,$B66,0)=CY$1,CY$3," - ")</f>
        <v>FIH65S FAH60/FIH65S A5-06-01</v>
      </c>
      <c r="CZ66" t="str">
        <f>IF(HLOOKUP(CZ$1,'Datenbank Aktoren'!$F$3:$IB$112,$B66,0)=CZ$1,CZ$3," - ")</f>
        <v>FKD RPS 1-fach Taster F6-01-01</v>
      </c>
      <c r="DA66" t="str">
        <f>IF(HLOOKUP(DA$1,'Datenbank Aktoren'!$F$3:$IB$112,$B66,0)=DA$1,DA$3," - ")</f>
        <v>FKF65 Kartenschalter F6-02-01</v>
      </c>
      <c r="DB66" t="str">
        <f>IF(HLOOKUP(DB$1,'Datenbank Aktoren'!$F$3:$IB$112,$B66,0)=DB$1,DB$3," - ")</f>
        <v xml:space="preserve"> - </v>
      </c>
      <c r="DC66" t="str">
        <f>IF(HLOOKUP(DC$1,'Datenbank Aktoren'!$F$3:$IB$112,$B66,0)=DC$1,DC$3," - ")</f>
        <v xml:space="preserve"> - </v>
      </c>
      <c r="DD66" t="str">
        <f>IF(HLOOKUP(DD$1,'Datenbank Aktoren'!$F$3:$IB$112,$B66,0)=DD$1,DD$3," - ")</f>
        <v xml:space="preserve"> - </v>
      </c>
      <c r="DE66" t="str">
        <f>IF(HLOOKUP(DE$1,'Datenbank Aktoren'!$F$3:$IB$112,$B66,0)=DE$1,DE$3," - ")</f>
        <v xml:space="preserve"> - </v>
      </c>
      <c r="DF66" t="str">
        <f>IF(HLOOKUP(DF$1,'Datenbank Aktoren'!$F$3:$IB$112,$B66,0)=DF$1,DF$3," - ")</f>
        <v xml:space="preserve"> - </v>
      </c>
      <c r="DG66" t="str">
        <f>IF(HLOOKUP(DG$1,'Datenbank Aktoren'!$F$3:$IB$112,$B66,0)=DG$1,DG$3," - ")</f>
        <v xml:space="preserve"> - </v>
      </c>
      <c r="DH66" t="str">
        <f>IF(HLOOKUP(DH$1,'Datenbank Aktoren'!$F$3:$IB$112,$B66,0)=DH$1,DH$3," - ")</f>
        <v xml:space="preserve"> - </v>
      </c>
      <c r="DI66" t="str">
        <f>IF(HLOOKUP(DI$1,'Datenbank Aktoren'!$F$3:$IB$112,$B66,0)=DI$1,DI$3," - ")</f>
        <v xml:space="preserve"> - </v>
      </c>
      <c r="DJ66" t="str">
        <f>IF(HLOOKUP(DJ$1,'Datenbank Aktoren'!$F$3:$IB$112,$B66,0)=DJ$1,DJ$3," - ")</f>
        <v xml:space="preserve"> - </v>
      </c>
      <c r="DK66" t="str">
        <f>IF(HLOOKUP(DK$1,'Datenbank Aktoren'!$F$3:$IB$112,$B66,0)=DK$1,DK$3," - ")</f>
        <v xml:space="preserve"> - </v>
      </c>
      <c r="DL66" t="str">
        <f>IF(HLOOKUP(DL$1,'Datenbank Aktoren'!$F$3:$IB$112,$B66,0)=DL$1,DL$3," - ")</f>
        <v xml:space="preserve"> - </v>
      </c>
      <c r="DM66" t="str">
        <f>IF(HLOOKUP(DM$1,'Datenbank Aktoren'!$F$3:$IB$112,$B66,0)=DM$1,DM$3," - ")</f>
        <v>FMH1W RPS 1-fach Taster F6-01-01</v>
      </c>
      <c r="DN66" t="str">
        <f>IF(HLOOKUP(DN$1,'Datenbank Aktoren'!$F$3:$IB$112,$B66,0)=DN$1,DN$3," - ")</f>
        <v>FMH2S RPS 4-fach Taster F6-02-01</v>
      </c>
      <c r="DO66" t="str">
        <f>IF(HLOOKUP(DO$1,'Datenbank Aktoren'!$F$3:$IB$112,$B66,0)=DO$1,DO$3," - ")</f>
        <v>FMH4 RPS 4-fach Taster F6-02-01</v>
      </c>
      <c r="DP66" t="str">
        <f>IF(HLOOKUP(DP$1,'Datenbank Aktoren'!$F$3:$IB$112,$B66,0)=DP$1,DP$3," - ")</f>
        <v>FMH4S RPS 4-fach Taster F6-02-01</v>
      </c>
      <c r="DQ66" t="str">
        <f>IF(HLOOKUP(DQ$1,'Datenbank Aktoren'!$F$3:$IB$112,$B66,0)=DQ$1,DQ$3," - ")</f>
        <v>FMH8 RPS 4-fach Taster F6-02-01</v>
      </c>
      <c r="DR66" t="str">
        <f>IF(HLOOKUP(DR$1,'Datenbank Aktoren'!$F$3:$IB$112,$B66,0)=DR$1,DR$3," - ")</f>
        <v xml:space="preserve"> - </v>
      </c>
      <c r="DS66" t="str">
        <f>IF(HLOOKUP(DS$1,'Datenbank Aktoren'!$F$3:$IB$112,$B66,0)=DS$1,DS$3," - ")</f>
        <v xml:space="preserve"> - </v>
      </c>
      <c r="DT66" t="str">
        <f>IF(HLOOKUP(DT$1,'Datenbank Aktoren'!$F$3:$IB$112,$B66,0)=DT$1,DT$3," - ")</f>
        <v xml:space="preserve"> - </v>
      </c>
      <c r="DU66" t="str">
        <f>IF(HLOOKUP(DU$1,'Datenbank Aktoren'!$F$3:$IB$112,$B66,0)=DU$1,DU$3," - ")</f>
        <v>FMMS44SB Dämmerungssch. A5-06-02</v>
      </c>
      <c r="DV66" t="str">
        <f>IF(HLOOKUP(DV$1,'Datenbank Aktoren'!$F$3:$IB$112,$B66,0)=DV$1,DV$3," - ")</f>
        <v>FMMS44SB Dämmerungssch. A5-06-03</v>
      </c>
      <c r="DW66" t="str">
        <f>IF(HLOOKUP(DW$1,'Datenbank Aktoren'!$F$3:$IB$112,$B66,0)=DW$1,DW$3," - ")</f>
        <v>FMMS44SB Fenstersensor A5-14-05</v>
      </c>
      <c r="DX66" t="str">
        <f>IF(HLOOKUP(DX$1,'Datenbank Aktoren'!$F$3:$IB$112,$B66,0)=DX$1,DX$3," - ")</f>
        <v xml:space="preserve"> - </v>
      </c>
      <c r="DY66" t="str">
        <f>IF(HLOOKUP(DY$1,'Datenbank Aktoren'!$F$3:$IB$112,$B66,0)=DY$1,DY$3," - ")</f>
        <v xml:space="preserve"> - </v>
      </c>
      <c r="DZ66" t="str">
        <f>IF(HLOOKUP(DZ$1,'Datenbank Aktoren'!$F$3:$IB$112,$B66,0)=DZ$1,DZ$3," - ")</f>
        <v xml:space="preserve"> - </v>
      </c>
      <c r="EA66" t="str">
        <f>IF(HLOOKUP(EA$1,'Datenbank Aktoren'!$F$3:$IB$112,$B66,0)=EA$1,EA$3," - ")</f>
        <v>FMMS44SB Fensterkontakt D5-00-01</v>
      </c>
      <c r="EB66" t="str">
        <f>IF(HLOOKUP(EB$1,'Datenbank Aktoren'!$F$3:$IB$112,$B66,0)=EB$1,EB$3," - ")</f>
        <v xml:space="preserve"> - </v>
      </c>
      <c r="EC66" t="str">
        <f>IF(HLOOKUP(EC$1,'Datenbank Aktoren'!$F$3:$IB$112,$B66,0)=EC$1,EC$3," - ")</f>
        <v xml:space="preserve"> - </v>
      </c>
      <c r="ED66" t="str">
        <f>IF(HLOOKUP(ED$1,'Datenbank Aktoren'!$F$3:$IB$112,$B66,0)=ED$1,ED$3," - ")</f>
        <v xml:space="preserve"> - </v>
      </c>
      <c r="EE66" t="str">
        <f>IF(HLOOKUP(EE$1,'Datenbank Aktoren'!$F$3:$IB$112,$B66,0)=EE$1,EE$3," - ")</f>
        <v xml:space="preserve"> - </v>
      </c>
      <c r="EF66" t="str">
        <f>IF(HLOOKUP(EF$1,'Datenbank Aktoren'!$F$3:$IB$112,$B66,0)=EF$1,EF$3," - ")</f>
        <v>FMS55ESB Dämmerungssch. A5-06-02</v>
      </c>
      <c r="EG66" t="str">
        <f>IF(HLOOKUP(EG$1,'Datenbank Aktoren'!$F$3:$IB$112,$B66,0)=EG$1,EG$3," - ")</f>
        <v>FMS55ESB Dämmerungssch. A5-06-03</v>
      </c>
      <c r="EH66" t="str">
        <f>IF(HLOOKUP(EH$1,'Datenbank Aktoren'!$F$3:$IB$112,$B66,0)=EH$1,EH$3," - ")</f>
        <v>FMS55ESB Fenstersensor A5-14-05</v>
      </c>
      <c r="EI66" t="str">
        <f>IF(HLOOKUP(EI$1,'Datenbank Aktoren'!$F$3:$IB$112,$B66,0)=EI$1,EI$3," - ")</f>
        <v xml:space="preserve"> - </v>
      </c>
      <c r="EJ66" t="str">
        <f>IF(HLOOKUP(EJ$1,'Datenbank Aktoren'!$F$3:$IB$112,$B66,0)=EJ$1,EJ$3," - ")</f>
        <v xml:space="preserve"> - </v>
      </c>
      <c r="EK66" t="str">
        <f>IF(HLOOKUP(EK$1,'Datenbank Aktoren'!$F$3:$IB$112,$B66,0)=EK$1,EK$3," - ")</f>
        <v xml:space="preserve"> - </v>
      </c>
      <c r="EL66" t="str">
        <f>IF(HLOOKUP(EL$1,'Datenbank Aktoren'!$F$3:$IB$112,$B66,0)=EL$1,EL$3," - ")</f>
        <v xml:space="preserve"> - </v>
      </c>
      <c r="EM66" t="str">
        <f>IF(HLOOKUP(EM$1,'Datenbank Aktoren'!$F$3:$IB$112,$B66,0)=EM$1,EM$3," - ")</f>
        <v xml:space="preserve"> - </v>
      </c>
      <c r="EN66" t="str">
        <f>IF(HLOOKUP(EN$1,'Datenbank Aktoren'!$F$3:$IB$112,$B66,0)=EN$1,EN$3," - ")</f>
        <v>FMS55SB Dämmerungssch. A5-06-02</v>
      </c>
      <c r="EO66" t="str">
        <f>IF(HLOOKUP(EO$1,'Datenbank Aktoren'!$F$3:$IB$112,$B66,0)=EO$1,EO$3," - ")</f>
        <v>FMS55SB Dämmerungssch. A5-06-03</v>
      </c>
      <c r="EP66" t="str">
        <f>IF(HLOOKUP(EP$1,'Datenbank Aktoren'!$F$3:$IB$112,$B66,0)=EP$1,EP$3," - ")</f>
        <v>FMS55SB Fenstersensor A5-14-05</v>
      </c>
      <c r="EQ66" t="str">
        <f>IF(HLOOKUP(EQ$1,'Datenbank Aktoren'!$F$3:$IB$112,$B66,0)=EQ$1,EQ$3," - ")</f>
        <v xml:space="preserve"> - </v>
      </c>
      <c r="ER66" t="str">
        <f>IF(HLOOKUP(ER$1,'Datenbank Aktoren'!$F$3:$IB$112,$B66,0)=ER$1,ER$3," - ")</f>
        <v xml:space="preserve"> - </v>
      </c>
      <c r="ES66" t="str">
        <f>IF(HLOOKUP(ES$1,'Datenbank Aktoren'!$F$3:$IB$112,$B66,0)=ES$1,ES$3," - ")</f>
        <v xml:space="preserve"> - </v>
      </c>
      <c r="ET66" t="str">
        <f>IF(HLOOKUP(ET$1,'Datenbank Aktoren'!$F$3:$IB$112,$B66,0)=ET$1,ET$3," - ")</f>
        <v xml:space="preserve"> - </v>
      </c>
      <c r="EU66" t="str">
        <f>IF(HLOOKUP(EU$1,'Datenbank Aktoren'!$F$3:$IB$112,$B66,0)=EU$1,EU$3," - ")</f>
        <v xml:space="preserve"> - </v>
      </c>
      <c r="EV66" t="str">
        <f>IF(HLOOKUP(EV$1,'Datenbank Aktoren'!$F$3:$IB$112,$B66,0)=EV$1,EV$3," - ")</f>
        <v>FMS65ESB Dämmerungssch. A5-06-02</v>
      </c>
      <c r="EW66" t="str">
        <f>IF(HLOOKUP(EW$1,'Datenbank Aktoren'!$F$3:$IB$112,$B66,0)=EW$1,EW$3," - ")</f>
        <v>FMS65ESB Dämmerungssch. A5-06-03</v>
      </c>
      <c r="EX66" t="str">
        <f>IF(HLOOKUP(EX$1,'Datenbank Aktoren'!$F$3:$IB$112,$B66,0)=EX$1,EX$3," - ")</f>
        <v>FMS65ESB Fenstersensor A5-14-05</v>
      </c>
      <c r="EY66" t="str">
        <f>IF(HLOOKUP(EY$1,'Datenbank Aktoren'!$F$3:$IB$112,$B66,0)=EY$1,EY$3," - ")</f>
        <v xml:space="preserve"> - </v>
      </c>
      <c r="EZ66" t="str">
        <f>IF(HLOOKUP(EZ$1,'Datenbank Aktoren'!$F$3:$IB$112,$B66,0)=EZ$1,EZ$3," - ")</f>
        <v xml:space="preserve"> - </v>
      </c>
      <c r="FA66" t="str">
        <f>IF(HLOOKUP(FA$1,'Datenbank Aktoren'!$F$3:$IB$112,$B66,0)=FA$1,FA$3," - ")</f>
        <v>FNS55B RPS 1-fach Taster F6-01-01</v>
      </c>
      <c r="FB66" t="str">
        <f>IF(HLOOKUP(FB$1,'Datenbank Aktoren'!$F$3:$IB$112,$B66,0)=FB$1,FB$3," - ")</f>
        <v>FNS55EB RPS 1-fach Taster F6-01-01</v>
      </c>
      <c r="FC66" t="str">
        <f>IF(HLOOKUP(FC$1,'Datenbank Aktoren'!$F$3:$IB$112,$B66,0)=FC$1,FC$3," - ")</f>
        <v>FNS65EB RPS 1-fach Taster F6-01-01</v>
      </c>
      <c r="FD66" t="str">
        <f>IF(HLOOKUP(FD$1,'Datenbank Aktoren'!$F$3:$IB$112,$B66,0)=FD$1,FD$3," - ")</f>
        <v>FPE-1 RPS 1-fach Taster F6-01-01</v>
      </c>
      <c r="FE66" t="str">
        <f>IF(HLOOKUP(FE$1,'Datenbank Aktoren'!$F$3:$IB$112,$B66,0)=FE$1,FE$3," - ")</f>
        <v>FRW RPS Rauchmelder F6-02-01</v>
      </c>
      <c r="FF66" t="str">
        <f>IF(HLOOKUP(FF$1,'Datenbank Aktoren'!$F$3:$IB$112,$B66,0)=FF$1,FF$3," - ")</f>
        <v xml:space="preserve"> - </v>
      </c>
      <c r="FG66" t="str">
        <f>IF(HLOOKUP(FG$1,'Datenbank Aktoren'!$F$3:$IB$112,$B66,0)=FG$1,FG$3," - ")</f>
        <v xml:space="preserve"> - </v>
      </c>
      <c r="FH66" t="str">
        <f>IF(HLOOKUP(FH$1,'Datenbank Aktoren'!$F$3:$IB$112,$B66,0)=FH$1,FH$3," - ")</f>
        <v>FSM14 RPS 4-fach Taster F6-02-01</v>
      </c>
      <c r="FI66" t="str">
        <f>IF(HLOOKUP(FI$1,'Datenbank Aktoren'!$F$3:$IB$112,$B66,0)=FI$1,FI$3," - ")</f>
        <v xml:space="preserve"> - </v>
      </c>
      <c r="FJ66" t="str">
        <f>IF(HLOOKUP(FJ$1,'Datenbank Aktoren'!$F$3:$IB$112,$B66,0)=FJ$1,FJ$3," - ")</f>
        <v xml:space="preserve"> - </v>
      </c>
      <c r="FK66" t="str">
        <f>IF(HLOOKUP(FK$1,'Datenbank Aktoren'!$F$3:$IB$112,$B66,0)=FK$1,FK$3," - ")</f>
        <v>FSM60B RPS 4-fach Taster F6-02-01</v>
      </c>
      <c r="FL66" t="str">
        <f>IF(HLOOKUP(FL$1,'Datenbank Aktoren'!$F$3:$IB$112,$B66,0)=FL$1,FL$3," - ")</f>
        <v>FSM61 RPS 4-fach Taster F6-02-01</v>
      </c>
      <c r="FM66" t="str">
        <f>IF(HLOOKUP(FM$1,'Datenbank Aktoren'!$F$3:$IB$112,$B66,0)=FM$1,FM$3," - ")</f>
        <v>FSMTB RPS 4-fach Taster F6-02-01</v>
      </c>
      <c r="FN66" t="str">
        <f>IF(HLOOKUP(FN$1,'Datenbank Aktoren'!$F$3:$IB$112,$B66,0)=FN$1,FN$3," - ")</f>
        <v xml:space="preserve"> - </v>
      </c>
      <c r="FO66" t="str">
        <f>IF(HLOOKUP(FO$1,'Datenbank Aktoren'!$F$3:$IB$112,$B66,0)=FO$1,FO$3," - ")</f>
        <v>FSTAP RPS 4-fach Taster F6-02-01</v>
      </c>
      <c r="FP66" t="str">
        <f>IF(HLOOKUP(FP$1,'Datenbank Aktoren'!$F$3:$IB$112,$B66,0)=FP$1,FP$3," - ")</f>
        <v xml:space="preserve"> - </v>
      </c>
      <c r="FQ66" t="str">
        <f>IF(HLOOKUP(FQ$1,'Datenbank Aktoren'!$F$3:$IB$112,$B66,0)=FQ$1,FQ$3," - ")</f>
        <v>FSU55D Software/Drehtaster A5-38-08</v>
      </c>
      <c r="FR66" t="str">
        <f>IF(HLOOKUP(FR$1,'Datenbank Aktoren'!$F$3:$IB$112,$B66,0)=FR$1,FR$3," - ")</f>
        <v>FSU55D RPS 4-fach Taster F6-02-01</v>
      </c>
      <c r="FS66" t="str">
        <f>IF(HLOOKUP(FS$1,'Datenbank Aktoren'!$F$3:$IB$112,$B66,0)=FS$1,FS$3," - ")</f>
        <v xml:space="preserve"> - </v>
      </c>
      <c r="FT66" t="str">
        <f>IF(HLOOKUP(FT$1,'Datenbank Aktoren'!$F$3:$IB$112,$B66,0)=FT$1,FT$3," - ")</f>
        <v>FSU55ED Software/Drehtaster A5-38-08</v>
      </c>
      <c r="FU66" t="str">
        <f>IF(HLOOKUP(FU$1,'Datenbank Aktoren'!$F$3:$IB$112,$B66,0)=FU$1,FU$3," - ")</f>
        <v>FSU55ED RPS 4-fach Taster F6-02-01</v>
      </c>
      <c r="FV66" t="str">
        <f>IF(HLOOKUP(FV$1,'Datenbank Aktoren'!$F$3:$IB$112,$B66,0)=FV$1,FV$3," - ")</f>
        <v xml:space="preserve"> - </v>
      </c>
      <c r="FW66" t="str">
        <f>IF(HLOOKUP(FW$1,'Datenbank Aktoren'!$F$3:$IB$112,$B66,0)=FW$1,FW$3," - ")</f>
        <v>FSU65D Software/Drehtaster A5-38-08</v>
      </c>
      <c r="FX66" t="str">
        <f>IF(HLOOKUP(FX$1,'Datenbank Aktoren'!$F$3:$IB$112,$B66,0)=FX$1,FX$3," - ")</f>
        <v>FSU65D RPS 4-fach Taster F6-02-01</v>
      </c>
      <c r="FY66" t="str">
        <f>IF(HLOOKUP(FY$1,'Datenbank Aktoren'!$F$3:$IB$112,$B66,0)=FY$1,FY$3," - ")</f>
        <v xml:space="preserve"> - </v>
      </c>
      <c r="FZ66" t="str">
        <f>IF(HLOOKUP(FZ$1,'Datenbank Aktoren'!$F$3:$IB$112,$B66,0)=FZ$1,FZ$3," - ")</f>
        <v>FT4F RPS 4-fach Taster F6-02-01</v>
      </c>
      <c r="GA66" t="str">
        <f>IF(HLOOKUP(GA$1,'Datenbank Aktoren'!$F$3:$IB$112,$B66,0)=GA$1,GA$3," - ")</f>
        <v>FT55 RPS 4-fach Taster F6-02-01</v>
      </c>
      <c r="GB66" t="str">
        <f>IF(HLOOKUP(GB$1,'Datenbank Aktoren'!$F$3:$IB$112,$B66,0)=GB$1,GB$3," - ")</f>
        <v xml:space="preserve"> - </v>
      </c>
      <c r="GC66" t="str">
        <f>IF(HLOOKUP(GC$1,'Datenbank Aktoren'!$F$3:$IB$112,$B66,0)=GC$1,GC$3," - ")</f>
        <v xml:space="preserve"> - </v>
      </c>
      <c r="GD66" t="str">
        <f>IF(HLOOKUP(GD$1,'Datenbank Aktoren'!$F$3:$IB$112,$B66,0)=GD$1,GD$3," - ")</f>
        <v xml:space="preserve"> - </v>
      </c>
      <c r="GE66" t="str">
        <f>IF(HLOOKUP(GE$1,'Datenbank Aktoren'!$F$3:$IB$112,$B66,0)=GE$1,GE$3," - ")</f>
        <v xml:space="preserve"> - </v>
      </c>
      <c r="GF66" t="str">
        <f>IF(HLOOKUP(GF$1,'Datenbank Aktoren'!$F$3:$IB$112,$B66,0)=GF$1,GF$3," - ")</f>
        <v>FTAF55D Raumregler F6-02-01</v>
      </c>
      <c r="GG66" t="str">
        <f>IF(HLOOKUP(GG$1,'Datenbank Aktoren'!$F$3:$IB$112,$B66,0)=GG$1,GG$3," - ")</f>
        <v>FTAF55ED Raumregler F6-02-01</v>
      </c>
      <c r="GH66" t="str">
        <f>IF(HLOOKUP(GH$1,'Datenbank Aktoren'!$F$3:$IB$112,$B66,0)=GH$1,GH$3," - ")</f>
        <v>FTAF65D Raumregler F6-02-01</v>
      </c>
      <c r="GI66" t="str">
        <f>IF(HLOOKUP(GI$1,'Datenbank Aktoren'!$F$3:$IB$112,$B66,0)=GI$1,GI$3," - ")</f>
        <v xml:space="preserve"> - </v>
      </c>
      <c r="GJ66" t="str">
        <f>IF(HLOOKUP(GJ$1,'Datenbank Aktoren'!$F$3:$IB$112,$B66,0)=GJ$1,GJ$3," - ")</f>
        <v xml:space="preserve"> - </v>
      </c>
      <c r="GK66" t="str">
        <f>IF(HLOOKUP(GK$1,'Datenbank Aktoren'!$F$3:$IB$112,$B66,0)=GK$1,GK$3," - ")</f>
        <v xml:space="preserve"> - </v>
      </c>
      <c r="GL66" t="str">
        <f>IF(HLOOKUP(GL$1,'Datenbank Aktoren'!$F$3:$IB$112,$B66,0)=GL$1,GL$3," - ")</f>
        <v xml:space="preserve"> - </v>
      </c>
      <c r="GM66" t="str">
        <f>IF(HLOOKUP(GM$1,'Datenbank Aktoren'!$F$3:$IB$112,$B66,0)=GM$1,GM$3," - ")</f>
        <v xml:space="preserve"> - </v>
      </c>
      <c r="GN66" t="str">
        <f>IF(HLOOKUP(GN$1,'Datenbank Aktoren'!$F$3:$IB$112,$B66,0)=GN$1,GN$3," - ")</f>
        <v>FTK Fensterkontakt D5-00-01</v>
      </c>
      <c r="GO66" t="str">
        <f>IF(HLOOKUP(GO$1,'Datenbank Aktoren'!$F$3:$IB$112,$B66,0)=GO$1,GO$3," - ")</f>
        <v>FTKB-GR Fensterkontakt D5-00-01</v>
      </c>
      <c r="GP66" t="str">
        <f>IF(HLOOKUP(GP$1,'Datenbank Aktoren'!$F$3:$IB$112,$B66,0)=GP$1,GP$3," - ")</f>
        <v>FTKB-hg FTKB Fenstergriff A5-14-0A</v>
      </c>
      <c r="GQ66" t="str">
        <f>IF(HLOOKUP(GQ$1,'Datenbank Aktoren'!$F$3:$IB$112,$B66,0)=GQ$1,GQ$3," - ")</f>
        <v>FTKB-wg Fensterkontakt D5-00-01</v>
      </c>
      <c r="GR66" t="str">
        <f>IF(HLOOKUP(GR$1,'Datenbank Aktoren'!$F$3:$IB$112,$B66,0)=GR$1,GR$3," - ")</f>
        <v>FTKE Fenstergriff F6-10-00 Griff</v>
      </c>
      <c r="GS66" t="str">
        <f>IF(HLOOKUP(GS$1,'Datenbank Aktoren'!$F$3:$IB$112,$B66,0)=GS$1,GS$3," - ")</f>
        <v xml:space="preserve"> - </v>
      </c>
      <c r="GT66" s="14" t="s">
        <v>692</v>
      </c>
      <c r="GU66" t="str">
        <f>IF(HLOOKUP(GU$1,'Datenbank Aktoren'!$F$3:$IB$112,$B66,0)=GU$1,GU$3," - ")</f>
        <v xml:space="preserve"> - </v>
      </c>
      <c r="GV66" s="14" t="s">
        <v>692</v>
      </c>
      <c r="GW66" t="str">
        <f>IF(HLOOKUP(GW$1,'Datenbank Aktoren'!$F$3:$IB$112,$B66,0)=GW$1,GW$3," - ")</f>
        <v xml:space="preserve"> - </v>
      </c>
      <c r="GX66" s="14" t="s">
        <v>692</v>
      </c>
      <c r="GY66" t="str">
        <f>IF(HLOOKUP(GY$1,'Datenbank Aktoren'!$F$3:$IB$112,$B66,0)=GY$1,GY$3," - ")</f>
        <v xml:space="preserve"> - </v>
      </c>
      <c r="GZ66" s="14" t="s">
        <v>692</v>
      </c>
      <c r="HA66" t="str">
        <f>IF(HLOOKUP(HA$1,'Datenbank Aktoren'!$F$3:$IB$112,$B66,0)=HA$1,HA$3," - ")</f>
        <v xml:space="preserve"> - </v>
      </c>
      <c r="HB66" s="14" t="s">
        <v>692</v>
      </c>
      <c r="HC66" t="str">
        <f>IF(HLOOKUP(HC$1,'Datenbank Aktoren'!$F$3:$IB$112,$B66,0)=HC$1,HC$3," - ")</f>
        <v xml:space="preserve"> - </v>
      </c>
      <c r="HD66" s="14" t="s">
        <v>692</v>
      </c>
      <c r="HE66" t="str">
        <f>IF(HLOOKUP(HE$1,'Datenbank Aktoren'!$F$3:$IB$112,$B66,0)=HE$1,HE$3," - ")</f>
        <v xml:space="preserve"> - </v>
      </c>
      <c r="HF66" s="14" t="s">
        <v>692</v>
      </c>
      <c r="HG66" t="str">
        <f>IF(HLOOKUP(HG$1,'Datenbank Aktoren'!$F$3:$IB$112,$B66,0)=HG$1,HG$3," - ")</f>
        <v xml:space="preserve"> - </v>
      </c>
      <c r="HH66" t="str">
        <f>IF(HLOOKUP(HH$1,'Datenbank Aktoren'!$F$3:$IB$112,$B66,0)=HH$1,HH$3," - ")</f>
        <v xml:space="preserve"> - </v>
      </c>
      <c r="HI66" t="str">
        <f>IF(HLOOKUP(HI$1,'Datenbank Aktoren'!$F$3:$IB$112,$B66,0)=HI$1,HI$3," - ")</f>
        <v xml:space="preserve"> - </v>
      </c>
      <c r="HJ66" s="14" t="s">
        <v>692</v>
      </c>
      <c r="HK66" t="str">
        <f>IF(HLOOKUP(HK$1,'Datenbank Aktoren'!$F$3:$IB$112,$B66,0)=HK$1,HK$3," - ")</f>
        <v xml:space="preserve"> - </v>
      </c>
      <c r="HL66" t="str">
        <f>IF(HLOOKUP(HL$1,'Datenbank Aktoren'!$F$3:$IB$112,$B66,0)=HL$1,HL$3," - ")</f>
        <v xml:space="preserve"> - </v>
      </c>
      <c r="HM66" t="str">
        <f>IF(HLOOKUP(HM$1,'Datenbank Aktoren'!$F$3:$IB$112,$B66,0)=HM$1,HM$3," - ")</f>
        <v xml:space="preserve"> - </v>
      </c>
      <c r="HN66" s="14" t="s">
        <v>692</v>
      </c>
      <c r="HO66" t="str">
        <f>IF(HLOOKUP(HO$1,'Datenbank Aktoren'!$F$3:$IB$112,$B66,0)=HO$1,HO$3," - ")</f>
        <v xml:space="preserve"> - </v>
      </c>
      <c r="HP66" s="14" t="s">
        <v>692</v>
      </c>
      <c r="HQ66" t="str">
        <f>IF(HLOOKUP(HQ$1,'Datenbank Aktoren'!$F$3:$IB$112,$B66,0)=HQ$1,HQ$3," - ")</f>
        <v>FTS14EM FBH A5-08-01</v>
      </c>
      <c r="HR66" t="str">
        <f>IF(HLOOKUP(HR$1,'Datenbank Aktoren'!$F$3:$IB$112,$B66,0)=HR$1,HR$3," - ")</f>
        <v>FTS14EM Fensterkontakt D5-00-01</v>
      </c>
      <c r="HS66" t="str">
        <f>IF(HLOOKUP(HS$1,'Datenbank Aktoren'!$F$3:$IB$112,$B66,0)=HS$1,HS$3," - ")</f>
        <v>FTS14EM RPS 4-fach Taster F6-02-01</v>
      </c>
      <c r="HT66" t="str">
        <f>IF(HLOOKUP(HT$1,'Datenbank Aktoren'!$F$3:$IB$112,$B66,0)=HT$1,HT$3," - ")</f>
        <v>FTTB Bewegungsm. A5-07-01</v>
      </c>
      <c r="HU66" t="str">
        <f>IF(HLOOKUP(HU$1,'Datenbank Aktoren'!$F$3:$IB$112,$B66,0)=HU$1,HU$3," - ")</f>
        <v xml:space="preserve"> - </v>
      </c>
      <c r="HV66" t="str">
        <f>IF(HLOOKUP(HV$1,'Datenbank Aktoren'!$F$3:$IB$112,$B66,0)=HV$1,HV$3," - ")</f>
        <v xml:space="preserve"> - </v>
      </c>
      <c r="HW66" t="str">
        <f>IF(HLOOKUP(HW$1,'Datenbank Aktoren'!$F$3:$IB$112,$B66,0)=HW$1,HW$3," - ")</f>
        <v xml:space="preserve"> - </v>
      </c>
      <c r="HX66" t="str">
        <f>IF(HLOOKUP(HX$1,'Datenbank Aktoren'!$F$3:$IB$112,$B66,0)=HX$1,HX$3," - ")</f>
        <v xml:space="preserve"> - </v>
      </c>
      <c r="HY66" t="str">
        <f>IF(HLOOKUP(HY$1,'Datenbank Aktoren'!$F$3:$IB$112,$B66,0)=HY$1,HY$3," - ")</f>
        <v xml:space="preserve"> - </v>
      </c>
      <c r="HZ66" t="str">
        <f>IF(HLOOKUP(HZ$1,'Datenbank Aktoren'!$F$3:$IB$112,$B66,0)=HZ$1,HZ$3," - ")</f>
        <v xml:space="preserve"> - </v>
      </c>
      <c r="IA66" t="str">
        <f>IF(HLOOKUP(IA$1,'Datenbank Aktoren'!$F$3:$IB$112,$B66,0)=IA$1,IA$3," - ")</f>
        <v xml:space="preserve"> - </v>
      </c>
      <c r="IB66" t="str">
        <f>IF(HLOOKUP(IB$1,'Datenbank Aktoren'!$F$3:$IB$112,$B66,0)=IB$1,IB$3," - ")</f>
        <v xml:space="preserve"> - </v>
      </c>
      <c r="IC66" t="str">
        <f>IF(HLOOKUP(IC$1,'Datenbank Aktoren'!$F$3:$IB$112,$B66,0)=IC$1,IC$3," - ")</f>
        <v xml:space="preserve"> - </v>
      </c>
      <c r="ID66" t="str">
        <f>IF(HLOOKUP(ID$1,'Datenbank Aktoren'!$F$3:$IB$112,$B66,0)=ID$1,ID$3," - ")</f>
        <v>FWS81 Kartenschalter F6-02-01</v>
      </c>
      <c r="IE66" t="str">
        <f>IF(HLOOKUP(IE$1,'Datenbank Aktoren'!$F$3:$IB$112,$B66,0)=IE$1,IE$3," - ")</f>
        <v xml:space="preserve"> - </v>
      </c>
      <c r="IF66" t="str">
        <f>IF(HLOOKUP(IF$1,'Datenbank Aktoren'!$F$3:$IB$112,$B66,0)=IF$1,IF$3," - ")</f>
        <v xml:space="preserve"> - </v>
      </c>
      <c r="IG66" t="str">
        <f>IF(HLOOKUP(IG$1,'Datenbank Aktoren'!$F$3:$IB$112,$B66,0)=IG$1,IG$3," - ")</f>
        <v>FZS65 RPS Rauchmelder F6-02-01</v>
      </c>
      <c r="IH66" t="str">
        <f>IF(HLOOKUP(IH$1,'Datenbank Aktoren'!$F$3:$IB$112,$B66,0)=IH$1,IH$3," - ")</f>
        <v>FZT55 RPS 4-fach Taster F6-02-01</v>
      </c>
      <c r="II66" t="str">
        <f>IF(HLOOKUP(II$1,'Datenbank Aktoren'!$F$3:$IB$112,$B66,0)=II$1,II$3," - ")</f>
        <v xml:space="preserve"> - </v>
      </c>
      <c r="IJ66" t="e">
        <f>IF(HLOOKUP(IJ$1,'Datenbank Aktoren'!$F$3:$IB$112,$B66,0)=IJ$1,IJ$3," - ")</f>
        <v>#N/A</v>
      </c>
      <c r="IK66" t="e">
        <f>IF(HLOOKUP(IK$1,'Datenbank Aktoren'!$F$3:$IB$112,$B66,0)=IK$1,IK$3," - ")</f>
        <v>#N/A</v>
      </c>
      <c r="IL66" t="e">
        <f>IF(HLOOKUP(IL$1,'Datenbank Aktoren'!$F$3:$IB$112,$B66,0)=IL$1,IL$3," - ")</f>
        <v>#N/A</v>
      </c>
      <c r="IM66" t="e">
        <f>IF(HLOOKUP(IM$1,'Datenbank Aktoren'!$F$3:$IB$112,$B66,0)=IM$1,IM$3," - ")</f>
        <v>#N/A</v>
      </c>
      <c r="IN66" t="e">
        <f>IF(HLOOKUP(IN$1,'Datenbank Aktoren'!$F$3:$IB$112,$B66,0)=IN$1,IN$3," - ")</f>
        <v>#N/A</v>
      </c>
      <c r="IO66" t="e">
        <f>IF(HLOOKUP(IO$1,'Datenbank Aktoren'!$F$3:$IB$112,$B66,0)=IO$1,IO$3," - ")</f>
        <v>#N/A</v>
      </c>
      <c r="IP66" t="e">
        <f>IF(HLOOKUP(IP$1,'Datenbank Aktoren'!$F$3:$IB$112,$B66,0)=IP$1,IP$3," - ")</f>
        <v>#N/A</v>
      </c>
      <c r="IQ66" t="e">
        <f>IF(HLOOKUP(IQ$1,'Datenbank Aktoren'!$F$3:$IB$112,$B66,0)=IQ$1,IQ$3," - ")</f>
        <v>#N/A</v>
      </c>
      <c r="IR66" t="e">
        <f>IF(HLOOKUP(IR$1,'Datenbank Aktoren'!$F$3:$IB$112,$B66,0)=IR$1,IR$3," - ")</f>
        <v>#N/A</v>
      </c>
      <c r="IS66" t="e">
        <f>IF(HLOOKUP(IS$1,'Datenbank Aktoren'!$F$3:$IB$112,$B66,0)=IS$1,IS$3," - ")</f>
        <v>#N/A</v>
      </c>
      <c r="IT66" t="e">
        <f>IF(HLOOKUP(IT$1,'Datenbank Aktoren'!$F$3:$IB$112,$B66,0)=IT$1,IT$3," - ")</f>
        <v>#N/A</v>
      </c>
      <c r="IU66" t="e">
        <f>IF(HLOOKUP(IU$1,'Datenbank Aktoren'!$F$3:$IB$112,$B66,0)=IU$1,IU$3," - ")</f>
        <v>#N/A</v>
      </c>
    </row>
    <row r="67" spans="1:255" x14ac:dyDescent="0.25">
      <c r="A67" t="s">
        <v>127</v>
      </c>
      <c r="B67">
        <v>65</v>
      </c>
      <c r="D67" t="s">
        <v>127</v>
      </c>
      <c r="E67" s="3" t="s">
        <v>438</v>
      </c>
      <c r="F67" t="str">
        <f>IF(HLOOKUP(F$1,'Datenbank Aktoren'!$F$3:$IB$112,$B67,0)=F$1,F$3," - ")</f>
        <v xml:space="preserve"> - </v>
      </c>
      <c r="G67" t="str">
        <f>IF(HLOOKUP(G$1,'Datenbank Aktoren'!$F$3:$IB$112,$B67,0)=G$1,G$3," - ")</f>
        <v xml:space="preserve"> - </v>
      </c>
      <c r="H67" t="str">
        <f>IF(HLOOKUP(H$1,'Datenbank Aktoren'!$F$3:$IB$112,$B67,0)=H$1,H$3," - ")</f>
        <v>F1FT65 RPS 1-fach Taster F6-01-01</v>
      </c>
      <c r="I67" t="str">
        <f>IF(HLOOKUP(I$1,'Datenbank Aktoren'!$F$3:$IB$112,$B67,0)=I$1,I$3," - ")</f>
        <v>F1ITAP RPS 1-fach Taster F6-01-01</v>
      </c>
      <c r="J67" t="str">
        <f>IF(HLOOKUP(J$1,'Datenbank Aktoren'!$F$3:$IB$112,$B67,0)=J$1,J$3," - ")</f>
        <v>F1T55E RPS 1-fach Taster F6-01-01</v>
      </c>
      <c r="K67" t="str">
        <f>IF(HLOOKUP(K$1,'Datenbank Aktoren'!$F$3:$IB$112,$B67,0)=K$1,K$3," - ")</f>
        <v>F1T65 RPS 1-fach Taster F6-01-01</v>
      </c>
      <c r="L67" t="str">
        <f>IF(HLOOKUP(L$1,'Datenbank Aktoren'!$F$3:$IB$112,$B67,0)=L$1,L$3," - ")</f>
        <v>F265B RPS 4-fach Taster F6-02-01</v>
      </c>
      <c r="M67" t="str">
        <f>IF(HLOOKUP(M$1,'Datenbank Aktoren'!$F$3:$IB$112,$B67,0)=M$1,M$3," - ")</f>
        <v>F2FT65 RPS 4-fach Taster F6-02-01</v>
      </c>
      <c r="N67" t="str">
        <f>IF(HLOOKUP(N$1,'Datenbank Aktoren'!$F$3:$IB$112,$B67,0)=N$1,N$3," - ")</f>
        <v>F2FT65B RPS 4-fach Taster F6-02-01</v>
      </c>
      <c r="O67" t="str">
        <f>IF(HLOOKUP(O$1,'Datenbank Aktoren'!$F$3:$IB$112,$B67,0)=O$1,O$3," - ")</f>
        <v>F2FZT65B RPS 4-fach Taster F6-02-01</v>
      </c>
      <c r="P67" t="str">
        <f>IF(HLOOKUP(P$1,'Datenbank Aktoren'!$F$3:$IB$112,$B67,0)=P$1,P$3," - ")</f>
        <v>F2T55E RPS 4-fach Taster F6-02-01</v>
      </c>
      <c r="Q67" t="str">
        <f>IF(HLOOKUP(Q$1,'Datenbank Aktoren'!$F$3:$IB$112,$B67,0)=Q$1,Q$3," - ")</f>
        <v>F2T55EB RPS 4-fach Taster F6-02-01</v>
      </c>
      <c r="R67" t="str">
        <f>IF(HLOOKUP(R$1,'Datenbank Aktoren'!$F$3:$IB$112,$B67,0)=R$1,R$3," - ")</f>
        <v>F2T65 RPS 4-fach Taster F6-02-01</v>
      </c>
      <c r="S67" t="str">
        <f>IF(HLOOKUP(S$1,'Datenbank Aktoren'!$F$3:$IB$112,$B67,0)=S$1,S$3," - ")</f>
        <v>F2ZT55E RPS 4-fach Taster F6-02-01</v>
      </c>
      <c r="T67" t="str">
        <f>IF(HLOOKUP(T$1,'Datenbank Aktoren'!$F$3:$IB$112,$B67,0)=T$1,T$3," - ")</f>
        <v>F2ZT65 RPS 4-fach Taster F6-02-01</v>
      </c>
      <c r="U67" t="str">
        <f>IF(HLOOKUP(U$1,'Datenbank Aktoren'!$F$3:$IB$112,$B67,0)=U$1,U$3," - ")</f>
        <v xml:space="preserve"> - </v>
      </c>
      <c r="V67" t="str">
        <f>IF(HLOOKUP(V$1,'Datenbank Aktoren'!$F$3:$IB$112,$B67,0)=V$1,V$3," - ")</f>
        <v xml:space="preserve"> - </v>
      </c>
      <c r="W67" t="str">
        <f>IF(HLOOKUP(W$1,'Datenbank Aktoren'!$F$3:$IB$112,$B67,0)=W$1,W$3," - ")</f>
        <v xml:space="preserve"> - </v>
      </c>
      <c r="X67" t="str">
        <f>IF(HLOOKUP(X$1,'Datenbank Aktoren'!$F$3:$IB$112,$B67,0)=X$1,X$3," - ")</f>
        <v>F4FT65 RPS 4-fach Taster F6-02-01</v>
      </c>
      <c r="Y67" t="str">
        <f>IF(HLOOKUP(Y$1,'Datenbank Aktoren'!$F$3:$IB$112,$B67,0)=Y$1,Y$3," - ")</f>
        <v>F4FT65B RPS 4-fach Taster F6-02-01</v>
      </c>
      <c r="Z67" t="str">
        <f>IF(HLOOKUP(Z$1,'Datenbank Aktoren'!$F$3:$IB$112,$B67,0)=Z$1,Z$3," - ")</f>
        <v>F4PT RPS 4-fach Taster F6-02-01</v>
      </c>
      <c r="AA67" t="str">
        <f>IF(HLOOKUP(AA$1,'Datenbank Aktoren'!$F$3:$IB$112,$B67,0)=AA$1,AA$3," - ")</f>
        <v>F4T55B RPS 4-fach Taster F6-02-01</v>
      </c>
      <c r="AB67" t="str">
        <f>IF(HLOOKUP(AB$1,'Datenbank Aktoren'!$F$3:$IB$112,$B67,0)=AB$1,AB$3," - ")</f>
        <v>F4T55E RPS 4-fach Taster F6-02-01</v>
      </c>
      <c r="AC67" t="str">
        <f>IF(HLOOKUP(AC$1,'Datenbank Aktoren'!$F$3:$IB$112,$B67,0)=AC$1,AC$3," - ")</f>
        <v>F4T55EB RPS 4-fach Taster F6-02-01</v>
      </c>
      <c r="AD67" t="str">
        <f>IF(HLOOKUP(AD$1,'Datenbank Aktoren'!$F$3:$IB$112,$B67,0)=AD$1,AD$3," - ")</f>
        <v>F4T65 RPS 4-fach Taster F6-02-01</v>
      </c>
      <c r="AE67" t="str">
        <f>IF(HLOOKUP(AE$1,'Datenbank Aktoren'!$F$3:$IB$112,$B67,0)=AE$1,AE$3," - ")</f>
        <v>F4T65B RPS 4-fach Taster F6-02-01</v>
      </c>
      <c r="AF67" t="str">
        <f>IF(HLOOKUP(AF$1,'Datenbank Aktoren'!$F$3:$IB$112,$B67,0)=AF$1,AF$3," - ")</f>
        <v>F4USM61B Bewegungsm. A5-07-01</v>
      </c>
      <c r="AG67" t="str">
        <f>IF(HLOOKUP(AG$1,'Datenbank Aktoren'!$F$3:$IB$112,$B67,0)=AG$1,AG$3," - ")</f>
        <v>F4USM61B FBH A5-08-01</v>
      </c>
      <c r="AH67" t="str">
        <f>IF(HLOOKUP(AH$1,'Datenbank Aktoren'!$F$3:$IB$112,$B67,0)=AH$1,AH$3," - ")</f>
        <v>F4USM61B Software/Drehtaster A5-38-08</v>
      </c>
      <c r="AI67" t="str">
        <f>IF(HLOOKUP(AI$1,'Datenbank Aktoren'!$F$3:$IB$112,$B67,0)=AI$1,AI$3," - ")</f>
        <v>F4USM61B Fensterkontakt D5-00-01</v>
      </c>
      <c r="AJ67" t="str">
        <f>IF(HLOOKUP(AJ$1,'Datenbank Aktoren'!$F$3:$IB$112,$B67,0)=AJ$1,AJ$3," - ")</f>
        <v>F4USM61B RPS 4-fach Taster F6-02-01</v>
      </c>
      <c r="AK67" t="str">
        <f>IF(HLOOKUP(AK$1,'Datenbank Aktoren'!$F$3:$IB$112,$B67,0)=AK$1,AK$3," - ")</f>
        <v>F5PT55 RPS 4-fach Taster F6-02-01</v>
      </c>
      <c r="AL67" t="str">
        <f>IF(HLOOKUP(AL$1,'Datenbank Aktoren'!$F$3:$IB$112,$B67,0)=AL$1,AL$3," - ")</f>
        <v>F6T55B Bewegungsm. A5-07-01</v>
      </c>
      <c r="AM67" t="str">
        <f>IF(HLOOKUP(AM$1,'Datenbank Aktoren'!$F$3:$IB$112,$B67,0)=AM$1,AM$3," - ")</f>
        <v>F6T55B RPS 4-fach Taster F6-02-01</v>
      </c>
      <c r="AN67" t="str">
        <f>IF(HLOOKUP(AN$1,'Datenbank Aktoren'!$F$3:$IB$112,$B67,0)=AN$1,AN$3," - ")</f>
        <v>F6T65B Bewegungsm. A5-07-01</v>
      </c>
      <c r="AO67" t="str">
        <f>IF(HLOOKUP(AO$1,'Datenbank Aktoren'!$F$3:$IB$112,$B67,0)=AO$1,AO$3," - ")</f>
        <v>F6T65B RPS 4-fach Taster F6-02-01</v>
      </c>
      <c r="AP67" t="str">
        <f>IF(HLOOKUP(AP$1,'Datenbank Aktoren'!$F$3:$IB$112,$B67,0)=AP$1,AP$3," - ")</f>
        <v>FABH130 RPS 4-fach Taster F6-02-01</v>
      </c>
      <c r="AQ67" t="str">
        <f>IF(HLOOKUP(AQ$1,'Datenbank Aktoren'!$F$3:$IB$112,$B67,0)=AQ$1,AQ$3," - ")</f>
        <v>FABH65S FBH A5-08-01</v>
      </c>
      <c r="AR67" t="str">
        <f>IF(HLOOKUP(AR$1,'Datenbank Aktoren'!$F$3:$IB$112,$B67,0)=AR$1,AR$3," - ")</f>
        <v>FAH60 FAH60/FIH65S A5-06-01</v>
      </c>
      <c r="AS67" t="str">
        <f>IF(HLOOKUP(AS$1,'Datenbank Aktoren'!$F$3:$IB$112,$B67,0)=AS$1,AS$3," - ")</f>
        <v>FAH65S FAH60/FIH65S A5-06-01</v>
      </c>
      <c r="AT67" t="str">
        <f>IF(HLOOKUP(AT$1,'Datenbank Aktoren'!$F$3:$IB$112,$B67,0)=AT$1,AT$3," - ")</f>
        <v>FASM60 RPS 4-fach Taster F6-02-01</v>
      </c>
      <c r="AU67" t="str">
        <f>IF(HLOOKUP(AU$1,'Datenbank Aktoren'!$F$3:$IB$112,$B67,0)=AU$1,AU$3," - ")</f>
        <v xml:space="preserve"> - </v>
      </c>
      <c r="AV67" t="str">
        <f>IF(HLOOKUP(AV$1,'Datenbank Aktoren'!$F$3:$IB$112,$B67,0)=AV$1,AV$3," - ")</f>
        <v>FB55B Bewegungsm. A5-07-01</v>
      </c>
      <c r="AW67" t="str">
        <f>IF(HLOOKUP(AW$1,'Datenbank Aktoren'!$F$3:$IB$112,$B67,0)=AW$1,AW$3," - ")</f>
        <v>FB55EB Bewegungsm. A5-07-01</v>
      </c>
      <c r="AX67" t="str">
        <f>IF(HLOOKUP(AX$1,'Datenbank Aktoren'!$F$3:$IB$112,$B67,0)=AX$1,AX$3," - ")</f>
        <v>FB65B Bewegungsm. A5-07-01</v>
      </c>
      <c r="AY67" t="str">
        <f>IF(HLOOKUP(AY$1,'Datenbank Aktoren'!$F$3:$IB$112,$B67,0)=AY$1,AY$3," - ")</f>
        <v>FBH55ESB Bewegungsm. A5-07-01</v>
      </c>
      <c r="AZ67" t="str">
        <f>IF(HLOOKUP(AZ$1,'Datenbank Aktoren'!$F$3:$IB$112,$B67,0)=AZ$1,AZ$3," - ")</f>
        <v>FBH55ESB FBH A5-08-01</v>
      </c>
      <c r="BA67" t="str">
        <f>IF(HLOOKUP(BA$1,'Datenbank Aktoren'!$F$3:$IB$112,$B67,0)=BA$1,BA$3," - ")</f>
        <v>FBH55SB Bewegungsm. A5-07-01</v>
      </c>
      <c r="BB67" t="str">
        <f>IF(HLOOKUP(BB$1,'Datenbank Aktoren'!$F$3:$IB$112,$B67,0)=BB$1,BB$3," - ")</f>
        <v>FBH55SB FBH A5-08-01</v>
      </c>
      <c r="BC67" t="str">
        <f>IF(HLOOKUP(BC$1,'Datenbank Aktoren'!$F$3:$IB$112,$B67,0)=BC$1,BC$3," - ")</f>
        <v>FBH65 FBH A5-08-01</v>
      </c>
      <c r="BD67" t="str">
        <f>IF(HLOOKUP(BD$1,'Datenbank Aktoren'!$F$3:$IB$112,$B67,0)=BD$1,BD$3," - ")</f>
        <v>FBH65S FBH A5-08-01</v>
      </c>
      <c r="BE67" t="str">
        <f>IF(HLOOKUP(BE$1,'Datenbank Aktoren'!$F$3:$IB$112,$B67,0)=BE$1,BE$3," - ")</f>
        <v>FBH65SB Bewegungsm. A5-07-01</v>
      </c>
      <c r="BF67" t="str">
        <f>IF(HLOOKUP(BF$1,'Datenbank Aktoren'!$F$3:$IB$112,$B67,0)=BF$1,BF$3," - ")</f>
        <v>FBH65SB FBH A5-08-01</v>
      </c>
      <c r="BG67" t="str">
        <f>IF(HLOOKUP(BG$1,'Datenbank Aktoren'!$F$3:$IB$112,$B67,0)=BG$1,BG$3," - ")</f>
        <v xml:space="preserve"> - </v>
      </c>
      <c r="BH67" t="str">
        <f>IF(HLOOKUP(BH$1,'Datenbank Aktoren'!$F$3:$IB$112,$B67,0)=BH$1,BH$3," - ")</f>
        <v xml:space="preserve"> - </v>
      </c>
      <c r="BI67" t="str">
        <f>IF(HLOOKUP(BI$1,'Datenbank Aktoren'!$F$3:$IB$112,$B67,0)=BI$1,BI$3," - ")</f>
        <v>FBH65TF FBH A5-08-01</v>
      </c>
      <c r="BJ67" t="str">
        <f>IF(HLOOKUP(BJ$1,'Datenbank Aktoren'!$F$3:$IB$112,$B67,0)=BJ$1,BJ$3," - ")</f>
        <v>FBHF65SB Bewegungsm. A5-07-01</v>
      </c>
      <c r="BK67" t="str">
        <f>IF(HLOOKUP(BK$1,'Datenbank Aktoren'!$F$3:$IB$112,$B67,0)=BK$1,BK$3," - ")</f>
        <v>FBHF65SB FBH A5-08-01</v>
      </c>
      <c r="BL67" t="str">
        <f>IF(HLOOKUP(BL$1,'Datenbank Aktoren'!$F$3:$IB$112,$B67,0)=BL$1,BL$3," - ")</f>
        <v xml:space="preserve"> - </v>
      </c>
      <c r="BM67" t="str">
        <f>IF(HLOOKUP(BM$1,'Datenbank Aktoren'!$F$3:$IB$112,$B67,0)=BM$1,BM$3," - ")</f>
        <v xml:space="preserve"> - </v>
      </c>
      <c r="BN67" t="str">
        <f>IF(HLOOKUP(BN$1,'Datenbank Aktoren'!$F$3:$IB$112,$B67,0)=BN$1,BN$3," - ")</f>
        <v>FDT55B Software/Drehtaster A5-38-08</v>
      </c>
      <c r="BO67" t="str">
        <f>IF(HLOOKUP(BO$1,'Datenbank Aktoren'!$F$3:$IB$112,$B67,0)=BO$1,BO$3," - ")</f>
        <v>FDT55EB Software/Drehtaster A5-38-08</v>
      </c>
      <c r="BP67" t="str">
        <f>IF(HLOOKUP(BP$1,'Datenbank Aktoren'!$F$3:$IB$112,$B67,0)=BP$1,BP$3," - ")</f>
        <v>FDT65B Software/Drehtaster A5-38-08</v>
      </c>
      <c r="BQ67" t="str">
        <f>IF(HLOOKUP(BQ$1,'Datenbank Aktoren'!$F$3:$IB$112,$B67,0)=BQ$1,BQ$3," - ")</f>
        <v>FDTF65B Software/Drehtaster A5-38-08</v>
      </c>
      <c r="BR67" t="str">
        <f>IF(HLOOKUP(BR$1,'Datenbank Aktoren'!$F$3:$IB$112,$B67,0)=BR$1,BR$3," - ")</f>
        <v>FET55E RPS 1-fach Taster F6-01-01</v>
      </c>
      <c r="BS67" t="str">
        <f>IF(HLOOKUP(BS$1,'Datenbank Aktoren'!$F$3:$IB$112,$B67,0)=BS$1,BS$3," - ")</f>
        <v>FF8 RPS 4-fach Taster F6-02-01</v>
      </c>
      <c r="BT67" t="str">
        <f>IF(HLOOKUP(BT$1,'Datenbank Aktoren'!$F$3:$IB$112,$B67,0)=BT$1,BT$3," - ")</f>
        <v>FFD Software/Drehtaster A5-38-08</v>
      </c>
      <c r="BU67" t="str">
        <f>IF(HLOOKUP(BU$1,'Datenbank Aktoren'!$F$3:$IB$112,$B67,0)=BU$1,BU$3," - ")</f>
        <v>FFD RPS 4-fach Taster F6-02-01</v>
      </c>
      <c r="BV67" t="str">
        <f>IF(HLOOKUP(BV$1,'Datenbank Aktoren'!$F$3:$IB$112,$B67,0)=BV$1,BV$3," - ")</f>
        <v>FFG7B Fenstergriff A5-14-09</v>
      </c>
      <c r="BW67" t="str">
        <f>IF(HLOOKUP(BW$1,'Datenbank Aktoren'!$F$3:$IB$112,$B67,0)=BW$1,BW$3," - ")</f>
        <v>FFG7B Fenstergriff F6-10-00</v>
      </c>
      <c r="BX67" t="str">
        <f>IF(HLOOKUP(BX$1,'Datenbank Aktoren'!$F$3:$IB$112,$B67,0)=BX$1,BX$3," - ")</f>
        <v>FFGB-hg Fenstersensor A5-14-01</v>
      </c>
      <c r="BY67" t="str">
        <f>IF(HLOOKUP(BY$1,'Datenbank Aktoren'!$F$3:$IB$112,$B67,0)=BY$1,BY$3," - ")</f>
        <v>FFGB-hg Fenstersensor A5-14-03</v>
      </c>
      <c r="BZ67" t="str">
        <f>IF(HLOOKUP(BZ$1,'Datenbank Aktoren'!$F$3:$IB$112,$B67,0)=BZ$1,BZ$3," - ")</f>
        <v xml:space="preserve"> - </v>
      </c>
      <c r="CA67" t="str">
        <f>IF(HLOOKUP(CA$1,'Datenbank Aktoren'!$F$3:$IB$112,$B67,0)=CA$1,CA$3," - ")</f>
        <v xml:space="preserve"> - </v>
      </c>
      <c r="CB67" t="str">
        <f>IF(HLOOKUP(CB$1,'Datenbank Aktoren'!$F$3:$IB$112,$B67,0)=CB$1,CB$3," - ")</f>
        <v>FFGB-hg Fenstergriff A5-14-09</v>
      </c>
      <c r="CC67" s="25" t="str">
        <f>IF(HLOOKUP(CC$1,'Datenbank Aktoren'!$F$3:$IB$112,$B67,0)=CC$1,CC$3," - ")</f>
        <v>FFGB-hg Fenstergriff A5-14-0A</v>
      </c>
      <c r="CD67" t="str">
        <f>IF(HLOOKUP(CD$1,'Datenbank Aktoren'!$F$3:$IB$112,$B67,0)=CD$1,CD$3," - ")</f>
        <v>FFGB-hg Fenstergriff F6-10-00</v>
      </c>
      <c r="CE67" t="str">
        <f>IF(HLOOKUP(CE$1,'Datenbank Aktoren'!$F$3:$IB$112,$B67,0)=CE$1,CE$3," - ")</f>
        <v>FFKB Fensterkontakt D5-00-01</v>
      </c>
      <c r="CF67" t="str">
        <f>IF(HLOOKUP(CF$1,'Datenbank Aktoren'!$F$3:$IB$112,$B67,0)=CF$1,CF$3," - ")</f>
        <v xml:space="preserve"> - </v>
      </c>
      <c r="CG67" t="str">
        <f>IF(HLOOKUP(CG$1,'Datenbank Aktoren'!$F$3:$IB$112,$B67,0)=CG$1,CG$3," - ")</f>
        <v xml:space="preserve"> - </v>
      </c>
      <c r="CH67" t="str">
        <f>IF(HLOOKUP(CH$1,'Datenbank Aktoren'!$F$3:$IB$112,$B67,0)=CH$1,CH$3," - ")</f>
        <v xml:space="preserve"> - </v>
      </c>
      <c r="CI67" t="str">
        <f>IF(HLOOKUP(CI$1,'Datenbank Aktoren'!$F$3:$IB$112,$B67,0)=CI$1,CI$3," - ")</f>
        <v xml:space="preserve"> - </v>
      </c>
      <c r="CJ67" t="str">
        <f>IF(HLOOKUP(CJ$1,'Datenbank Aktoren'!$F$3:$IB$112,$B67,0)=CJ$1,CJ$3," - ")</f>
        <v xml:space="preserve"> - </v>
      </c>
      <c r="CK67" t="str">
        <f>IF(HLOOKUP(CK$1,'Datenbank Aktoren'!$F$3:$IB$112,$B67,0)=CK$1,CK$3," - ")</f>
        <v xml:space="preserve"> - </v>
      </c>
      <c r="CL67" t="str">
        <f>IF(HLOOKUP(CL$1,'Datenbank Aktoren'!$F$3:$IB$112,$B67,0)=CL$1,CL$3," - ")</f>
        <v xml:space="preserve"> - </v>
      </c>
      <c r="CM67" t="str">
        <f>IF(HLOOKUP(CM$1,'Datenbank Aktoren'!$F$3:$IB$112,$B67,0)=CM$1,CM$3," - ")</f>
        <v xml:space="preserve"> - </v>
      </c>
      <c r="CN67" t="str">
        <f>IF(HLOOKUP(CN$1,'Datenbank Aktoren'!$F$3:$IB$112,$B67,0)=CN$1,CN$3," - ")</f>
        <v>FFTE Fenstergriff F6-10-00</v>
      </c>
      <c r="CO67" t="str">
        <f>IF(HLOOKUP(CO$1,'Datenbank Aktoren'!$F$3:$IB$112,$B67,0)=CO$1,CO$3," - ")</f>
        <v xml:space="preserve"> - </v>
      </c>
      <c r="CP67" t="str">
        <f>IF(HLOOKUP(CP$1,'Datenbank Aktoren'!$F$3:$IB$112,$B67,0)=CP$1,CP$3," - ")</f>
        <v xml:space="preserve"> - </v>
      </c>
      <c r="CQ67" t="str">
        <f>IF(HLOOKUP(CQ$1,'Datenbank Aktoren'!$F$3:$IB$112,$B67,0)=CQ$1,CQ$3," - ")</f>
        <v>FHD60SB FAH60/FIH65S A5-06-01</v>
      </c>
      <c r="CR67" t="str">
        <f>IF(HLOOKUP(CR$1,'Datenbank Aktoren'!$F$3:$IB$112,$B67,0)=CR$1,CR$3," - ")</f>
        <v>FHD60SB Software/Drehtaster A5-38-08</v>
      </c>
      <c r="CS67" t="str">
        <f>IF(HLOOKUP(CS$1,'Datenbank Aktoren'!$F$3:$IB$112,$B67,0)=CS$1,CS$3," - ")</f>
        <v>FHD65SB Dämmerungssch. A5-06-02</v>
      </c>
      <c r="CT67" t="str">
        <f>IF(HLOOKUP(CT$1,'Datenbank Aktoren'!$F$3:$IB$112,$B67,0)=CT$1,CT$3," - ")</f>
        <v>FHM2 RPS 4-fach Taster F6-02-01</v>
      </c>
      <c r="CU67" t="str">
        <f>IF(HLOOKUP(CU$1,'Datenbank Aktoren'!$F$3:$IB$112,$B67,0)=CU$1,CU$3," - ")</f>
        <v xml:space="preserve"> - </v>
      </c>
      <c r="CV67" t="str">
        <f>IF(HLOOKUP(CV$1,'Datenbank Aktoren'!$F$3:$IB$112,$B67,0)=CV$1,CV$3," - ")</f>
        <v>FHS2 RPS 4-fach Taster F6-02-01</v>
      </c>
      <c r="CW67" t="str">
        <f>IF(HLOOKUP(CW$1,'Datenbank Aktoren'!$F$3:$IB$112,$B67,0)=CW$1,CW$3," - ")</f>
        <v>FHS4 RPS 4-fach Taster F6-02-01</v>
      </c>
      <c r="CX67" t="str">
        <f>IF(HLOOKUP(CX$1,'Datenbank Aktoren'!$F$3:$IB$112,$B67,0)=CX$1,CX$3," - ")</f>
        <v>FIH65B Dämmerungssch. A5-06-02</v>
      </c>
      <c r="CY67" t="str">
        <f>IF(HLOOKUP(CY$1,'Datenbank Aktoren'!$F$3:$IB$112,$B67,0)=CY$1,CY$3," - ")</f>
        <v>FIH65S FAH60/FIH65S A5-06-01</v>
      </c>
      <c r="CZ67" t="str">
        <f>IF(HLOOKUP(CZ$1,'Datenbank Aktoren'!$F$3:$IB$112,$B67,0)=CZ$1,CZ$3," - ")</f>
        <v>FKD RPS 1-fach Taster F6-01-01</v>
      </c>
      <c r="DA67" t="str">
        <f>IF(HLOOKUP(DA$1,'Datenbank Aktoren'!$F$3:$IB$112,$B67,0)=DA$1,DA$3," - ")</f>
        <v>FKF65 Kartenschalter F6-02-01</v>
      </c>
      <c r="DB67" t="str">
        <f>IF(HLOOKUP(DB$1,'Datenbank Aktoren'!$F$3:$IB$112,$B67,0)=DB$1,DB$3," - ")</f>
        <v xml:space="preserve"> - </v>
      </c>
      <c r="DC67" t="str">
        <f>IF(HLOOKUP(DC$1,'Datenbank Aktoren'!$F$3:$IB$112,$B67,0)=DC$1,DC$3," - ")</f>
        <v xml:space="preserve"> - </v>
      </c>
      <c r="DD67" t="str">
        <f>IF(HLOOKUP(DD$1,'Datenbank Aktoren'!$F$3:$IB$112,$B67,0)=DD$1,DD$3," - ")</f>
        <v xml:space="preserve"> - </v>
      </c>
      <c r="DE67" t="str">
        <f>IF(HLOOKUP(DE$1,'Datenbank Aktoren'!$F$3:$IB$112,$B67,0)=DE$1,DE$3," - ")</f>
        <v xml:space="preserve"> - </v>
      </c>
      <c r="DF67" t="str">
        <f>IF(HLOOKUP(DF$1,'Datenbank Aktoren'!$F$3:$IB$112,$B67,0)=DF$1,DF$3," - ")</f>
        <v xml:space="preserve"> - </v>
      </c>
      <c r="DG67" t="str">
        <f>IF(HLOOKUP(DG$1,'Datenbank Aktoren'!$F$3:$IB$112,$B67,0)=DG$1,DG$3," - ")</f>
        <v xml:space="preserve"> - </v>
      </c>
      <c r="DH67" t="str">
        <f>IF(HLOOKUP(DH$1,'Datenbank Aktoren'!$F$3:$IB$112,$B67,0)=DH$1,DH$3," - ")</f>
        <v xml:space="preserve"> - </v>
      </c>
      <c r="DI67" t="str">
        <f>IF(HLOOKUP(DI$1,'Datenbank Aktoren'!$F$3:$IB$112,$B67,0)=DI$1,DI$3," - ")</f>
        <v xml:space="preserve"> - </v>
      </c>
      <c r="DJ67" t="str">
        <f>IF(HLOOKUP(DJ$1,'Datenbank Aktoren'!$F$3:$IB$112,$B67,0)=DJ$1,DJ$3," - ")</f>
        <v xml:space="preserve"> - </v>
      </c>
      <c r="DK67" t="str">
        <f>IF(HLOOKUP(DK$1,'Datenbank Aktoren'!$F$3:$IB$112,$B67,0)=DK$1,DK$3," - ")</f>
        <v xml:space="preserve"> - </v>
      </c>
      <c r="DL67" t="str">
        <f>IF(HLOOKUP(DL$1,'Datenbank Aktoren'!$F$3:$IB$112,$B67,0)=DL$1,DL$3," - ")</f>
        <v xml:space="preserve"> - </v>
      </c>
      <c r="DM67" t="str">
        <f>IF(HLOOKUP(DM$1,'Datenbank Aktoren'!$F$3:$IB$112,$B67,0)=DM$1,DM$3," - ")</f>
        <v>FMH1W RPS 1-fach Taster F6-01-01</v>
      </c>
      <c r="DN67" t="str">
        <f>IF(HLOOKUP(DN$1,'Datenbank Aktoren'!$F$3:$IB$112,$B67,0)=DN$1,DN$3," - ")</f>
        <v>FMH2S RPS 4-fach Taster F6-02-01</v>
      </c>
      <c r="DO67" t="str">
        <f>IF(HLOOKUP(DO$1,'Datenbank Aktoren'!$F$3:$IB$112,$B67,0)=DO$1,DO$3," - ")</f>
        <v>FMH4 RPS 4-fach Taster F6-02-01</v>
      </c>
      <c r="DP67" t="str">
        <f>IF(HLOOKUP(DP$1,'Datenbank Aktoren'!$F$3:$IB$112,$B67,0)=DP$1,DP$3," - ")</f>
        <v>FMH4S RPS 4-fach Taster F6-02-01</v>
      </c>
      <c r="DQ67" t="str">
        <f>IF(HLOOKUP(DQ$1,'Datenbank Aktoren'!$F$3:$IB$112,$B67,0)=DQ$1,DQ$3," - ")</f>
        <v>FMH8 RPS 4-fach Taster F6-02-01</v>
      </c>
      <c r="DR67" t="str">
        <f>IF(HLOOKUP(DR$1,'Datenbank Aktoren'!$F$3:$IB$112,$B67,0)=DR$1,DR$3," - ")</f>
        <v xml:space="preserve"> - </v>
      </c>
      <c r="DS67" t="str">
        <f>IF(HLOOKUP(DS$1,'Datenbank Aktoren'!$F$3:$IB$112,$B67,0)=DS$1,DS$3," - ")</f>
        <v xml:space="preserve"> - </v>
      </c>
      <c r="DT67" t="str">
        <f>IF(HLOOKUP(DT$1,'Datenbank Aktoren'!$F$3:$IB$112,$B67,0)=DT$1,DT$3," - ")</f>
        <v xml:space="preserve"> - </v>
      </c>
      <c r="DU67" t="str">
        <f>IF(HLOOKUP(DU$1,'Datenbank Aktoren'!$F$3:$IB$112,$B67,0)=DU$1,DU$3," - ")</f>
        <v>FMMS44SB Dämmerungssch. A5-06-02</v>
      </c>
      <c r="DV67" t="str">
        <f>IF(HLOOKUP(DV$1,'Datenbank Aktoren'!$F$3:$IB$112,$B67,0)=DV$1,DV$3," - ")</f>
        <v>FMMS44SB Dämmerungssch. A5-06-03</v>
      </c>
      <c r="DW67" t="str">
        <f>IF(HLOOKUP(DW$1,'Datenbank Aktoren'!$F$3:$IB$112,$B67,0)=DW$1,DW$3," - ")</f>
        <v>FMMS44SB Fenstersensor A5-14-05</v>
      </c>
      <c r="DX67" t="str">
        <f>IF(HLOOKUP(DX$1,'Datenbank Aktoren'!$F$3:$IB$112,$B67,0)=DX$1,DX$3," - ")</f>
        <v xml:space="preserve"> - </v>
      </c>
      <c r="DY67" t="str">
        <f>IF(HLOOKUP(DY$1,'Datenbank Aktoren'!$F$3:$IB$112,$B67,0)=DY$1,DY$3," - ")</f>
        <v xml:space="preserve"> - </v>
      </c>
      <c r="DZ67" t="str">
        <f>IF(HLOOKUP(DZ$1,'Datenbank Aktoren'!$F$3:$IB$112,$B67,0)=DZ$1,DZ$3," - ")</f>
        <v xml:space="preserve"> - </v>
      </c>
      <c r="EA67" t="str">
        <f>IF(HLOOKUP(EA$1,'Datenbank Aktoren'!$F$3:$IB$112,$B67,0)=EA$1,EA$3," - ")</f>
        <v>FMMS44SB Fensterkontakt D5-00-01</v>
      </c>
      <c r="EB67" t="str">
        <f>IF(HLOOKUP(EB$1,'Datenbank Aktoren'!$F$3:$IB$112,$B67,0)=EB$1,EB$3," - ")</f>
        <v xml:space="preserve"> - </v>
      </c>
      <c r="EC67" t="str">
        <f>IF(HLOOKUP(EC$1,'Datenbank Aktoren'!$F$3:$IB$112,$B67,0)=EC$1,EC$3," - ")</f>
        <v xml:space="preserve"> - </v>
      </c>
      <c r="ED67" t="str">
        <f>IF(HLOOKUP(ED$1,'Datenbank Aktoren'!$F$3:$IB$112,$B67,0)=ED$1,ED$3," - ")</f>
        <v xml:space="preserve"> - </v>
      </c>
      <c r="EE67" t="str">
        <f>IF(HLOOKUP(EE$1,'Datenbank Aktoren'!$F$3:$IB$112,$B67,0)=EE$1,EE$3," - ")</f>
        <v xml:space="preserve"> - </v>
      </c>
      <c r="EF67" t="str">
        <f>IF(HLOOKUP(EF$1,'Datenbank Aktoren'!$F$3:$IB$112,$B67,0)=EF$1,EF$3," - ")</f>
        <v>FMS55ESB Dämmerungssch. A5-06-02</v>
      </c>
      <c r="EG67" t="str">
        <f>IF(HLOOKUP(EG$1,'Datenbank Aktoren'!$F$3:$IB$112,$B67,0)=EG$1,EG$3," - ")</f>
        <v>FMS55ESB Dämmerungssch. A5-06-03</v>
      </c>
      <c r="EH67" t="str">
        <f>IF(HLOOKUP(EH$1,'Datenbank Aktoren'!$F$3:$IB$112,$B67,0)=EH$1,EH$3," - ")</f>
        <v>FMS55ESB Fenstersensor A5-14-05</v>
      </c>
      <c r="EI67" t="str">
        <f>IF(HLOOKUP(EI$1,'Datenbank Aktoren'!$F$3:$IB$112,$B67,0)=EI$1,EI$3," - ")</f>
        <v xml:space="preserve"> - </v>
      </c>
      <c r="EJ67" t="str">
        <f>IF(HLOOKUP(EJ$1,'Datenbank Aktoren'!$F$3:$IB$112,$B67,0)=EJ$1,EJ$3," - ")</f>
        <v xml:space="preserve"> - </v>
      </c>
      <c r="EK67" t="str">
        <f>IF(HLOOKUP(EK$1,'Datenbank Aktoren'!$F$3:$IB$112,$B67,0)=EK$1,EK$3," - ")</f>
        <v xml:space="preserve"> - </v>
      </c>
      <c r="EL67" t="str">
        <f>IF(HLOOKUP(EL$1,'Datenbank Aktoren'!$F$3:$IB$112,$B67,0)=EL$1,EL$3," - ")</f>
        <v xml:space="preserve"> - </v>
      </c>
      <c r="EM67" t="str">
        <f>IF(HLOOKUP(EM$1,'Datenbank Aktoren'!$F$3:$IB$112,$B67,0)=EM$1,EM$3," - ")</f>
        <v xml:space="preserve"> - </v>
      </c>
      <c r="EN67" t="str">
        <f>IF(HLOOKUP(EN$1,'Datenbank Aktoren'!$F$3:$IB$112,$B67,0)=EN$1,EN$3," - ")</f>
        <v>FMS55SB Dämmerungssch. A5-06-02</v>
      </c>
      <c r="EO67" t="str">
        <f>IF(HLOOKUP(EO$1,'Datenbank Aktoren'!$F$3:$IB$112,$B67,0)=EO$1,EO$3," - ")</f>
        <v>FMS55SB Dämmerungssch. A5-06-03</v>
      </c>
      <c r="EP67" t="str">
        <f>IF(HLOOKUP(EP$1,'Datenbank Aktoren'!$F$3:$IB$112,$B67,0)=EP$1,EP$3," - ")</f>
        <v>FMS55SB Fenstersensor A5-14-05</v>
      </c>
      <c r="EQ67" t="str">
        <f>IF(HLOOKUP(EQ$1,'Datenbank Aktoren'!$F$3:$IB$112,$B67,0)=EQ$1,EQ$3," - ")</f>
        <v xml:space="preserve"> - </v>
      </c>
      <c r="ER67" t="str">
        <f>IF(HLOOKUP(ER$1,'Datenbank Aktoren'!$F$3:$IB$112,$B67,0)=ER$1,ER$3," - ")</f>
        <v xml:space="preserve"> - </v>
      </c>
      <c r="ES67" t="str">
        <f>IF(HLOOKUP(ES$1,'Datenbank Aktoren'!$F$3:$IB$112,$B67,0)=ES$1,ES$3," - ")</f>
        <v xml:space="preserve"> - </v>
      </c>
      <c r="ET67" t="str">
        <f>IF(HLOOKUP(ET$1,'Datenbank Aktoren'!$F$3:$IB$112,$B67,0)=ET$1,ET$3," - ")</f>
        <v xml:space="preserve"> - </v>
      </c>
      <c r="EU67" t="str">
        <f>IF(HLOOKUP(EU$1,'Datenbank Aktoren'!$F$3:$IB$112,$B67,0)=EU$1,EU$3," - ")</f>
        <v xml:space="preserve"> - </v>
      </c>
      <c r="EV67" t="str">
        <f>IF(HLOOKUP(EV$1,'Datenbank Aktoren'!$F$3:$IB$112,$B67,0)=EV$1,EV$3," - ")</f>
        <v>FMS65ESB Dämmerungssch. A5-06-02</v>
      </c>
      <c r="EW67" t="str">
        <f>IF(HLOOKUP(EW$1,'Datenbank Aktoren'!$F$3:$IB$112,$B67,0)=EW$1,EW$3," - ")</f>
        <v>FMS65ESB Dämmerungssch. A5-06-03</v>
      </c>
      <c r="EX67" t="str">
        <f>IF(HLOOKUP(EX$1,'Datenbank Aktoren'!$F$3:$IB$112,$B67,0)=EX$1,EX$3," - ")</f>
        <v>FMS65ESB Fenstersensor A5-14-05</v>
      </c>
      <c r="EY67" t="str">
        <f>IF(HLOOKUP(EY$1,'Datenbank Aktoren'!$F$3:$IB$112,$B67,0)=EY$1,EY$3," - ")</f>
        <v xml:space="preserve"> - </v>
      </c>
      <c r="EZ67" t="str">
        <f>IF(HLOOKUP(EZ$1,'Datenbank Aktoren'!$F$3:$IB$112,$B67,0)=EZ$1,EZ$3," - ")</f>
        <v xml:space="preserve"> - </v>
      </c>
      <c r="FA67" t="str">
        <f>IF(HLOOKUP(FA$1,'Datenbank Aktoren'!$F$3:$IB$112,$B67,0)=FA$1,FA$3," - ")</f>
        <v>FNS55B RPS 1-fach Taster F6-01-01</v>
      </c>
      <c r="FB67" t="str">
        <f>IF(HLOOKUP(FB$1,'Datenbank Aktoren'!$F$3:$IB$112,$B67,0)=FB$1,FB$3," - ")</f>
        <v>FNS55EB RPS 1-fach Taster F6-01-01</v>
      </c>
      <c r="FC67" t="str">
        <f>IF(HLOOKUP(FC$1,'Datenbank Aktoren'!$F$3:$IB$112,$B67,0)=FC$1,FC$3," - ")</f>
        <v>FNS65EB RPS 1-fach Taster F6-01-01</v>
      </c>
      <c r="FD67" t="str">
        <f>IF(HLOOKUP(FD$1,'Datenbank Aktoren'!$F$3:$IB$112,$B67,0)=FD$1,FD$3," - ")</f>
        <v>FPE-1 RPS 1-fach Taster F6-01-01</v>
      </c>
      <c r="FE67" t="str">
        <f>IF(HLOOKUP(FE$1,'Datenbank Aktoren'!$F$3:$IB$112,$B67,0)=FE$1,FE$3," - ")</f>
        <v>FRW RPS Rauchmelder F6-02-01</v>
      </c>
      <c r="FF67" t="str">
        <f>IF(HLOOKUP(FF$1,'Datenbank Aktoren'!$F$3:$IB$112,$B67,0)=FF$1,FF$3," - ")</f>
        <v xml:space="preserve"> - </v>
      </c>
      <c r="FG67" t="str">
        <f>IF(HLOOKUP(FG$1,'Datenbank Aktoren'!$F$3:$IB$112,$B67,0)=FG$1,FG$3," - ")</f>
        <v xml:space="preserve"> - </v>
      </c>
      <c r="FH67" t="str">
        <f>IF(HLOOKUP(FH$1,'Datenbank Aktoren'!$F$3:$IB$112,$B67,0)=FH$1,FH$3," - ")</f>
        <v>FSM14 RPS 4-fach Taster F6-02-01</v>
      </c>
      <c r="FI67" t="str">
        <f>IF(HLOOKUP(FI$1,'Datenbank Aktoren'!$F$3:$IB$112,$B67,0)=FI$1,FI$3," - ")</f>
        <v xml:space="preserve"> - </v>
      </c>
      <c r="FJ67" t="str">
        <f>IF(HLOOKUP(FJ$1,'Datenbank Aktoren'!$F$3:$IB$112,$B67,0)=FJ$1,FJ$3," - ")</f>
        <v xml:space="preserve"> - </v>
      </c>
      <c r="FK67" t="str">
        <f>IF(HLOOKUP(FK$1,'Datenbank Aktoren'!$F$3:$IB$112,$B67,0)=FK$1,FK$3," - ")</f>
        <v>FSM60B RPS 4-fach Taster F6-02-01</v>
      </c>
      <c r="FL67" t="str">
        <f>IF(HLOOKUP(FL$1,'Datenbank Aktoren'!$F$3:$IB$112,$B67,0)=FL$1,FL$3," - ")</f>
        <v>FSM61 RPS 4-fach Taster F6-02-01</v>
      </c>
      <c r="FM67" t="str">
        <f>IF(HLOOKUP(FM$1,'Datenbank Aktoren'!$F$3:$IB$112,$B67,0)=FM$1,FM$3," - ")</f>
        <v>FSMTB RPS 4-fach Taster F6-02-01</v>
      </c>
      <c r="FN67" t="str">
        <f>IF(HLOOKUP(FN$1,'Datenbank Aktoren'!$F$3:$IB$112,$B67,0)=FN$1,FN$3," - ")</f>
        <v xml:space="preserve"> - </v>
      </c>
      <c r="FO67" t="str">
        <f>IF(HLOOKUP(FO$1,'Datenbank Aktoren'!$F$3:$IB$112,$B67,0)=FO$1,FO$3," - ")</f>
        <v>FSTAP RPS 4-fach Taster F6-02-01</v>
      </c>
      <c r="FP67" t="str">
        <f>IF(HLOOKUP(FP$1,'Datenbank Aktoren'!$F$3:$IB$112,$B67,0)=FP$1,FP$3," - ")</f>
        <v xml:space="preserve"> - </v>
      </c>
      <c r="FQ67" t="str">
        <f>IF(HLOOKUP(FQ$1,'Datenbank Aktoren'!$F$3:$IB$112,$B67,0)=FQ$1,FQ$3," - ")</f>
        <v>FSU55D Software/Drehtaster A5-38-08</v>
      </c>
      <c r="FR67" t="str">
        <f>IF(HLOOKUP(FR$1,'Datenbank Aktoren'!$F$3:$IB$112,$B67,0)=FR$1,FR$3," - ")</f>
        <v>FSU55D RPS 4-fach Taster F6-02-01</v>
      </c>
      <c r="FS67" t="str">
        <f>IF(HLOOKUP(FS$1,'Datenbank Aktoren'!$F$3:$IB$112,$B67,0)=FS$1,FS$3," - ")</f>
        <v xml:space="preserve"> - </v>
      </c>
      <c r="FT67" t="str">
        <f>IF(HLOOKUP(FT$1,'Datenbank Aktoren'!$F$3:$IB$112,$B67,0)=FT$1,FT$3," - ")</f>
        <v>FSU55ED Software/Drehtaster A5-38-08</v>
      </c>
      <c r="FU67" t="str">
        <f>IF(HLOOKUP(FU$1,'Datenbank Aktoren'!$F$3:$IB$112,$B67,0)=FU$1,FU$3," - ")</f>
        <v>FSU55ED RPS 4-fach Taster F6-02-01</v>
      </c>
      <c r="FV67" t="str">
        <f>IF(HLOOKUP(FV$1,'Datenbank Aktoren'!$F$3:$IB$112,$B67,0)=FV$1,FV$3," - ")</f>
        <v xml:space="preserve"> - </v>
      </c>
      <c r="FW67" t="str">
        <f>IF(HLOOKUP(FW$1,'Datenbank Aktoren'!$F$3:$IB$112,$B67,0)=FW$1,FW$3," - ")</f>
        <v>FSU65D Software/Drehtaster A5-38-08</v>
      </c>
      <c r="FX67" t="str">
        <f>IF(HLOOKUP(FX$1,'Datenbank Aktoren'!$F$3:$IB$112,$B67,0)=FX$1,FX$3," - ")</f>
        <v>FSU65D RPS 4-fach Taster F6-02-01</v>
      </c>
      <c r="FY67" t="str">
        <f>IF(HLOOKUP(FY$1,'Datenbank Aktoren'!$F$3:$IB$112,$B67,0)=FY$1,FY$3," - ")</f>
        <v xml:space="preserve"> - </v>
      </c>
      <c r="FZ67" t="str">
        <f>IF(HLOOKUP(FZ$1,'Datenbank Aktoren'!$F$3:$IB$112,$B67,0)=FZ$1,FZ$3," - ")</f>
        <v>FT4F RPS 4-fach Taster F6-02-01</v>
      </c>
      <c r="GA67" t="str">
        <f>IF(HLOOKUP(GA$1,'Datenbank Aktoren'!$F$3:$IB$112,$B67,0)=GA$1,GA$3," - ")</f>
        <v>FT55 RPS 4-fach Taster F6-02-01</v>
      </c>
      <c r="GB67" t="str">
        <f>IF(HLOOKUP(GB$1,'Datenbank Aktoren'!$F$3:$IB$112,$B67,0)=GB$1,GB$3," - ")</f>
        <v xml:space="preserve"> - </v>
      </c>
      <c r="GC67" t="str">
        <f>IF(HLOOKUP(GC$1,'Datenbank Aktoren'!$F$3:$IB$112,$B67,0)=GC$1,GC$3," - ")</f>
        <v xml:space="preserve"> - </v>
      </c>
      <c r="GD67" t="str">
        <f>IF(HLOOKUP(GD$1,'Datenbank Aktoren'!$F$3:$IB$112,$B67,0)=GD$1,GD$3," - ")</f>
        <v xml:space="preserve"> - </v>
      </c>
      <c r="GE67" t="str">
        <f>IF(HLOOKUP(GE$1,'Datenbank Aktoren'!$F$3:$IB$112,$B67,0)=GE$1,GE$3," - ")</f>
        <v xml:space="preserve"> - </v>
      </c>
      <c r="GF67" t="str">
        <f>IF(HLOOKUP(GF$1,'Datenbank Aktoren'!$F$3:$IB$112,$B67,0)=GF$1,GF$3," - ")</f>
        <v>FTAF55D Raumregler F6-02-01</v>
      </c>
      <c r="GG67" t="str">
        <f>IF(HLOOKUP(GG$1,'Datenbank Aktoren'!$F$3:$IB$112,$B67,0)=GG$1,GG$3," - ")</f>
        <v>FTAF55ED Raumregler F6-02-01</v>
      </c>
      <c r="GH67" t="str">
        <f>IF(HLOOKUP(GH$1,'Datenbank Aktoren'!$F$3:$IB$112,$B67,0)=GH$1,GH$3," - ")</f>
        <v>FTAF65D Raumregler F6-02-01</v>
      </c>
      <c r="GI67" t="str">
        <f>IF(HLOOKUP(GI$1,'Datenbank Aktoren'!$F$3:$IB$112,$B67,0)=GI$1,GI$3," - ")</f>
        <v xml:space="preserve"> - </v>
      </c>
      <c r="GJ67" t="str">
        <f>IF(HLOOKUP(GJ$1,'Datenbank Aktoren'!$F$3:$IB$112,$B67,0)=GJ$1,GJ$3," - ")</f>
        <v xml:space="preserve"> - </v>
      </c>
      <c r="GK67" t="str">
        <f>IF(HLOOKUP(GK$1,'Datenbank Aktoren'!$F$3:$IB$112,$B67,0)=GK$1,GK$3," - ")</f>
        <v xml:space="preserve"> - </v>
      </c>
      <c r="GL67" t="str">
        <f>IF(HLOOKUP(GL$1,'Datenbank Aktoren'!$F$3:$IB$112,$B67,0)=GL$1,GL$3," - ")</f>
        <v xml:space="preserve"> - </v>
      </c>
      <c r="GM67" t="str">
        <f>IF(HLOOKUP(GM$1,'Datenbank Aktoren'!$F$3:$IB$112,$B67,0)=GM$1,GM$3," - ")</f>
        <v xml:space="preserve"> - </v>
      </c>
      <c r="GN67" t="str">
        <f>IF(HLOOKUP(GN$1,'Datenbank Aktoren'!$F$3:$IB$112,$B67,0)=GN$1,GN$3," - ")</f>
        <v>FTK Fensterkontakt D5-00-01</v>
      </c>
      <c r="GO67" t="str">
        <f>IF(HLOOKUP(GO$1,'Datenbank Aktoren'!$F$3:$IB$112,$B67,0)=GO$1,GO$3," - ")</f>
        <v>FTKB-GR Fensterkontakt D5-00-01</v>
      </c>
      <c r="GP67" t="str">
        <f>IF(HLOOKUP(GP$1,'Datenbank Aktoren'!$F$3:$IB$112,$B67,0)=GP$1,GP$3," - ")</f>
        <v>FTKB-hg FTKB Fenstergriff A5-14-0A</v>
      </c>
      <c r="GQ67" t="str">
        <f>IF(HLOOKUP(GQ$1,'Datenbank Aktoren'!$F$3:$IB$112,$B67,0)=GQ$1,GQ$3," - ")</f>
        <v>FTKB-wg Fensterkontakt D5-00-01</v>
      </c>
      <c r="GR67" t="str">
        <f>IF(HLOOKUP(GR$1,'Datenbank Aktoren'!$F$3:$IB$112,$B67,0)=GR$1,GR$3," - ")</f>
        <v>FTKE Fenstergriff F6-10-00 Griff</v>
      </c>
      <c r="GS67" t="str">
        <f>IF(HLOOKUP(GS$1,'Datenbank Aktoren'!$F$3:$IB$112,$B67,0)=GS$1,GS$3," - ")</f>
        <v xml:space="preserve"> - </v>
      </c>
      <c r="GT67" s="14" t="s">
        <v>692</v>
      </c>
      <c r="GU67" t="str">
        <f>IF(HLOOKUP(GU$1,'Datenbank Aktoren'!$F$3:$IB$112,$B67,0)=GU$1,GU$3," - ")</f>
        <v xml:space="preserve"> - </v>
      </c>
      <c r="GV67" s="14" t="s">
        <v>692</v>
      </c>
      <c r="GW67" t="str">
        <f>IF(HLOOKUP(GW$1,'Datenbank Aktoren'!$F$3:$IB$112,$B67,0)=GW$1,GW$3," - ")</f>
        <v xml:space="preserve"> - </v>
      </c>
      <c r="GX67" s="14" t="s">
        <v>692</v>
      </c>
      <c r="GY67" t="str">
        <f>IF(HLOOKUP(GY$1,'Datenbank Aktoren'!$F$3:$IB$112,$B67,0)=GY$1,GY$3," - ")</f>
        <v xml:space="preserve"> - </v>
      </c>
      <c r="GZ67" s="14" t="s">
        <v>692</v>
      </c>
      <c r="HA67" t="str">
        <f>IF(HLOOKUP(HA$1,'Datenbank Aktoren'!$F$3:$IB$112,$B67,0)=HA$1,HA$3," - ")</f>
        <v xml:space="preserve"> - </v>
      </c>
      <c r="HB67" s="14" t="s">
        <v>692</v>
      </c>
      <c r="HC67" t="str">
        <f>IF(HLOOKUP(HC$1,'Datenbank Aktoren'!$F$3:$IB$112,$B67,0)=HC$1,HC$3," - ")</f>
        <v xml:space="preserve"> - </v>
      </c>
      <c r="HD67" s="14" t="s">
        <v>692</v>
      </c>
      <c r="HE67" t="str">
        <f>IF(HLOOKUP(HE$1,'Datenbank Aktoren'!$F$3:$IB$112,$B67,0)=HE$1,HE$3," - ")</f>
        <v xml:space="preserve"> - </v>
      </c>
      <c r="HF67" s="14" t="s">
        <v>692</v>
      </c>
      <c r="HG67" t="str">
        <f>IF(HLOOKUP(HG$1,'Datenbank Aktoren'!$F$3:$IB$112,$B67,0)=HG$1,HG$3," - ")</f>
        <v xml:space="preserve"> - </v>
      </c>
      <c r="HH67" t="str">
        <f>IF(HLOOKUP(HH$1,'Datenbank Aktoren'!$F$3:$IB$112,$B67,0)=HH$1,HH$3," - ")</f>
        <v xml:space="preserve"> - </v>
      </c>
      <c r="HI67" t="str">
        <f>IF(HLOOKUP(HI$1,'Datenbank Aktoren'!$F$3:$IB$112,$B67,0)=HI$1,HI$3," - ")</f>
        <v xml:space="preserve"> - </v>
      </c>
      <c r="HJ67" s="14" t="s">
        <v>692</v>
      </c>
      <c r="HK67" t="str">
        <f>IF(HLOOKUP(HK$1,'Datenbank Aktoren'!$F$3:$IB$112,$B67,0)=HK$1,HK$3," - ")</f>
        <v xml:space="preserve"> - </v>
      </c>
      <c r="HL67" t="str">
        <f>IF(HLOOKUP(HL$1,'Datenbank Aktoren'!$F$3:$IB$112,$B67,0)=HL$1,HL$3," - ")</f>
        <v xml:space="preserve"> - </v>
      </c>
      <c r="HM67" t="str">
        <f>IF(HLOOKUP(HM$1,'Datenbank Aktoren'!$F$3:$IB$112,$B67,0)=HM$1,HM$3," - ")</f>
        <v xml:space="preserve"> - </v>
      </c>
      <c r="HN67" s="14" t="s">
        <v>692</v>
      </c>
      <c r="HO67" t="str">
        <f>IF(HLOOKUP(HO$1,'Datenbank Aktoren'!$F$3:$IB$112,$B67,0)=HO$1,HO$3," - ")</f>
        <v xml:space="preserve"> - </v>
      </c>
      <c r="HP67" s="14" t="s">
        <v>692</v>
      </c>
      <c r="HQ67" t="str">
        <f>IF(HLOOKUP(HQ$1,'Datenbank Aktoren'!$F$3:$IB$112,$B67,0)=HQ$1,HQ$3," - ")</f>
        <v>FTS14EM FBH A5-08-01</v>
      </c>
      <c r="HR67" t="str">
        <f>IF(HLOOKUP(HR$1,'Datenbank Aktoren'!$F$3:$IB$112,$B67,0)=HR$1,HR$3," - ")</f>
        <v>FTS14EM Fensterkontakt D5-00-01</v>
      </c>
      <c r="HS67" t="str">
        <f>IF(HLOOKUP(HS$1,'Datenbank Aktoren'!$F$3:$IB$112,$B67,0)=HS$1,HS$3," - ")</f>
        <v>FTS14EM RPS 4-fach Taster F6-02-01</v>
      </c>
      <c r="HT67" t="str">
        <f>IF(HLOOKUP(HT$1,'Datenbank Aktoren'!$F$3:$IB$112,$B67,0)=HT$1,HT$3," - ")</f>
        <v>FTTB Bewegungsm. A5-07-01</v>
      </c>
      <c r="HU67" t="str">
        <f>IF(HLOOKUP(HU$1,'Datenbank Aktoren'!$F$3:$IB$112,$B67,0)=HU$1,HU$3," - ")</f>
        <v xml:space="preserve"> - </v>
      </c>
      <c r="HV67" t="str">
        <f>IF(HLOOKUP(HV$1,'Datenbank Aktoren'!$F$3:$IB$112,$B67,0)=HV$1,HV$3," - ")</f>
        <v xml:space="preserve"> - </v>
      </c>
      <c r="HW67" t="str">
        <f>IF(HLOOKUP(HW$1,'Datenbank Aktoren'!$F$3:$IB$112,$B67,0)=HW$1,HW$3," - ")</f>
        <v xml:space="preserve"> - </v>
      </c>
      <c r="HX67" t="str">
        <f>IF(HLOOKUP(HX$1,'Datenbank Aktoren'!$F$3:$IB$112,$B67,0)=HX$1,HX$3," - ")</f>
        <v xml:space="preserve"> - </v>
      </c>
      <c r="HY67" t="str">
        <f>IF(HLOOKUP(HY$1,'Datenbank Aktoren'!$F$3:$IB$112,$B67,0)=HY$1,HY$3," - ")</f>
        <v xml:space="preserve"> - </v>
      </c>
      <c r="HZ67" t="str">
        <f>IF(HLOOKUP(HZ$1,'Datenbank Aktoren'!$F$3:$IB$112,$B67,0)=HZ$1,HZ$3," - ")</f>
        <v xml:space="preserve"> - </v>
      </c>
      <c r="IA67" t="str">
        <f>IF(HLOOKUP(IA$1,'Datenbank Aktoren'!$F$3:$IB$112,$B67,0)=IA$1,IA$3," - ")</f>
        <v xml:space="preserve"> - </v>
      </c>
      <c r="IB67" t="str">
        <f>IF(HLOOKUP(IB$1,'Datenbank Aktoren'!$F$3:$IB$112,$B67,0)=IB$1,IB$3," - ")</f>
        <v xml:space="preserve"> - </v>
      </c>
      <c r="IC67" t="str">
        <f>IF(HLOOKUP(IC$1,'Datenbank Aktoren'!$F$3:$IB$112,$B67,0)=IC$1,IC$3," - ")</f>
        <v xml:space="preserve"> - </v>
      </c>
      <c r="ID67" t="str">
        <f>IF(HLOOKUP(ID$1,'Datenbank Aktoren'!$F$3:$IB$112,$B67,0)=ID$1,ID$3," - ")</f>
        <v>FWS81 Kartenschalter F6-02-01</v>
      </c>
      <c r="IE67" t="str">
        <f>IF(HLOOKUP(IE$1,'Datenbank Aktoren'!$F$3:$IB$112,$B67,0)=IE$1,IE$3," - ")</f>
        <v xml:space="preserve"> - </v>
      </c>
      <c r="IF67" t="str">
        <f>IF(HLOOKUP(IF$1,'Datenbank Aktoren'!$F$3:$IB$112,$B67,0)=IF$1,IF$3," - ")</f>
        <v xml:space="preserve"> - </v>
      </c>
      <c r="IG67" t="str">
        <f>IF(HLOOKUP(IG$1,'Datenbank Aktoren'!$F$3:$IB$112,$B67,0)=IG$1,IG$3," - ")</f>
        <v>FZS65 RPS Rauchmelder F6-02-01</v>
      </c>
      <c r="IH67" t="str">
        <f>IF(HLOOKUP(IH$1,'Datenbank Aktoren'!$F$3:$IB$112,$B67,0)=IH$1,IH$3," - ")</f>
        <v>FZT55 RPS 4-fach Taster F6-02-01</v>
      </c>
      <c r="II67" t="str">
        <f>IF(HLOOKUP(II$1,'Datenbank Aktoren'!$F$3:$IB$112,$B67,0)=II$1,II$3," - ")</f>
        <v xml:space="preserve"> - </v>
      </c>
      <c r="IJ67" t="e">
        <f>IF(HLOOKUP(IJ$1,'Datenbank Aktoren'!$F$3:$IB$112,$B67,0)=IJ$1,IJ$3," - ")</f>
        <v>#N/A</v>
      </c>
      <c r="IK67" t="e">
        <f>IF(HLOOKUP(IK$1,'Datenbank Aktoren'!$F$3:$IB$112,$B67,0)=IK$1,IK$3," - ")</f>
        <v>#N/A</v>
      </c>
      <c r="IL67" t="e">
        <f>IF(HLOOKUP(IL$1,'Datenbank Aktoren'!$F$3:$IB$112,$B67,0)=IL$1,IL$3," - ")</f>
        <v>#N/A</v>
      </c>
      <c r="IM67" t="e">
        <f>IF(HLOOKUP(IM$1,'Datenbank Aktoren'!$F$3:$IB$112,$B67,0)=IM$1,IM$3," - ")</f>
        <v>#N/A</v>
      </c>
      <c r="IN67" t="e">
        <f>IF(HLOOKUP(IN$1,'Datenbank Aktoren'!$F$3:$IB$112,$B67,0)=IN$1,IN$3," - ")</f>
        <v>#N/A</v>
      </c>
      <c r="IO67" t="e">
        <f>IF(HLOOKUP(IO$1,'Datenbank Aktoren'!$F$3:$IB$112,$B67,0)=IO$1,IO$3," - ")</f>
        <v>#N/A</v>
      </c>
      <c r="IP67" t="e">
        <f>IF(HLOOKUP(IP$1,'Datenbank Aktoren'!$F$3:$IB$112,$B67,0)=IP$1,IP$3," - ")</f>
        <v>#N/A</v>
      </c>
      <c r="IQ67" t="e">
        <f>IF(HLOOKUP(IQ$1,'Datenbank Aktoren'!$F$3:$IB$112,$B67,0)=IQ$1,IQ$3," - ")</f>
        <v>#N/A</v>
      </c>
      <c r="IR67" t="e">
        <f>IF(HLOOKUP(IR$1,'Datenbank Aktoren'!$F$3:$IB$112,$B67,0)=IR$1,IR$3," - ")</f>
        <v>#N/A</v>
      </c>
      <c r="IS67" t="e">
        <f>IF(HLOOKUP(IS$1,'Datenbank Aktoren'!$F$3:$IB$112,$B67,0)=IS$1,IS$3," - ")</f>
        <v>#N/A</v>
      </c>
      <c r="IT67" t="e">
        <f>IF(HLOOKUP(IT$1,'Datenbank Aktoren'!$F$3:$IB$112,$B67,0)=IT$1,IT$3," - ")</f>
        <v>#N/A</v>
      </c>
      <c r="IU67" t="e">
        <f>IF(HLOOKUP(IU$1,'Datenbank Aktoren'!$F$3:$IB$112,$B67,0)=IU$1,IU$3," - ")</f>
        <v>#N/A</v>
      </c>
    </row>
    <row r="68" spans="1:255" x14ac:dyDescent="0.25">
      <c r="A68" t="s">
        <v>129</v>
      </c>
      <c r="B68">
        <v>66</v>
      </c>
      <c r="D68" t="s">
        <v>129</v>
      </c>
      <c r="E68" s="3" t="s">
        <v>438</v>
      </c>
      <c r="F68" t="str">
        <f>IF(HLOOKUP(F$1,'Datenbank Aktoren'!$F$3:$IB$112,$B68,0)=F$1,F$3," - ")</f>
        <v xml:space="preserve"> - </v>
      </c>
      <c r="G68" t="str">
        <f>IF(HLOOKUP(G$1,'Datenbank Aktoren'!$F$3:$IB$112,$B68,0)=G$1,G$3," - ")</f>
        <v xml:space="preserve"> - </v>
      </c>
      <c r="H68" t="str">
        <f>IF(HLOOKUP(H$1,'Datenbank Aktoren'!$F$3:$IB$112,$B68,0)=H$1,H$3," - ")</f>
        <v>F1FT65 RPS 1-fach Taster F6-01-01</v>
      </c>
      <c r="I68" t="str">
        <f>IF(HLOOKUP(I$1,'Datenbank Aktoren'!$F$3:$IB$112,$B68,0)=I$1,I$3," - ")</f>
        <v>F1ITAP RPS 1-fach Taster F6-01-01</v>
      </c>
      <c r="J68" t="str">
        <f>IF(HLOOKUP(J$1,'Datenbank Aktoren'!$F$3:$IB$112,$B68,0)=J$1,J$3," - ")</f>
        <v>F1T55E RPS 1-fach Taster F6-01-01</v>
      </c>
      <c r="K68" t="str">
        <f>IF(HLOOKUP(K$1,'Datenbank Aktoren'!$F$3:$IB$112,$B68,0)=K$1,K$3," - ")</f>
        <v>F1T65 RPS 1-fach Taster F6-01-01</v>
      </c>
      <c r="L68" t="str">
        <f>IF(HLOOKUP(L$1,'Datenbank Aktoren'!$F$3:$IB$112,$B68,0)=L$1,L$3," - ")</f>
        <v>F265B RPS 4-fach Taster F6-02-01</v>
      </c>
      <c r="M68" t="str">
        <f>IF(HLOOKUP(M$1,'Datenbank Aktoren'!$F$3:$IB$112,$B68,0)=M$1,M$3," - ")</f>
        <v>F2FT65 RPS 4-fach Taster F6-02-01</v>
      </c>
      <c r="N68" t="str">
        <f>IF(HLOOKUP(N$1,'Datenbank Aktoren'!$F$3:$IB$112,$B68,0)=N$1,N$3," - ")</f>
        <v>F2FT65B RPS 4-fach Taster F6-02-01</v>
      </c>
      <c r="O68" t="str">
        <f>IF(HLOOKUP(O$1,'Datenbank Aktoren'!$F$3:$IB$112,$B68,0)=O$1,O$3," - ")</f>
        <v>F2FZT65B RPS 4-fach Taster F6-02-01</v>
      </c>
      <c r="P68" t="str">
        <f>IF(HLOOKUP(P$1,'Datenbank Aktoren'!$F$3:$IB$112,$B68,0)=P$1,P$3," - ")</f>
        <v>F2T55E RPS 4-fach Taster F6-02-01</v>
      </c>
      <c r="Q68" t="str">
        <f>IF(HLOOKUP(Q$1,'Datenbank Aktoren'!$F$3:$IB$112,$B68,0)=Q$1,Q$3," - ")</f>
        <v>F2T55EB RPS 4-fach Taster F6-02-01</v>
      </c>
      <c r="R68" t="str">
        <f>IF(HLOOKUP(R$1,'Datenbank Aktoren'!$F$3:$IB$112,$B68,0)=R$1,R$3," - ")</f>
        <v>F2T65 RPS 4-fach Taster F6-02-01</v>
      </c>
      <c r="S68" t="str">
        <f>IF(HLOOKUP(S$1,'Datenbank Aktoren'!$F$3:$IB$112,$B68,0)=S$1,S$3," - ")</f>
        <v>F2ZT55E RPS 4-fach Taster F6-02-01</v>
      </c>
      <c r="T68" t="str">
        <f>IF(HLOOKUP(T$1,'Datenbank Aktoren'!$F$3:$IB$112,$B68,0)=T$1,T$3," - ")</f>
        <v>F2ZT65 RPS 4-fach Taster F6-02-01</v>
      </c>
      <c r="U68" t="str">
        <f>IF(HLOOKUP(U$1,'Datenbank Aktoren'!$F$3:$IB$112,$B68,0)=U$1,U$3," - ")</f>
        <v xml:space="preserve"> - </v>
      </c>
      <c r="V68" t="str">
        <f>IF(HLOOKUP(V$1,'Datenbank Aktoren'!$F$3:$IB$112,$B68,0)=V$1,V$3," - ")</f>
        <v xml:space="preserve"> - </v>
      </c>
      <c r="W68" t="str">
        <f>IF(HLOOKUP(W$1,'Datenbank Aktoren'!$F$3:$IB$112,$B68,0)=W$1,W$3," - ")</f>
        <v xml:space="preserve"> - </v>
      </c>
      <c r="X68" t="str">
        <f>IF(HLOOKUP(X$1,'Datenbank Aktoren'!$F$3:$IB$112,$B68,0)=X$1,X$3," - ")</f>
        <v>F4FT65 RPS 4-fach Taster F6-02-01</v>
      </c>
      <c r="Y68" t="str">
        <f>IF(HLOOKUP(Y$1,'Datenbank Aktoren'!$F$3:$IB$112,$B68,0)=Y$1,Y$3," - ")</f>
        <v>F4FT65B RPS 4-fach Taster F6-02-01</v>
      </c>
      <c r="Z68" t="str">
        <f>IF(HLOOKUP(Z$1,'Datenbank Aktoren'!$F$3:$IB$112,$B68,0)=Z$1,Z$3," - ")</f>
        <v>F4PT RPS 4-fach Taster F6-02-01</v>
      </c>
      <c r="AA68" t="str">
        <f>IF(HLOOKUP(AA$1,'Datenbank Aktoren'!$F$3:$IB$112,$B68,0)=AA$1,AA$3," - ")</f>
        <v>F4T55B RPS 4-fach Taster F6-02-01</v>
      </c>
      <c r="AB68" t="str">
        <f>IF(HLOOKUP(AB$1,'Datenbank Aktoren'!$F$3:$IB$112,$B68,0)=AB$1,AB$3," - ")</f>
        <v>F4T55E RPS 4-fach Taster F6-02-01</v>
      </c>
      <c r="AC68" t="str">
        <f>IF(HLOOKUP(AC$1,'Datenbank Aktoren'!$F$3:$IB$112,$B68,0)=AC$1,AC$3," - ")</f>
        <v>F4T55EB RPS 4-fach Taster F6-02-01</v>
      </c>
      <c r="AD68" t="str">
        <f>IF(HLOOKUP(AD$1,'Datenbank Aktoren'!$F$3:$IB$112,$B68,0)=AD$1,AD$3," - ")</f>
        <v>F4T65 RPS 4-fach Taster F6-02-01</v>
      </c>
      <c r="AE68" t="str">
        <f>IF(HLOOKUP(AE$1,'Datenbank Aktoren'!$F$3:$IB$112,$B68,0)=AE$1,AE$3," - ")</f>
        <v>F4T65B RPS 4-fach Taster F6-02-01</v>
      </c>
      <c r="AF68" t="str">
        <f>IF(HLOOKUP(AF$1,'Datenbank Aktoren'!$F$3:$IB$112,$B68,0)=AF$1,AF$3," - ")</f>
        <v>F4USM61B Bewegungsm. A5-07-01</v>
      </c>
      <c r="AG68" t="str">
        <f>IF(HLOOKUP(AG$1,'Datenbank Aktoren'!$F$3:$IB$112,$B68,0)=AG$1,AG$3," - ")</f>
        <v>F4USM61B FBH A5-08-01</v>
      </c>
      <c r="AH68" t="str">
        <f>IF(HLOOKUP(AH$1,'Datenbank Aktoren'!$F$3:$IB$112,$B68,0)=AH$1,AH$3," - ")</f>
        <v>F4USM61B Software/Drehtaster A5-38-08</v>
      </c>
      <c r="AI68" t="str">
        <f>IF(HLOOKUP(AI$1,'Datenbank Aktoren'!$F$3:$IB$112,$B68,0)=AI$1,AI$3," - ")</f>
        <v>F4USM61B Fensterkontakt D5-00-01</v>
      </c>
      <c r="AJ68" t="str">
        <f>IF(HLOOKUP(AJ$1,'Datenbank Aktoren'!$F$3:$IB$112,$B68,0)=AJ$1,AJ$3," - ")</f>
        <v>F4USM61B RPS 4-fach Taster F6-02-01</v>
      </c>
      <c r="AK68" t="str">
        <f>IF(HLOOKUP(AK$1,'Datenbank Aktoren'!$F$3:$IB$112,$B68,0)=AK$1,AK$3," - ")</f>
        <v>F5PT55 RPS 4-fach Taster F6-02-01</v>
      </c>
      <c r="AL68" t="str">
        <f>IF(HLOOKUP(AL$1,'Datenbank Aktoren'!$F$3:$IB$112,$B68,0)=AL$1,AL$3," - ")</f>
        <v>F6T55B Bewegungsm. A5-07-01</v>
      </c>
      <c r="AM68" t="str">
        <f>IF(HLOOKUP(AM$1,'Datenbank Aktoren'!$F$3:$IB$112,$B68,0)=AM$1,AM$3," - ")</f>
        <v>F6T55B RPS 4-fach Taster F6-02-01</v>
      </c>
      <c r="AN68" t="str">
        <f>IF(HLOOKUP(AN$1,'Datenbank Aktoren'!$F$3:$IB$112,$B68,0)=AN$1,AN$3," - ")</f>
        <v>F6T65B Bewegungsm. A5-07-01</v>
      </c>
      <c r="AO68" t="str">
        <f>IF(HLOOKUP(AO$1,'Datenbank Aktoren'!$F$3:$IB$112,$B68,0)=AO$1,AO$3," - ")</f>
        <v>F6T65B RPS 4-fach Taster F6-02-01</v>
      </c>
      <c r="AP68" t="str">
        <f>IF(HLOOKUP(AP$1,'Datenbank Aktoren'!$F$3:$IB$112,$B68,0)=AP$1,AP$3," - ")</f>
        <v>FABH130 RPS 4-fach Taster F6-02-01</v>
      </c>
      <c r="AQ68" t="str">
        <f>IF(HLOOKUP(AQ$1,'Datenbank Aktoren'!$F$3:$IB$112,$B68,0)=AQ$1,AQ$3," - ")</f>
        <v>FABH65S FBH A5-08-01</v>
      </c>
      <c r="AR68" t="str">
        <f>IF(HLOOKUP(AR$1,'Datenbank Aktoren'!$F$3:$IB$112,$B68,0)=AR$1,AR$3," - ")</f>
        <v>FAH60 FAH60/FIH65S A5-06-01</v>
      </c>
      <c r="AS68" t="str">
        <f>IF(HLOOKUP(AS$1,'Datenbank Aktoren'!$F$3:$IB$112,$B68,0)=AS$1,AS$3," - ")</f>
        <v>FAH65S FAH60/FIH65S A5-06-01</v>
      </c>
      <c r="AT68" t="str">
        <f>IF(HLOOKUP(AT$1,'Datenbank Aktoren'!$F$3:$IB$112,$B68,0)=AT$1,AT$3," - ")</f>
        <v>FASM60 RPS 4-fach Taster F6-02-01</v>
      </c>
      <c r="AU68" t="str">
        <f>IF(HLOOKUP(AU$1,'Datenbank Aktoren'!$F$3:$IB$112,$B68,0)=AU$1,AU$3," - ")</f>
        <v xml:space="preserve"> - </v>
      </c>
      <c r="AV68" t="str">
        <f>IF(HLOOKUP(AV$1,'Datenbank Aktoren'!$F$3:$IB$112,$B68,0)=AV$1,AV$3," - ")</f>
        <v>FB55B Bewegungsm. A5-07-01</v>
      </c>
      <c r="AW68" t="str">
        <f>IF(HLOOKUP(AW$1,'Datenbank Aktoren'!$F$3:$IB$112,$B68,0)=AW$1,AW$3," - ")</f>
        <v>FB55EB Bewegungsm. A5-07-01</v>
      </c>
      <c r="AX68" t="str">
        <f>IF(HLOOKUP(AX$1,'Datenbank Aktoren'!$F$3:$IB$112,$B68,0)=AX$1,AX$3," - ")</f>
        <v>FB65B Bewegungsm. A5-07-01</v>
      </c>
      <c r="AY68" t="str">
        <f>IF(HLOOKUP(AY$1,'Datenbank Aktoren'!$F$3:$IB$112,$B68,0)=AY$1,AY$3," - ")</f>
        <v>FBH55ESB Bewegungsm. A5-07-01</v>
      </c>
      <c r="AZ68" t="str">
        <f>IF(HLOOKUP(AZ$1,'Datenbank Aktoren'!$F$3:$IB$112,$B68,0)=AZ$1,AZ$3," - ")</f>
        <v>FBH55ESB FBH A5-08-01</v>
      </c>
      <c r="BA68" t="str">
        <f>IF(HLOOKUP(BA$1,'Datenbank Aktoren'!$F$3:$IB$112,$B68,0)=BA$1,BA$3," - ")</f>
        <v>FBH55SB Bewegungsm. A5-07-01</v>
      </c>
      <c r="BB68" t="str">
        <f>IF(HLOOKUP(BB$1,'Datenbank Aktoren'!$F$3:$IB$112,$B68,0)=BB$1,BB$3," - ")</f>
        <v>FBH55SB FBH A5-08-01</v>
      </c>
      <c r="BC68" t="str">
        <f>IF(HLOOKUP(BC$1,'Datenbank Aktoren'!$F$3:$IB$112,$B68,0)=BC$1,BC$3," - ")</f>
        <v>FBH65 FBH A5-08-01</v>
      </c>
      <c r="BD68" t="str">
        <f>IF(HLOOKUP(BD$1,'Datenbank Aktoren'!$F$3:$IB$112,$B68,0)=BD$1,BD$3," - ")</f>
        <v>FBH65S FBH A5-08-01</v>
      </c>
      <c r="BE68" t="str">
        <f>IF(HLOOKUP(BE$1,'Datenbank Aktoren'!$F$3:$IB$112,$B68,0)=BE$1,BE$3," - ")</f>
        <v>FBH65SB Bewegungsm. A5-07-01</v>
      </c>
      <c r="BF68" t="str">
        <f>IF(HLOOKUP(BF$1,'Datenbank Aktoren'!$F$3:$IB$112,$B68,0)=BF$1,BF$3," - ")</f>
        <v>FBH65SB FBH A5-08-01</v>
      </c>
      <c r="BG68" t="str">
        <f>IF(HLOOKUP(BG$1,'Datenbank Aktoren'!$F$3:$IB$112,$B68,0)=BG$1,BG$3," - ")</f>
        <v xml:space="preserve"> - </v>
      </c>
      <c r="BH68" t="str">
        <f>IF(HLOOKUP(BH$1,'Datenbank Aktoren'!$F$3:$IB$112,$B68,0)=BH$1,BH$3," - ")</f>
        <v xml:space="preserve"> - </v>
      </c>
      <c r="BI68" t="str">
        <f>IF(HLOOKUP(BI$1,'Datenbank Aktoren'!$F$3:$IB$112,$B68,0)=BI$1,BI$3," - ")</f>
        <v>FBH65TF FBH A5-08-01</v>
      </c>
      <c r="BJ68" t="str">
        <f>IF(HLOOKUP(BJ$1,'Datenbank Aktoren'!$F$3:$IB$112,$B68,0)=BJ$1,BJ$3," - ")</f>
        <v>FBHF65SB Bewegungsm. A5-07-01</v>
      </c>
      <c r="BK68" t="str">
        <f>IF(HLOOKUP(BK$1,'Datenbank Aktoren'!$F$3:$IB$112,$B68,0)=BK$1,BK$3," - ")</f>
        <v>FBHF65SB FBH A5-08-01</v>
      </c>
      <c r="BL68" t="str">
        <f>IF(HLOOKUP(BL$1,'Datenbank Aktoren'!$F$3:$IB$112,$B68,0)=BL$1,BL$3," - ")</f>
        <v xml:space="preserve"> - </v>
      </c>
      <c r="BM68" t="str">
        <f>IF(HLOOKUP(BM$1,'Datenbank Aktoren'!$F$3:$IB$112,$B68,0)=BM$1,BM$3," - ")</f>
        <v xml:space="preserve"> - </v>
      </c>
      <c r="BN68" t="str">
        <f>IF(HLOOKUP(BN$1,'Datenbank Aktoren'!$F$3:$IB$112,$B68,0)=BN$1,BN$3," - ")</f>
        <v>FDT55B Software/Drehtaster A5-38-08</v>
      </c>
      <c r="BO68" t="str">
        <f>IF(HLOOKUP(BO$1,'Datenbank Aktoren'!$F$3:$IB$112,$B68,0)=BO$1,BO$3," - ")</f>
        <v>FDT55EB Software/Drehtaster A5-38-08</v>
      </c>
      <c r="BP68" t="str">
        <f>IF(HLOOKUP(BP$1,'Datenbank Aktoren'!$F$3:$IB$112,$B68,0)=BP$1,BP$3," - ")</f>
        <v>FDT65B Software/Drehtaster A5-38-08</v>
      </c>
      <c r="BQ68" t="str">
        <f>IF(HLOOKUP(BQ$1,'Datenbank Aktoren'!$F$3:$IB$112,$B68,0)=BQ$1,BQ$3," - ")</f>
        <v>FDTF65B Software/Drehtaster A5-38-08</v>
      </c>
      <c r="BR68" t="str">
        <f>IF(HLOOKUP(BR$1,'Datenbank Aktoren'!$F$3:$IB$112,$B68,0)=BR$1,BR$3," - ")</f>
        <v>FET55E RPS 1-fach Taster F6-01-01</v>
      </c>
      <c r="BS68" t="str">
        <f>IF(HLOOKUP(BS$1,'Datenbank Aktoren'!$F$3:$IB$112,$B68,0)=BS$1,BS$3," - ")</f>
        <v>FF8 RPS 4-fach Taster F6-02-01</v>
      </c>
      <c r="BT68" t="str">
        <f>IF(HLOOKUP(BT$1,'Datenbank Aktoren'!$F$3:$IB$112,$B68,0)=BT$1,BT$3," - ")</f>
        <v>FFD Software/Drehtaster A5-38-08</v>
      </c>
      <c r="BU68" t="str">
        <f>IF(HLOOKUP(BU$1,'Datenbank Aktoren'!$F$3:$IB$112,$B68,0)=BU$1,BU$3," - ")</f>
        <v>FFD RPS 4-fach Taster F6-02-01</v>
      </c>
      <c r="BV68" t="str">
        <f>IF(HLOOKUP(BV$1,'Datenbank Aktoren'!$F$3:$IB$112,$B68,0)=BV$1,BV$3," - ")</f>
        <v>FFG7B Fenstergriff A5-14-09</v>
      </c>
      <c r="BW68" t="str">
        <f>IF(HLOOKUP(BW$1,'Datenbank Aktoren'!$F$3:$IB$112,$B68,0)=BW$1,BW$3," - ")</f>
        <v>FFG7B Fenstergriff F6-10-00</v>
      </c>
      <c r="BX68" t="str">
        <f>IF(HLOOKUP(BX$1,'Datenbank Aktoren'!$F$3:$IB$112,$B68,0)=BX$1,BX$3," - ")</f>
        <v>FFGB-hg Fenstersensor A5-14-01</v>
      </c>
      <c r="BY68" t="str">
        <f>IF(HLOOKUP(BY$1,'Datenbank Aktoren'!$F$3:$IB$112,$B68,0)=BY$1,BY$3," - ")</f>
        <v>FFGB-hg Fenstersensor A5-14-03</v>
      </c>
      <c r="BZ68" t="str">
        <f>IF(HLOOKUP(BZ$1,'Datenbank Aktoren'!$F$3:$IB$112,$B68,0)=BZ$1,BZ$3," - ")</f>
        <v xml:space="preserve"> - </v>
      </c>
      <c r="CA68" t="str">
        <f>IF(HLOOKUP(CA$1,'Datenbank Aktoren'!$F$3:$IB$112,$B68,0)=CA$1,CA$3," - ")</f>
        <v xml:space="preserve"> - </v>
      </c>
      <c r="CB68" t="str">
        <f>IF(HLOOKUP(CB$1,'Datenbank Aktoren'!$F$3:$IB$112,$B68,0)=CB$1,CB$3," - ")</f>
        <v>FFGB-hg Fenstergriff A5-14-09</v>
      </c>
      <c r="CC68" s="25" t="str">
        <f>IF(HLOOKUP(CC$1,'Datenbank Aktoren'!$F$3:$IB$112,$B68,0)=CC$1,CC$3," - ")</f>
        <v>FFGB-hg Fenstergriff A5-14-0A</v>
      </c>
      <c r="CD68" t="str">
        <f>IF(HLOOKUP(CD$1,'Datenbank Aktoren'!$F$3:$IB$112,$B68,0)=CD$1,CD$3," - ")</f>
        <v>FFGB-hg Fenstergriff F6-10-00</v>
      </c>
      <c r="CE68" t="str">
        <f>IF(HLOOKUP(CE$1,'Datenbank Aktoren'!$F$3:$IB$112,$B68,0)=CE$1,CE$3," - ")</f>
        <v>FFKB Fensterkontakt D5-00-01</v>
      </c>
      <c r="CF68" t="str">
        <f>IF(HLOOKUP(CF$1,'Datenbank Aktoren'!$F$3:$IB$112,$B68,0)=CF$1,CF$3," - ")</f>
        <v xml:space="preserve"> - </v>
      </c>
      <c r="CG68" t="str">
        <f>IF(HLOOKUP(CG$1,'Datenbank Aktoren'!$F$3:$IB$112,$B68,0)=CG$1,CG$3," - ")</f>
        <v xml:space="preserve"> - </v>
      </c>
      <c r="CH68" t="str">
        <f>IF(HLOOKUP(CH$1,'Datenbank Aktoren'!$F$3:$IB$112,$B68,0)=CH$1,CH$3," - ")</f>
        <v xml:space="preserve"> - </v>
      </c>
      <c r="CI68" t="str">
        <f>IF(HLOOKUP(CI$1,'Datenbank Aktoren'!$F$3:$IB$112,$B68,0)=CI$1,CI$3," - ")</f>
        <v xml:space="preserve"> - </v>
      </c>
      <c r="CJ68" t="str">
        <f>IF(HLOOKUP(CJ$1,'Datenbank Aktoren'!$F$3:$IB$112,$B68,0)=CJ$1,CJ$3," - ")</f>
        <v xml:space="preserve"> - </v>
      </c>
      <c r="CK68" t="str">
        <f>IF(HLOOKUP(CK$1,'Datenbank Aktoren'!$F$3:$IB$112,$B68,0)=CK$1,CK$3," - ")</f>
        <v xml:space="preserve"> - </v>
      </c>
      <c r="CL68" t="str">
        <f>IF(HLOOKUP(CL$1,'Datenbank Aktoren'!$F$3:$IB$112,$B68,0)=CL$1,CL$3," - ")</f>
        <v xml:space="preserve"> - </v>
      </c>
      <c r="CM68" t="str">
        <f>IF(HLOOKUP(CM$1,'Datenbank Aktoren'!$F$3:$IB$112,$B68,0)=CM$1,CM$3," - ")</f>
        <v xml:space="preserve"> - </v>
      </c>
      <c r="CN68" t="str">
        <f>IF(HLOOKUP(CN$1,'Datenbank Aktoren'!$F$3:$IB$112,$B68,0)=CN$1,CN$3," - ")</f>
        <v>FFTE Fenstergriff F6-10-00</v>
      </c>
      <c r="CO68" t="str">
        <f>IF(HLOOKUP(CO$1,'Datenbank Aktoren'!$F$3:$IB$112,$B68,0)=CO$1,CO$3," - ")</f>
        <v xml:space="preserve"> - </v>
      </c>
      <c r="CP68" t="str">
        <f>IF(HLOOKUP(CP$1,'Datenbank Aktoren'!$F$3:$IB$112,$B68,0)=CP$1,CP$3," - ")</f>
        <v xml:space="preserve"> - </v>
      </c>
      <c r="CQ68" t="str">
        <f>IF(HLOOKUP(CQ$1,'Datenbank Aktoren'!$F$3:$IB$112,$B68,0)=CQ$1,CQ$3," - ")</f>
        <v>FHD60SB FAH60/FIH65S A5-06-01</v>
      </c>
      <c r="CR68" t="str">
        <f>IF(HLOOKUP(CR$1,'Datenbank Aktoren'!$F$3:$IB$112,$B68,0)=CR$1,CR$3," - ")</f>
        <v>FHD60SB Software/Drehtaster A5-38-08</v>
      </c>
      <c r="CS68" t="str">
        <f>IF(HLOOKUP(CS$1,'Datenbank Aktoren'!$F$3:$IB$112,$B68,0)=CS$1,CS$3," - ")</f>
        <v>FHD65SB Dämmerungssch. A5-06-02</v>
      </c>
      <c r="CT68" t="str">
        <f>IF(HLOOKUP(CT$1,'Datenbank Aktoren'!$F$3:$IB$112,$B68,0)=CT$1,CT$3," - ")</f>
        <v>FHM2 RPS 4-fach Taster F6-02-01</v>
      </c>
      <c r="CU68" t="str">
        <f>IF(HLOOKUP(CU$1,'Datenbank Aktoren'!$F$3:$IB$112,$B68,0)=CU$1,CU$3," - ")</f>
        <v xml:space="preserve"> - </v>
      </c>
      <c r="CV68" t="str">
        <f>IF(HLOOKUP(CV$1,'Datenbank Aktoren'!$F$3:$IB$112,$B68,0)=CV$1,CV$3," - ")</f>
        <v>FHS2 RPS 4-fach Taster F6-02-01</v>
      </c>
      <c r="CW68" t="str">
        <f>IF(HLOOKUP(CW$1,'Datenbank Aktoren'!$F$3:$IB$112,$B68,0)=CW$1,CW$3," - ")</f>
        <v>FHS4 RPS 4-fach Taster F6-02-01</v>
      </c>
      <c r="CX68" t="str">
        <f>IF(HLOOKUP(CX$1,'Datenbank Aktoren'!$F$3:$IB$112,$B68,0)=CX$1,CX$3," - ")</f>
        <v>FIH65B Dämmerungssch. A5-06-02</v>
      </c>
      <c r="CY68" t="str">
        <f>IF(HLOOKUP(CY$1,'Datenbank Aktoren'!$F$3:$IB$112,$B68,0)=CY$1,CY$3," - ")</f>
        <v>FIH65S FAH60/FIH65S A5-06-01</v>
      </c>
      <c r="CZ68" t="str">
        <f>IF(HLOOKUP(CZ$1,'Datenbank Aktoren'!$F$3:$IB$112,$B68,0)=CZ$1,CZ$3," - ")</f>
        <v>FKD RPS 1-fach Taster F6-01-01</v>
      </c>
      <c r="DA68" t="str">
        <f>IF(HLOOKUP(DA$1,'Datenbank Aktoren'!$F$3:$IB$112,$B68,0)=DA$1,DA$3," - ")</f>
        <v>FKF65 Kartenschalter F6-02-01</v>
      </c>
      <c r="DB68" t="str">
        <f>IF(HLOOKUP(DB$1,'Datenbank Aktoren'!$F$3:$IB$112,$B68,0)=DB$1,DB$3," - ")</f>
        <v xml:space="preserve"> - </v>
      </c>
      <c r="DC68" t="str">
        <f>IF(HLOOKUP(DC$1,'Datenbank Aktoren'!$F$3:$IB$112,$B68,0)=DC$1,DC$3," - ")</f>
        <v xml:space="preserve"> - </v>
      </c>
      <c r="DD68" t="str">
        <f>IF(HLOOKUP(DD$1,'Datenbank Aktoren'!$F$3:$IB$112,$B68,0)=DD$1,DD$3," - ")</f>
        <v xml:space="preserve"> - </v>
      </c>
      <c r="DE68" t="str">
        <f>IF(HLOOKUP(DE$1,'Datenbank Aktoren'!$F$3:$IB$112,$B68,0)=DE$1,DE$3," - ")</f>
        <v xml:space="preserve"> - </v>
      </c>
      <c r="DF68" t="str">
        <f>IF(HLOOKUP(DF$1,'Datenbank Aktoren'!$F$3:$IB$112,$B68,0)=DF$1,DF$3," - ")</f>
        <v xml:space="preserve"> - </v>
      </c>
      <c r="DG68" t="str">
        <f>IF(HLOOKUP(DG$1,'Datenbank Aktoren'!$F$3:$IB$112,$B68,0)=DG$1,DG$3," - ")</f>
        <v xml:space="preserve"> - </v>
      </c>
      <c r="DH68" t="str">
        <f>IF(HLOOKUP(DH$1,'Datenbank Aktoren'!$F$3:$IB$112,$B68,0)=DH$1,DH$3," - ")</f>
        <v xml:space="preserve"> - </v>
      </c>
      <c r="DI68" t="str">
        <f>IF(HLOOKUP(DI$1,'Datenbank Aktoren'!$F$3:$IB$112,$B68,0)=DI$1,DI$3," - ")</f>
        <v xml:space="preserve"> - </v>
      </c>
      <c r="DJ68" t="str">
        <f>IF(HLOOKUP(DJ$1,'Datenbank Aktoren'!$F$3:$IB$112,$B68,0)=DJ$1,DJ$3," - ")</f>
        <v xml:space="preserve"> - </v>
      </c>
      <c r="DK68" t="str">
        <f>IF(HLOOKUP(DK$1,'Datenbank Aktoren'!$F$3:$IB$112,$B68,0)=DK$1,DK$3," - ")</f>
        <v xml:space="preserve"> - </v>
      </c>
      <c r="DL68" t="str">
        <f>IF(HLOOKUP(DL$1,'Datenbank Aktoren'!$F$3:$IB$112,$B68,0)=DL$1,DL$3," - ")</f>
        <v xml:space="preserve"> - </v>
      </c>
      <c r="DM68" t="str">
        <f>IF(HLOOKUP(DM$1,'Datenbank Aktoren'!$F$3:$IB$112,$B68,0)=DM$1,DM$3," - ")</f>
        <v>FMH1W RPS 1-fach Taster F6-01-01</v>
      </c>
      <c r="DN68" t="str">
        <f>IF(HLOOKUP(DN$1,'Datenbank Aktoren'!$F$3:$IB$112,$B68,0)=DN$1,DN$3," - ")</f>
        <v>FMH2S RPS 4-fach Taster F6-02-01</v>
      </c>
      <c r="DO68" t="str">
        <f>IF(HLOOKUP(DO$1,'Datenbank Aktoren'!$F$3:$IB$112,$B68,0)=DO$1,DO$3," - ")</f>
        <v>FMH4 RPS 4-fach Taster F6-02-01</v>
      </c>
      <c r="DP68" t="str">
        <f>IF(HLOOKUP(DP$1,'Datenbank Aktoren'!$F$3:$IB$112,$B68,0)=DP$1,DP$3," - ")</f>
        <v>FMH4S RPS 4-fach Taster F6-02-01</v>
      </c>
      <c r="DQ68" t="str">
        <f>IF(HLOOKUP(DQ$1,'Datenbank Aktoren'!$F$3:$IB$112,$B68,0)=DQ$1,DQ$3," - ")</f>
        <v>FMH8 RPS 4-fach Taster F6-02-01</v>
      </c>
      <c r="DR68" t="str">
        <f>IF(HLOOKUP(DR$1,'Datenbank Aktoren'!$F$3:$IB$112,$B68,0)=DR$1,DR$3," - ")</f>
        <v xml:space="preserve"> - </v>
      </c>
      <c r="DS68" t="str">
        <f>IF(HLOOKUP(DS$1,'Datenbank Aktoren'!$F$3:$IB$112,$B68,0)=DS$1,DS$3," - ")</f>
        <v xml:space="preserve"> - </v>
      </c>
      <c r="DT68" t="str">
        <f>IF(HLOOKUP(DT$1,'Datenbank Aktoren'!$F$3:$IB$112,$B68,0)=DT$1,DT$3," - ")</f>
        <v xml:space="preserve"> - </v>
      </c>
      <c r="DU68" t="str">
        <f>IF(HLOOKUP(DU$1,'Datenbank Aktoren'!$F$3:$IB$112,$B68,0)=DU$1,DU$3," - ")</f>
        <v>FMMS44SB Dämmerungssch. A5-06-02</v>
      </c>
      <c r="DV68" t="str">
        <f>IF(HLOOKUP(DV$1,'Datenbank Aktoren'!$F$3:$IB$112,$B68,0)=DV$1,DV$3," - ")</f>
        <v>FMMS44SB Dämmerungssch. A5-06-03</v>
      </c>
      <c r="DW68" t="str">
        <f>IF(HLOOKUP(DW$1,'Datenbank Aktoren'!$F$3:$IB$112,$B68,0)=DW$1,DW$3," - ")</f>
        <v>FMMS44SB Fenstersensor A5-14-05</v>
      </c>
      <c r="DX68" t="str">
        <f>IF(HLOOKUP(DX$1,'Datenbank Aktoren'!$F$3:$IB$112,$B68,0)=DX$1,DX$3," - ")</f>
        <v xml:space="preserve"> - </v>
      </c>
      <c r="DY68" t="str">
        <f>IF(HLOOKUP(DY$1,'Datenbank Aktoren'!$F$3:$IB$112,$B68,0)=DY$1,DY$3," - ")</f>
        <v xml:space="preserve"> - </v>
      </c>
      <c r="DZ68" t="str">
        <f>IF(HLOOKUP(DZ$1,'Datenbank Aktoren'!$F$3:$IB$112,$B68,0)=DZ$1,DZ$3," - ")</f>
        <v xml:space="preserve"> - </v>
      </c>
      <c r="EA68" t="str">
        <f>IF(HLOOKUP(EA$1,'Datenbank Aktoren'!$F$3:$IB$112,$B68,0)=EA$1,EA$3," - ")</f>
        <v>FMMS44SB Fensterkontakt D5-00-01</v>
      </c>
      <c r="EB68" t="str">
        <f>IF(HLOOKUP(EB$1,'Datenbank Aktoren'!$F$3:$IB$112,$B68,0)=EB$1,EB$3," - ")</f>
        <v xml:space="preserve"> - </v>
      </c>
      <c r="EC68" t="str">
        <f>IF(HLOOKUP(EC$1,'Datenbank Aktoren'!$F$3:$IB$112,$B68,0)=EC$1,EC$3," - ")</f>
        <v xml:space="preserve"> - </v>
      </c>
      <c r="ED68" t="str">
        <f>IF(HLOOKUP(ED$1,'Datenbank Aktoren'!$F$3:$IB$112,$B68,0)=ED$1,ED$3," - ")</f>
        <v xml:space="preserve"> - </v>
      </c>
      <c r="EE68" t="str">
        <f>IF(HLOOKUP(EE$1,'Datenbank Aktoren'!$F$3:$IB$112,$B68,0)=EE$1,EE$3," - ")</f>
        <v xml:space="preserve"> - </v>
      </c>
      <c r="EF68" t="str">
        <f>IF(HLOOKUP(EF$1,'Datenbank Aktoren'!$F$3:$IB$112,$B68,0)=EF$1,EF$3," - ")</f>
        <v>FMS55ESB Dämmerungssch. A5-06-02</v>
      </c>
      <c r="EG68" t="str">
        <f>IF(HLOOKUP(EG$1,'Datenbank Aktoren'!$F$3:$IB$112,$B68,0)=EG$1,EG$3," - ")</f>
        <v>FMS55ESB Dämmerungssch. A5-06-03</v>
      </c>
      <c r="EH68" t="str">
        <f>IF(HLOOKUP(EH$1,'Datenbank Aktoren'!$F$3:$IB$112,$B68,0)=EH$1,EH$3," - ")</f>
        <v>FMS55ESB Fenstersensor A5-14-05</v>
      </c>
      <c r="EI68" t="str">
        <f>IF(HLOOKUP(EI$1,'Datenbank Aktoren'!$F$3:$IB$112,$B68,0)=EI$1,EI$3," - ")</f>
        <v xml:space="preserve"> - </v>
      </c>
      <c r="EJ68" t="str">
        <f>IF(HLOOKUP(EJ$1,'Datenbank Aktoren'!$F$3:$IB$112,$B68,0)=EJ$1,EJ$3," - ")</f>
        <v xml:space="preserve"> - </v>
      </c>
      <c r="EK68" t="str">
        <f>IF(HLOOKUP(EK$1,'Datenbank Aktoren'!$F$3:$IB$112,$B68,0)=EK$1,EK$3," - ")</f>
        <v xml:space="preserve"> - </v>
      </c>
      <c r="EL68" t="str">
        <f>IF(HLOOKUP(EL$1,'Datenbank Aktoren'!$F$3:$IB$112,$B68,0)=EL$1,EL$3," - ")</f>
        <v xml:space="preserve"> - </v>
      </c>
      <c r="EM68" t="str">
        <f>IF(HLOOKUP(EM$1,'Datenbank Aktoren'!$F$3:$IB$112,$B68,0)=EM$1,EM$3," - ")</f>
        <v xml:space="preserve"> - </v>
      </c>
      <c r="EN68" t="str">
        <f>IF(HLOOKUP(EN$1,'Datenbank Aktoren'!$F$3:$IB$112,$B68,0)=EN$1,EN$3," - ")</f>
        <v>FMS55SB Dämmerungssch. A5-06-02</v>
      </c>
      <c r="EO68" t="str">
        <f>IF(HLOOKUP(EO$1,'Datenbank Aktoren'!$F$3:$IB$112,$B68,0)=EO$1,EO$3," - ")</f>
        <v>FMS55SB Dämmerungssch. A5-06-03</v>
      </c>
      <c r="EP68" t="str">
        <f>IF(HLOOKUP(EP$1,'Datenbank Aktoren'!$F$3:$IB$112,$B68,0)=EP$1,EP$3," - ")</f>
        <v>FMS55SB Fenstersensor A5-14-05</v>
      </c>
      <c r="EQ68" t="str">
        <f>IF(HLOOKUP(EQ$1,'Datenbank Aktoren'!$F$3:$IB$112,$B68,0)=EQ$1,EQ$3," - ")</f>
        <v xml:space="preserve"> - </v>
      </c>
      <c r="ER68" t="str">
        <f>IF(HLOOKUP(ER$1,'Datenbank Aktoren'!$F$3:$IB$112,$B68,0)=ER$1,ER$3," - ")</f>
        <v xml:space="preserve"> - </v>
      </c>
      <c r="ES68" t="str">
        <f>IF(HLOOKUP(ES$1,'Datenbank Aktoren'!$F$3:$IB$112,$B68,0)=ES$1,ES$3," - ")</f>
        <v xml:space="preserve"> - </v>
      </c>
      <c r="ET68" t="str">
        <f>IF(HLOOKUP(ET$1,'Datenbank Aktoren'!$F$3:$IB$112,$B68,0)=ET$1,ET$3," - ")</f>
        <v xml:space="preserve"> - </v>
      </c>
      <c r="EU68" t="str">
        <f>IF(HLOOKUP(EU$1,'Datenbank Aktoren'!$F$3:$IB$112,$B68,0)=EU$1,EU$3," - ")</f>
        <v xml:space="preserve"> - </v>
      </c>
      <c r="EV68" t="str">
        <f>IF(HLOOKUP(EV$1,'Datenbank Aktoren'!$F$3:$IB$112,$B68,0)=EV$1,EV$3," - ")</f>
        <v>FMS65ESB Dämmerungssch. A5-06-02</v>
      </c>
      <c r="EW68" t="str">
        <f>IF(HLOOKUP(EW$1,'Datenbank Aktoren'!$F$3:$IB$112,$B68,0)=EW$1,EW$3," - ")</f>
        <v>FMS65ESB Dämmerungssch. A5-06-03</v>
      </c>
      <c r="EX68" t="str">
        <f>IF(HLOOKUP(EX$1,'Datenbank Aktoren'!$F$3:$IB$112,$B68,0)=EX$1,EX$3," - ")</f>
        <v>FMS65ESB Fenstersensor A5-14-05</v>
      </c>
      <c r="EY68" t="str">
        <f>IF(HLOOKUP(EY$1,'Datenbank Aktoren'!$F$3:$IB$112,$B68,0)=EY$1,EY$3," - ")</f>
        <v xml:space="preserve"> - </v>
      </c>
      <c r="EZ68" t="str">
        <f>IF(HLOOKUP(EZ$1,'Datenbank Aktoren'!$F$3:$IB$112,$B68,0)=EZ$1,EZ$3," - ")</f>
        <v xml:space="preserve"> - </v>
      </c>
      <c r="FA68" t="str">
        <f>IF(HLOOKUP(FA$1,'Datenbank Aktoren'!$F$3:$IB$112,$B68,0)=FA$1,FA$3," - ")</f>
        <v>FNS55B RPS 1-fach Taster F6-01-01</v>
      </c>
      <c r="FB68" t="str">
        <f>IF(HLOOKUP(FB$1,'Datenbank Aktoren'!$F$3:$IB$112,$B68,0)=FB$1,FB$3," - ")</f>
        <v>FNS55EB RPS 1-fach Taster F6-01-01</v>
      </c>
      <c r="FC68" t="str">
        <f>IF(HLOOKUP(FC$1,'Datenbank Aktoren'!$F$3:$IB$112,$B68,0)=FC$1,FC$3," - ")</f>
        <v>FNS65EB RPS 1-fach Taster F6-01-01</v>
      </c>
      <c r="FD68" t="str">
        <f>IF(HLOOKUP(FD$1,'Datenbank Aktoren'!$F$3:$IB$112,$B68,0)=FD$1,FD$3," - ")</f>
        <v>FPE-1 RPS 1-fach Taster F6-01-01</v>
      </c>
      <c r="FE68" t="str">
        <f>IF(HLOOKUP(FE$1,'Datenbank Aktoren'!$F$3:$IB$112,$B68,0)=FE$1,FE$3," - ")</f>
        <v>FRW RPS Rauchmelder F6-02-01</v>
      </c>
      <c r="FF68" t="str">
        <f>IF(HLOOKUP(FF$1,'Datenbank Aktoren'!$F$3:$IB$112,$B68,0)=FF$1,FF$3," - ")</f>
        <v xml:space="preserve"> - </v>
      </c>
      <c r="FG68" t="str">
        <f>IF(HLOOKUP(FG$1,'Datenbank Aktoren'!$F$3:$IB$112,$B68,0)=FG$1,FG$3," - ")</f>
        <v xml:space="preserve"> - </v>
      </c>
      <c r="FH68" t="str">
        <f>IF(HLOOKUP(FH$1,'Datenbank Aktoren'!$F$3:$IB$112,$B68,0)=FH$1,FH$3," - ")</f>
        <v>FSM14 RPS 4-fach Taster F6-02-01</v>
      </c>
      <c r="FI68" t="str">
        <f>IF(HLOOKUP(FI$1,'Datenbank Aktoren'!$F$3:$IB$112,$B68,0)=FI$1,FI$3," - ")</f>
        <v xml:space="preserve"> - </v>
      </c>
      <c r="FJ68" t="str">
        <f>IF(HLOOKUP(FJ$1,'Datenbank Aktoren'!$F$3:$IB$112,$B68,0)=FJ$1,FJ$3," - ")</f>
        <v xml:space="preserve"> - </v>
      </c>
      <c r="FK68" t="str">
        <f>IF(HLOOKUP(FK$1,'Datenbank Aktoren'!$F$3:$IB$112,$B68,0)=FK$1,FK$3," - ")</f>
        <v>FSM60B RPS 4-fach Taster F6-02-01</v>
      </c>
      <c r="FL68" t="str">
        <f>IF(HLOOKUP(FL$1,'Datenbank Aktoren'!$F$3:$IB$112,$B68,0)=FL$1,FL$3," - ")</f>
        <v>FSM61 RPS 4-fach Taster F6-02-01</v>
      </c>
      <c r="FM68" t="str">
        <f>IF(HLOOKUP(FM$1,'Datenbank Aktoren'!$F$3:$IB$112,$B68,0)=FM$1,FM$3," - ")</f>
        <v>FSMTB RPS 4-fach Taster F6-02-01</v>
      </c>
      <c r="FN68" t="str">
        <f>IF(HLOOKUP(FN$1,'Datenbank Aktoren'!$F$3:$IB$112,$B68,0)=FN$1,FN$3," - ")</f>
        <v xml:space="preserve"> - </v>
      </c>
      <c r="FO68" t="str">
        <f>IF(HLOOKUP(FO$1,'Datenbank Aktoren'!$F$3:$IB$112,$B68,0)=FO$1,FO$3," - ")</f>
        <v>FSTAP RPS 4-fach Taster F6-02-01</v>
      </c>
      <c r="FP68" t="str">
        <f>IF(HLOOKUP(FP$1,'Datenbank Aktoren'!$F$3:$IB$112,$B68,0)=FP$1,FP$3," - ")</f>
        <v xml:space="preserve"> - </v>
      </c>
      <c r="FQ68" t="str">
        <f>IF(HLOOKUP(FQ$1,'Datenbank Aktoren'!$F$3:$IB$112,$B68,0)=FQ$1,FQ$3," - ")</f>
        <v>FSU55D Software/Drehtaster A5-38-08</v>
      </c>
      <c r="FR68" t="str">
        <f>IF(HLOOKUP(FR$1,'Datenbank Aktoren'!$F$3:$IB$112,$B68,0)=FR$1,FR$3," - ")</f>
        <v>FSU55D RPS 4-fach Taster F6-02-01</v>
      </c>
      <c r="FS68" t="str">
        <f>IF(HLOOKUP(FS$1,'Datenbank Aktoren'!$F$3:$IB$112,$B68,0)=FS$1,FS$3," - ")</f>
        <v xml:space="preserve"> - </v>
      </c>
      <c r="FT68" t="str">
        <f>IF(HLOOKUP(FT$1,'Datenbank Aktoren'!$F$3:$IB$112,$B68,0)=FT$1,FT$3," - ")</f>
        <v>FSU55ED Software/Drehtaster A5-38-08</v>
      </c>
      <c r="FU68" t="str">
        <f>IF(HLOOKUP(FU$1,'Datenbank Aktoren'!$F$3:$IB$112,$B68,0)=FU$1,FU$3," - ")</f>
        <v>FSU55ED RPS 4-fach Taster F6-02-01</v>
      </c>
      <c r="FV68" t="str">
        <f>IF(HLOOKUP(FV$1,'Datenbank Aktoren'!$F$3:$IB$112,$B68,0)=FV$1,FV$3," - ")</f>
        <v xml:space="preserve"> - </v>
      </c>
      <c r="FW68" t="str">
        <f>IF(HLOOKUP(FW$1,'Datenbank Aktoren'!$F$3:$IB$112,$B68,0)=FW$1,FW$3," - ")</f>
        <v>FSU65D Software/Drehtaster A5-38-08</v>
      </c>
      <c r="FX68" t="str">
        <f>IF(HLOOKUP(FX$1,'Datenbank Aktoren'!$F$3:$IB$112,$B68,0)=FX$1,FX$3," - ")</f>
        <v>FSU65D RPS 4-fach Taster F6-02-01</v>
      </c>
      <c r="FY68" t="str">
        <f>IF(HLOOKUP(FY$1,'Datenbank Aktoren'!$F$3:$IB$112,$B68,0)=FY$1,FY$3," - ")</f>
        <v xml:space="preserve"> - </v>
      </c>
      <c r="FZ68" t="str">
        <f>IF(HLOOKUP(FZ$1,'Datenbank Aktoren'!$F$3:$IB$112,$B68,0)=FZ$1,FZ$3," - ")</f>
        <v>FT4F RPS 4-fach Taster F6-02-01</v>
      </c>
      <c r="GA68" t="str">
        <f>IF(HLOOKUP(GA$1,'Datenbank Aktoren'!$F$3:$IB$112,$B68,0)=GA$1,GA$3," - ")</f>
        <v>FT55 RPS 4-fach Taster F6-02-01</v>
      </c>
      <c r="GB68" t="str">
        <f>IF(HLOOKUP(GB$1,'Datenbank Aktoren'!$F$3:$IB$112,$B68,0)=GB$1,GB$3," - ")</f>
        <v xml:space="preserve"> - </v>
      </c>
      <c r="GC68" t="str">
        <f>IF(HLOOKUP(GC$1,'Datenbank Aktoren'!$F$3:$IB$112,$B68,0)=GC$1,GC$3," - ")</f>
        <v xml:space="preserve"> - </v>
      </c>
      <c r="GD68" t="str">
        <f>IF(HLOOKUP(GD$1,'Datenbank Aktoren'!$F$3:$IB$112,$B68,0)=GD$1,GD$3," - ")</f>
        <v xml:space="preserve"> - </v>
      </c>
      <c r="GE68" t="str">
        <f>IF(HLOOKUP(GE$1,'Datenbank Aktoren'!$F$3:$IB$112,$B68,0)=GE$1,GE$3," - ")</f>
        <v xml:space="preserve"> - </v>
      </c>
      <c r="GF68" t="str">
        <f>IF(HLOOKUP(GF$1,'Datenbank Aktoren'!$F$3:$IB$112,$B68,0)=GF$1,GF$3," - ")</f>
        <v>FTAF55D Raumregler F6-02-01</v>
      </c>
      <c r="GG68" t="str">
        <f>IF(HLOOKUP(GG$1,'Datenbank Aktoren'!$F$3:$IB$112,$B68,0)=GG$1,GG$3," - ")</f>
        <v>FTAF55ED Raumregler F6-02-01</v>
      </c>
      <c r="GH68" t="str">
        <f>IF(HLOOKUP(GH$1,'Datenbank Aktoren'!$F$3:$IB$112,$B68,0)=GH$1,GH$3," - ")</f>
        <v>FTAF65D Raumregler F6-02-01</v>
      </c>
      <c r="GI68" t="str">
        <f>IF(HLOOKUP(GI$1,'Datenbank Aktoren'!$F$3:$IB$112,$B68,0)=GI$1,GI$3," - ")</f>
        <v xml:space="preserve"> - </v>
      </c>
      <c r="GJ68" t="str">
        <f>IF(HLOOKUP(GJ$1,'Datenbank Aktoren'!$F$3:$IB$112,$B68,0)=GJ$1,GJ$3," - ")</f>
        <v xml:space="preserve"> - </v>
      </c>
      <c r="GK68" t="str">
        <f>IF(HLOOKUP(GK$1,'Datenbank Aktoren'!$F$3:$IB$112,$B68,0)=GK$1,GK$3," - ")</f>
        <v xml:space="preserve"> - </v>
      </c>
      <c r="GL68" t="str">
        <f>IF(HLOOKUP(GL$1,'Datenbank Aktoren'!$F$3:$IB$112,$B68,0)=GL$1,GL$3," - ")</f>
        <v xml:space="preserve"> - </v>
      </c>
      <c r="GM68" t="str">
        <f>IF(HLOOKUP(GM$1,'Datenbank Aktoren'!$F$3:$IB$112,$B68,0)=GM$1,GM$3," - ")</f>
        <v xml:space="preserve"> - </v>
      </c>
      <c r="GN68" t="str">
        <f>IF(HLOOKUP(GN$1,'Datenbank Aktoren'!$F$3:$IB$112,$B68,0)=GN$1,GN$3," - ")</f>
        <v>FTK Fensterkontakt D5-00-01</v>
      </c>
      <c r="GO68" t="str">
        <f>IF(HLOOKUP(GO$1,'Datenbank Aktoren'!$F$3:$IB$112,$B68,0)=GO$1,GO$3," - ")</f>
        <v>FTKB-GR Fensterkontakt D5-00-01</v>
      </c>
      <c r="GP68" t="str">
        <f>IF(HLOOKUP(GP$1,'Datenbank Aktoren'!$F$3:$IB$112,$B68,0)=GP$1,GP$3," - ")</f>
        <v>FTKB-hg FTKB Fenstergriff A5-14-0A</v>
      </c>
      <c r="GQ68" t="str">
        <f>IF(HLOOKUP(GQ$1,'Datenbank Aktoren'!$F$3:$IB$112,$B68,0)=GQ$1,GQ$3," - ")</f>
        <v>FTKB-wg Fensterkontakt D5-00-01</v>
      </c>
      <c r="GR68" t="str">
        <f>IF(HLOOKUP(GR$1,'Datenbank Aktoren'!$F$3:$IB$112,$B68,0)=GR$1,GR$3," - ")</f>
        <v>FTKE Fenstergriff F6-10-00 Griff</v>
      </c>
      <c r="GS68" t="str">
        <f>IF(HLOOKUP(GS$1,'Datenbank Aktoren'!$F$3:$IB$112,$B68,0)=GS$1,GS$3," - ")</f>
        <v xml:space="preserve"> - </v>
      </c>
      <c r="GT68" s="14" t="s">
        <v>692</v>
      </c>
      <c r="GU68" t="str">
        <f>IF(HLOOKUP(GU$1,'Datenbank Aktoren'!$F$3:$IB$112,$B68,0)=GU$1,GU$3," - ")</f>
        <v xml:space="preserve"> - </v>
      </c>
      <c r="GV68" s="14" t="s">
        <v>692</v>
      </c>
      <c r="GW68" t="str">
        <f>IF(HLOOKUP(GW$1,'Datenbank Aktoren'!$F$3:$IB$112,$B68,0)=GW$1,GW$3," - ")</f>
        <v xml:space="preserve"> - </v>
      </c>
      <c r="GX68" s="14" t="s">
        <v>692</v>
      </c>
      <c r="GY68" t="str">
        <f>IF(HLOOKUP(GY$1,'Datenbank Aktoren'!$F$3:$IB$112,$B68,0)=GY$1,GY$3," - ")</f>
        <v xml:space="preserve"> - </v>
      </c>
      <c r="GZ68" s="14" t="s">
        <v>692</v>
      </c>
      <c r="HA68" t="str">
        <f>IF(HLOOKUP(HA$1,'Datenbank Aktoren'!$F$3:$IB$112,$B68,0)=HA$1,HA$3," - ")</f>
        <v xml:space="preserve"> - </v>
      </c>
      <c r="HB68" s="14" t="s">
        <v>692</v>
      </c>
      <c r="HC68" t="str">
        <f>IF(HLOOKUP(HC$1,'Datenbank Aktoren'!$F$3:$IB$112,$B68,0)=HC$1,HC$3," - ")</f>
        <v xml:space="preserve"> - </v>
      </c>
      <c r="HD68" s="14" t="s">
        <v>692</v>
      </c>
      <c r="HE68" t="str">
        <f>IF(HLOOKUP(HE$1,'Datenbank Aktoren'!$F$3:$IB$112,$B68,0)=HE$1,HE$3," - ")</f>
        <v xml:space="preserve"> - </v>
      </c>
      <c r="HF68" s="14" t="s">
        <v>692</v>
      </c>
      <c r="HG68" t="str">
        <f>IF(HLOOKUP(HG$1,'Datenbank Aktoren'!$F$3:$IB$112,$B68,0)=HG$1,HG$3," - ")</f>
        <v xml:space="preserve"> - </v>
      </c>
      <c r="HH68" t="str">
        <f>IF(HLOOKUP(HH$1,'Datenbank Aktoren'!$F$3:$IB$112,$B68,0)=HH$1,HH$3," - ")</f>
        <v xml:space="preserve"> - </v>
      </c>
      <c r="HI68" t="str">
        <f>IF(HLOOKUP(HI$1,'Datenbank Aktoren'!$F$3:$IB$112,$B68,0)=HI$1,HI$3," - ")</f>
        <v xml:space="preserve"> - </v>
      </c>
      <c r="HJ68" s="14" t="s">
        <v>692</v>
      </c>
      <c r="HK68" t="str">
        <f>IF(HLOOKUP(HK$1,'Datenbank Aktoren'!$F$3:$IB$112,$B68,0)=HK$1,HK$3," - ")</f>
        <v xml:space="preserve"> - </v>
      </c>
      <c r="HL68" t="str">
        <f>IF(HLOOKUP(HL$1,'Datenbank Aktoren'!$F$3:$IB$112,$B68,0)=HL$1,HL$3," - ")</f>
        <v xml:space="preserve"> - </v>
      </c>
      <c r="HM68" t="str">
        <f>IF(HLOOKUP(HM$1,'Datenbank Aktoren'!$F$3:$IB$112,$B68,0)=HM$1,HM$3," - ")</f>
        <v xml:space="preserve"> - </v>
      </c>
      <c r="HN68" s="14" t="s">
        <v>692</v>
      </c>
      <c r="HO68" t="str">
        <f>IF(HLOOKUP(HO$1,'Datenbank Aktoren'!$F$3:$IB$112,$B68,0)=HO$1,HO$3," - ")</f>
        <v xml:space="preserve"> - </v>
      </c>
      <c r="HP68" s="14" t="s">
        <v>692</v>
      </c>
      <c r="HQ68" t="str">
        <f>IF(HLOOKUP(HQ$1,'Datenbank Aktoren'!$F$3:$IB$112,$B68,0)=HQ$1,HQ$3," - ")</f>
        <v>FTS14EM FBH A5-08-01</v>
      </c>
      <c r="HR68" t="str">
        <f>IF(HLOOKUP(HR$1,'Datenbank Aktoren'!$F$3:$IB$112,$B68,0)=HR$1,HR$3," - ")</f>
        <v>FTS14EM Fensterkontakt D5-00-01</v>
      </c>
      <c r="HS68" t="str">
        <f>IF(HLOOKUP(HS$1,'Datenbank Aktoren'!$F$3:$IB$112,$B68,0)=HS$1,HS$3," - ")</f>
        <v>FTS14EM RPS 4-fach Taster F6-02-01</v>
      </c>
      <c r="HT68" t="str">
        <f>IF(HLOOKUP(HT$1,'Datenbank Aktoren'!$F$3:$IB$112,$B68,0)=HT$1,HT$3," - ")</f>
        <v>FTTB Bewegungsm. A5-07-01</v>
      </c>
      <c r="HU68" t="str">
        <f>IF(HLOOKUP(HU$1,'Datenbank Aktoren'!$F$3:$IB$112,$B68,0)=HU$1,HU$3," - ")</f>
        <v xml:space="preserve"> - </v>
      </c>
      <c r="HV68" t="str">
        <f>IF(HLOOKUP(HV$1,'Datenbank Aktoren'!$F$3:$IB$112,$B68,0)=HV$1,HV$3," - ")</f>
        <v xml:space="preserve"> - </v>
      </c>
      <c r="HW68" t="str">
        <f>IF(HLOOKUP(HW$1,'Datenbank Aktoren'!$F$3:$IB$112,$B68,0)=HW$1,HW$3," - ")</f>
        <v xml:space="preserve"> - </v>
      </c>
      <c r="HX68" t="str">
        <f>IF(HLOOKUP(HX$1,'Datenbank Aktoren'!$F$3:$IB$112,$B68,0)=HX$1,HX$3," - ")</f>
        <v xml:space="preserve"> - </v>
      </c>
      <c r="HY68" t="str">
        <f>IF(HLOOKUP(HY$1,'Datenbank Aktoren'!$F$3:$IB$112,$B68,0)=HY$1,HY$3," - ")</f>
        <v xml:space="preserve"> - </v>
      </c>
      <c r="HZ68" t="str">
        <f>IF(HLOOKUP(HZ$1,'Datenbank Aktoren'!$F$3:$IB$112,$B68,0)=HZ$1,HZ$3," - ")</f>
        <v xml:space="preserve"> - </v>
      </c>
      <c r="IA68" t="str">
        <f>IF(HLOOKUP(IA$1,'Datenbank Aktoren'!$F$3:$IB$112,$B68,0)=IA$1,IA$3," - ")</f>
        <v xml:space="preserve"> - </v>
      </c>
      <c r="IB68" t="str">
        <f>IF(HLOOKUP(IB$1,'Datenbank Aktoren'!$F$3:$IB$112,$B68,0)=IB$1,IB$3," - ")</f>
        <v xml:space="preserve"> - </v>
      </c>
      <c r="IC68" t="str">
        <f>IF(HLOOKUP(IC$1,'Datenbank Aktoren'!$F$3:$IB$112,$B68,0)=IC$1,IC$3," - ")</f>
        <v xml:space="preserve"> - </v>
      </c>
      <c r="ID68" t="str">
        <f>IF(HLOOKUP(ID$1,'Datenbank Aktoren'!$F$3:$IB$112,$B68,0)=ID$1,ID$3," - ")</f>
        <v>FWS81 Kartenschalter F6-02-01</v>
      </c>
      <c r="IE68" t="str">
        <f>IF(HLOOKUP(IE$1,'Datenbank Aktoren'!$F$3:$IB$112,$B68,0)=IE$1,IE$3," - ")</f>
        <v xml:space="preserve"> - </v>
      </c>
      <c r="IF68" t="str">
        <f>IF(HLOOKUP(IF$1,'Datenbank Aktoren'!$F$3:$IB$112,$B68,0)=IF$1,IF$3," - ")</f>
        <v xml:space="preserve"> - </v>
      </c>
      <c r="IG68" t="str">
        <f>IF(HLOOKUP(IG$1,'Datenbank Aktoren'!$F$3:$IB$112,$B68,0)=IG$1,IG$3," - ")</f>
        <v>FZS65 RPS Rauchmelder F6-02-01</v>
      </c>
      <c r="IH68" t="str">
        <f>IF(HLOOKUP(IH$1,'Datenbank Aktoren'!$F$3:$IB$112,$B68,0)=IH$1,IH$3," - ")</f>
        <v>FZT55 RPS 4-fach Taster F6-02-01</v>
      </c>
      <c r="II68" t="str">
        <f>IF(HLOOKUP(II$1,'Datenbank Aktoren'!$F$3:$IB$112,$B68,0)=II$1,II$3," - ")</f>
        <v xml:space="preserve"> - </v>
      </c>
      <c r="IJ68" t="e">
        <f>IF(HLOOKUP(IJ$1,'Datenbank Aktoren'!$F$3:$IB$112,$B68,0)=IJ$1,IJ$3," - ")</f>
        <v>#N/A</v>
      </c>
      <c r="IK68" t="e">
        <f>IF(HLOOKUP(IK$1,'Datenbank Aktoren'!$F$3:$IB$112,$B68,0)=IK$1,IK$3," - ")</f>
        <v>#N/A</v>
      </c>
      <c r="IL68" t="e">
        <f>IF(HLOOKUP(IL$1,'Datenbank Aktoren'!$F$3:$IB$112,$B68,0)=IL$1,IL$3," - ")</f>
        <v>#N/A</v>
      </c>
      <c r="IM68" t="e">
        <f>IF(HLOOKUP(IM$1,'Datenbank Aktoren'!$F$3:$IB$112,$B68,0)=IM$1,IM$3," - ")</f>
        <v>#N/A</v>
      </c>
      <c r="IN68" t="e">
        <f>IF(HLOOKUP(IN$1,'Datenbank Aktoren'!$F$3:$IB$112,$B68,0)=IN$1,IN$3," - ")</f>
        <v>#N/A</v>
      </c>
      <c r="IO68" t="e">
        <f>IF(HLOOKUP(IO$1,'Datenbank Aktoren'!$F$3:$IB$112,$B68,0)=IO$1,IO$3," - ")</f>
        <v>#N/A</v>
      </c>
      <c r="IP68" t="e">
        <f>IF(HLOOKUP(IP$1,'Datenbank Aktoren'!$F$3:$IB$112,$B68,0)=IP$1,IP$3," - ")</f>
        <v>#N/A</v>
      </c>
      <c r="IQ68" t="e">
        <f>IF(HLOOKUP(IQ$1,'Datenbank Aktoren'!$F$3:$IB$112,$B68,0)=IQ$1,IQ$3," - ")</f>
        <v>#N/A</v>
      </c>
      <c r="IR68" t="e">
        <f>IF(HLOOKUP(IR$1,'Datenbank Aktoren'!$F$3:$IB$112,$B68,0)=IR$1,IR$3," - ")</f>
        <v>#N/A</v>
      </c>
      <c r="IS68" t="e">
        <f>IF(HLOOKUP(IS$1,'Datenbank Aktoren'!$F$3:$IB$112,$B68,0)=IS$1,IS$3," - ")</f>
        <v>#N/A</v>
      </c>
      <c r="IT68" t="e">
        <f>IF(HLOOKUP(IT$1,'Datenbank Aktoren'!$F$3:$IB$112,$B68,0)=IT$1,IT$3," - ")</f>
        <v>#N/A</v>
      </c>
      <c r="IU68" t="e">
        <f>IF(HLOOKUP(IU$1,'Datenbank Aktoren'!$F$3:$IB$112,$B68,0)=IU$1,IU$3," - ")</f>
        <v>#N/A</v>
      </c>
    </row>
    <row r="69" spans="1:255" x14ac:dyDescent="0.25">
      <c r="A69" t="s">
        <v>131</v>
      </c>
      <c r="B69">
        <v>67</v>
      </c>
      <c r="D69" t="s">
        <v>131</v>
      </c>
      <c r="E69" s="3" t="s">
        <v>450</v>
      </c>
      <c r="F69" t="str">
        <f>IF(HLOOKUP(F$1,'Datenbank Aktoren'!$F$3:$IB$112,$B69,0)=F$1,F$3," - ")</f>
        <v xml:space="preserve"> - </v>
      </c>
      <c r="G69" t="str">
        <f>IF(HLOOKUP(G$1,'Datenbank Aktoren'!$F$3:$IB$112,$B69,0)=G$1,G$3," - ")</f>
        <v xml:space="preserve"> - </v>
      </c>
      <c r="H69" t="str">
        <f>IF(HLOOKUP(H$1,'Datenbank Aktoren'!$F$3:$IB$112,$B69,0)=H$1,H$3," - ")</f>
        <v>F1FT65 RPS 1-fach Taster F6-01-01</v>
      </c>
      <c r="I69" t="str">
        <f>IF(HLOOKUP(I$1,'Datenbank Aktoren'!$F$3:$IB$112,$B69,0)=I$1,I$3," - ")</f>
        <v>F1ITAP RPS 1-fach Taster F6-01-01</v>
      </c>
      <c r="J69" t="str">
        <f>IF(HLOOKUP(J$1,'Datenbank Aktoren'!$F$3:$IB$112,$B69,0)=J$1,J$3," - ")</f>
        <v>F1T55E RPS 1-fach Taster F6-01-01</v>
      </c>
      <c r="K69" t="str">
        <f>IF(HLOOKUP(K$1,'Datenbank Aktoren'!$F$3:$IB$112,$B69,0)=K$1,K$3," - ")</f>
        <v>F1T65 RPS 1-fach Taster F6-01-01</v>
      </c>
      <c r="L69" t="str">
        <f>IF(HLOOKUP(L$1,'Datenbank Aktoren'!$F$3:$IB$112,$B69,0)=L$1,L$3," - ")</f>
        <v>F265B RPS 4-fach Taster F6-02-01</v>
      </c>
      <c r="M69" t="str">
        <f>IF(HLOOKUP(M$1,'Datenbank Aktoren'!$F$3:$IB$112,$B69,0)=M$1,M$3," - ")</f>
        <v>F2FT65 RPS 4-fach Taster F6-02-01</v>
      </c>
      <c r="N69" t="str">
        <f>IF(HLOOKUP(N$1,'Datenbank Aktoren'!$F$3:$IB$112,$B69,0)=N$1,N$3," - ")</f>
        <v>F2FT65B RPS 4-fach Taster F6-02-01</v>
      </c>
      <c r="O69" t="str">
        <f>IF(HLOOKUP(O$1,'Datenbank Aktoren'!$F$3:$IB$112,$B69,0)=O$1,O$3," - ")</f>
        <v>F2FZT65B RPS 4-fach Taster F6-02-01</v>
      </c>
      <c r="P69" t="str">
        <f>IF(HLOOKUP(P$1,'Datenbank Aktoren'!$F$3:$IB$112,$B69,0)=P$1,P$3," - ")</f>
        <v>F2T55E RPS 4-fach Taster F6-02-01</v>
      </c>
      <c r="Q69" t="str">
        <f>IF(HLOOKUP(Q$1,'Datenbank Aktoren'!$F$3:$IB$112,$B69,0)=Q$1,Q$3," - ")</f>
        <v>F2T55EB RPS 4-fach Taster F6-02-01</v>
      </c>
      <c r="R69" t="str">
        <f>IF(HLOOKUP(R$1,'Datenbank Aktoren'!$F$3:$IB$112,$B69,0)=R$1,R$3," - ")</f>
        <v>F2T65 RPS 4-fach Taster F6-02-01</v>
      </c>
      <c r="S69" t="str">
        <f>IF(HLOOKUP(S$1,'Datenbank Aktoren'!$F$3:$IB$112,$B69,0)=S$1,S$3," - ")</f>
        <v>F2ZT55E RPS 4-fach Taster F6-02-01</v>
      </c>
      <c r="T69" t="str">
        <f>IF(HLOOKUP(T$1,'Datenbank Aktoren'!$F$3:$IB$112,$B69,0)=T$1,T$3," - ")</f>
        <v>F2ZT65 RPS 4-fach Taster F6-02-01</v>
      </c>
      <c r="U69" t="str">
        <f>IF(HLOOKUP(U$1,'Datenbank Aktoren'!$F$3:$IB$112,$B69,0)=U$1,U$3," - ")</f>
        <v xml:space="preserve"> - </v>
      </c>
      <c r="V69" t="str">
        <f>IF(HLOOKUP(V$1,'Datenbank Aktoren'!$F$3:$IB$112,$B69,0)=V$1,V$3," - ")</f>
        <v xml:space="preserve"> - </v>
      </c>
      <c r="W69" t="str">
        <f>IF(HLOOKUP(W$1,'Datenbank Aktoren'!$F$3:$IB$112,$B69,0)=W$1,W$3," - ")</f>
        <v xml:space="preserve"> - </v>
      </c>
      <c r="X69" t="str">
        <f>IF(HLOOKUP(X$1,'Datenbank Aktoren'!$F$3:$IB$112,$B69,0)=X$1,X$3," - ")</f>
        <v>F4FT65 RPS 4-fach Taster F6-02-01</v>
      </c>
      <c r="Y69" t="str">
        <f>IF(HLOOKUP(Y$1,'Datenbank Aktoren'!$F$3:$IB$112,$B69,0)=Y$1,Y$3," - ")</f>
        <v>F4FT65B RPS 4-fach Taster F6-02-01</v>
      </c>
      <c r="Z69" t="str">
        <f>IF(HLOOKUP(Z$1,'Datenbank Aktoren'!$F$3:$IB$112,$B69,0)=Z$1,Z$3," - ")</f>
        <v>F4PT RPS 4-fach Taster F6-02-01</v>
      </c>
      <c r="AA69" t="str">
        <f>IF(HLOOKUP(AA$1,'Datenbank Aktoren'!$F$3:$IB$112,$B69,0)=AA$1,AA$3," - ")</f>
        <v>F4T55B RPS 4-fach Taster F6-02-01</v>
      </c>
      <c r="AB69" t="str">
        <f>IF(HLOOKUP(AB$1,'Datenbank Aktoren'!$F$3:$IB$112,$B69,0)=AB$1,AB$3," - ")</f>
        <v>F4T55E RPS 4-fach Taster F6-02-01</v>
      </c>
      <c r="AC69" t="str">
        <f>IF(HLOOKUP(AC$1,'Datenbank Aktoren'!$F$3:$IB$112,$B69,0)=AC$1,AC$3," - ")</f>
        <v>F4T55EB RPS 4-fach Taster F6-02-01</v>
      </c>
      <c r="AD69" t="str">
        <f>IF(HLOOKUP(AD$1,'Datenbank Aktoren'!$F$3:$IB$112,$B69,0)=AD$1,AD$3," - ")</f>
        <v>F4T65 RPS 4-fach Taster F6-02-01</v>
      </c>
      <c r="AE69" t="str">
        <f>IF(HLOOKUP(AE$1,'Datenbank Aktoren'!$F$3:$IB$112,$B69,0)=AE$1,AE$3," - ")</f>
        <v>F4T65B RPS 4-fach Taster F6-02-01</v>
      </c>
      <c r="AF69" t="str">
        <f>IF(HLOOKUP(AF$1,'Datenbank Aktoren'!$F$3:$IB$112,$B69,0)=AF$1,AF$3," - ")</f>
        <v xml:space="preserve"> - </v>
      </c>
      <c r="AG69" t="str">
        <f>IF(HLOOKUP(AG$1,'Datenbank Aktoren'!$F$3:$IB$112,$B69,0)=AG$1,AG$3," - ")</f>
        <v xml:space="preserve"> - </v>
      </c>
      <c r="AH69" t="str">
        <f>IF(HLOOKUP(AH$1,'Datenbank Aktoren'!$F$3:$IB$112,$B69,0)=AH$1,AH$3," - ")</f>
        <v xml:space="preserve"> - </v>
      </c>
      <c r="AI69" t="str">
        <f>IF(HLOOKUP(AI$1,'Datenbank Aktoren'!$F$3:$IB$112,$B69,0)=AI$1,AI$3," - ")</f>
        <v>F4USM61B Fensterkontakt D5-00-01</v>
      </c>
      <c r="AJ69" t="str">
        <f>IF(HLOOKUP(AJ$1,'Datenbank Aktoren'!$F$3:$IB$112,$B69,0)=AJ$1,AJ$3," - ")</f>
        <v>F4USM61B RPS 4-fach Taster F6-02-01</v>
      </c>
      <c r="AK69" t="str">
        <f>IF(HLOOKUP(AK$1,'Datenbank Aktoren'!$F$3:$IB$112,$B69,0)=AK$1,AK$3," - ")</f>
        <v>F5PT55 RPS 4-fach Taster F6-02-01</v>
      </c>
      <c r="AL69" t="str">
        <f>IF(HLOOKUP(AL$1,'Datenbank Aktoren'!$F$3:$IB$112,$B69,0)=AL$1,AL$3," - ")</f>
        <v xml:space="preserve"> - </v>
      </c>
      <c r="AM69" t="str">
        <f>IF(HLOOKUP(AM$1,'Datenbank Aktoren'!$F$3:$IB$112,$B69,0)=AM$1,AM$3," - ")</f>
        <v>F6T55B RPS 4-fach Taster F6-02-01</v>
      </c>
      <c r="AN69" t="str">
        <f>IF(HLOOKUP(AN$1,'Datenbank Aktoren'!$F$3:$IB$112,$B69,0)=AN$1,AN$3," - ")</f>
        <v xml:space="preserve"> - </v>
      </c>
      <c r="AO69" t="str">
        <f>IF(HLOOKUP(AO$1,'Datenbank Aktoren'!$F$3:$IB$112,$B69,0)=AO$1,AO$3," - ")</f>
        <v>F6T65B RPS 4-fach Taster F6-02-01</v>
      </c>
      <c r="AP69" t="str">
        <f>IF(HLOOKUP(AP$1,'Datenbank Aktoren'!$F$3:$IB$112,$B69,0)=AP$1,AP$3," - ")</f>
        <v>FABH130 RPS 4-fach Taster F6-02-01</v>
      </c>
      <c r="AQ69" t="str">
        <f>IF(HLOOKUP(AQ$1,'Datenbank Aktoren'!$F$3:$IB$112,$B69,0)=AQ$1,AQ$3," - ")</f>
        <v xml:space="preserve"> - </v>
      </c>
      <c r="AR69" t="str">
        <f>IF(HLOOKUP(AR$1,'Datenbank Aktoren'!$F$3:$IB$112,$B69,0)=AR$1,AR$3," - ")</f>
        <v>FAH60 FAH60/FIH65S A5-06-01</v>
      </c>
      <c r="AS69" t="str">
        <f>IF(HLOOKUP(AS$1,'Datenbank Aktoren'!$F$3:$IB$112,$B69,0)=AS$1,AS$3," - ")</f>
        <v>FAH65S FAH60/FIH65S A5-06-01</v>
      </c>
      <c r="AT69" t="str">
        <f>IF(HLOOKUP(AT$1,'Datenbank Aktoren'!$F$3:$IB$112,$B69,0)=AT$1,AT$3," - ")</f>
        <v>FASM60 RPS 4-fach Taster F6-02-01</v>
      </c>
      <c r="AU69" t="str">
        <f>IF(HLOOKUP(AU$1,'Datenbank Aktoren'!$F$3:$IB$112,$B69,0)=AU$1,AU$3," - ")</f>
        <v xml:space="preserve"> - </v>
      </c>
      <c r="AV69" t="str">
        <f>IF(HLOOKUP(AV$1,'Datenbank Aktoren'!$F$3:$IB$112,$B69,0)=AV$1,AV$3," - ")</f>
        <v xml:space="preserve"> - </v>
      </c>
      <c r="AW69" t="str">
        <f>IF(HLOOKUP(AW$1,'Datenbank Aktoren'!$F$3:$IB$112,$B69,0)=AW$1,AW$3," - ")</f>
        <v xml:space="preserve"> - </v>
      </c>
      <c r="AX69" t="str">
        <f>IF(HLOOKUP(AX$1,'Datenbank Aktoren'!$F$3:$IB$112,$B69,0)=AX$1,AX$3," - ")</f>
        <v xml:space="preserve"> - </v>
      </c>
      <c r="AY69" t="str">
        <f>IF(HLOOKUP(AY$1,'Datenbank Aktoren'!$F$3:$IB$112,$B69,0)=AY$1,AY$3," - ")</f>
        <v xml:space="preserve"> - </v>
      </c>
      <c r="AZ69" t="str">
        <f>IF(HLOOKUP(AZ$1,'Datenbank Aktoren'!$F$3:$IB$112,$B69,0)=AZ$1,AZ$3," - ")</f>
        <v xml:space="preserve"> - </v>
      </c>
      <c r="BA69" t="str">
        <f>IF(HLOOKUP(BA$1,'Datenbank Aktoren'!$F$3:$IB$112,$B69,0)=BA$1,BA$3," - ")</f>
        <v xml:space="preserve"> - </v>
      </c>
      <c r="BB69" t="str">
        <f>IF(HLOOKUP(BB$1,'Datenbank Aktoren'!$F$3:$IB$112,$B69,0)=BB$1,BB$3," - ")</f>
        <v xml:space="preserve"> - </v>
      </c>
      <c r="BC69" t="str">
        <f>IF(HLOOKUP(BC$1,'Datenbank Aktoren'!$F$3:$IB$112,$B69,0)=BC$1,BC$3," - ")</f>
        <v xml:space="preserve"> - </v>
      </c>
      <c r="BD69" t="str">
        <f>IF(HLOOKUP(BD$1,'Datenbank Aktoren'!$F$3:$IB$112,$B69,0)=BD$1,BD$3," - ")</f>
        <v xml:space="preserve"> - </v>
      </c>
      <c r="BE69" t="str">
        <f>IF(HLOOKUP(BE$1,'Datenbank Aktoren'!$F$3:$IB$112,$B69,0)=BE$1,BE$3," - ")</f>
        <v xml:space="preserve"> - </v>
      </c>
      <c r="BF69" t="str">
        <f>IF(HLOOKUP(BF$1,'Datenbank Aktoren'!$F$3:$IB$112,$B69,0)=BF$1,BF$3," - ")</f>
        <v xml:space="preserve"> - </v>
      </c>
      <c r="BG69" t="str">
        <f>IF(HLOOKUP(BG$1,'Datenbank Aktoren'!$F$3:$IB$112,$B69,0)=BG$1,BG$3," - ")</f>
        <v xml:space="preserve"> - </v>
      </c>
      <c r="BH69" t="str">
        <f>IF(HLOOKUP(BH$1,'Datenbank Aktoren'!$F$3:$IB$112,$B69,0)=BH$1,BH$3," - ")</f>
        <v xml:space="preserve"> - </v>
      </c>
      <c r="BI69" t="str">
        <f>IF(HLOOKUP(BI$1,'Datenbank Aktoren'!$F$3:$IB$112,$B69,0)=BI$1,BI$3," - ")</f>
        <v xml:space="preserve"> - </v>
      </c>
      <c r="BJ69" t="str">
        <f>IF(HLOOKUP(BJ$1,'Datenbank Aktoren'!$F$3:$IB$112,$B69,0)=BJ$1,BJ$3," - ")</f>
        <v xml:space="preserve"> - </v>
      </c>
      <c r="BK69" t="str">
        <f>IF(HLOOKUP(BK$1,'Datenbank Aktoren'!$F$3:$IB$112,$B69,0)=BK$1,BK$3," - ")</f>
        <v xml:space="preserve"> - </v>
      </c>
      <c r="BL69" t="str">
        <f>IF(HLOOKUP(BL$1,'Datenbank Aktoren'!$F$3:$IB$112,$B69,0)=BL$1,BL$3," - ")</f>
        <v xml:space="preserve"> - </v>
      </c>
      <c r="BM69" t="str">
        <f>IF(HLOOKUP(BM$1,'Datenbank Aktoren'!$F$3:$IB$112,$B69,0)=BM$1,BM$3," - ")</f>
        <v xml:space="preserve"> - </v>
      </c>
      <c r="BN69" t="str">
        <f>IF(HLOOKUP(BN$1,'Datenbank Aktoren'!$F$3:$IB$112,$B69,0)=BN$1,BN$3," - ")</f>
        <v xml:space="preserve"> - </v>
      </c>
      <c r="BO69" t="str">
        <f>IF(HLOOKUP(BO$1,'Datenbank Aktoren'!$F$3:$IB$112,$B69,0)=BO$1,BO$3," - ")</f>
        <v xml:space="preserve"> - </v>
      </c>
      <c r="BP69" t="str">
        <f>IF(HLOOKUP(BP$1,'Datenbank Aktoren'!$F$3:$IB$112,$B69,0)=BP$1,BP$3," - ")</f>
        <v xml:space="preserve"> - </v>
      </c>
      <c r="BQ69" t="str">
        <f>IF(HLOOKUP(BQ$1,'Datenbank Aktoren'!$F$3:$IB$112,$B69,0)=BQ$1,BQ$3," - ")</f>
        <v xml:space="preserve"> - </v>
      </c>
      <c r="BR69" t="str">
        <f>IF(HLOOKUP(BR$1,'Datenbank Aktoren'!$F$3:$IB$112,$B69,0)=BR$1,BR$3," - ")</f>
        <v>FET55E RPS 1-fach Taster F6-01-01</v>
      </c>
      <c r="BS69" t="str">
        <f>IF(HLOOKUP(BS$1,'Datenbank Aktoren'!$F$3:$IB$112,$B69,0)=BS$1,BS$3," - ")</f>
        <v>FF8 RPS 4-fach Taster F6-02-01</v>
      </c>
      <c r="BT69" t="str">
        <f>IF(HLOOKUP(BT$1,'Datenbank Aktoren'!$F$3:$IB$112,$B69,0)=BT$1,BT$3," - ")</f>
        <v xml:space="preserve"> - </v>
      </c>
      <c r="BU69" t="str">
        <f>IF(HLOOKUP(BU$1,'Datenbank Aktoren'!$F$3:$IB$112,$B69,0)=BU$1,BU$3," - ")</f>
        <v>FFD RPS 4-fach Taster F6-02-01</v>
      </c>
      <c r="BV69" t="str">
        <f>IF(HLOOKUP(BV$1,'Datenbank Aktoren'!$F$3:$IB$112,$B69,0)=BV$1,BV$3," - ")</f>
        <v xml:space="preserve"> - </v>
      </c>
      <c r="BW69" t="str">
        <f>IF(HLOOKUP(BW$1,'Datenbank Aktoren'!$F$3:$IB$112,$B69,0)=BW$1,BW$3," - ")</f>
        <v>FFG7B Fenstergriff F6-10-00</v>
      </c>
      <c r="BX69" t="str">
        <f>IF(HLOOKUP(BX$1,'Datenbank Aktoren'!$F$3:$IB$112,$B69,0)=BX$1,BX$3," - ")</f>
        <v xml:space="preserve"> - </v>
      </c>
      <c r="BY69" t="str">
        <f>IF(HLOOKUP(BY$1,'Datenbank Aktoren'!$F$3:$IB$112,$B69,0)=BY$1,BY$3," - ")</f>
        <v xml:space="preserve"> - </v>
      </c>
      <c r="BZ69" t="str">
        <f>IF(HLOOKUP(BZ$1,'Datenbank Aktoren'!$F$3:$IB$112,$B69,0)=BZ$1,BZ$3," - ")</f>
        <v xml:space="preserve"> - </v>
      </c>
      <c r="CA69" t="str">
        <f>IF(HLOOKUP(CA$1,'Datenbank Aktoren'!$F$3:$IB$112,$B69,0)=CA$1,CA$3," - ")</f>
        <v xml:space="preserve"> - </v>
      </c>
      <c r="CB69" t="str">
        <f>IF(HLOOKUP(CB$1,'Datenbank Aktoren'!$F$3:$IB$112,$B69,0)=CB$1,CB$3," - ")</f>
        <v xml:space="preserve"> - </v>
      </c>
      <c r="CC69" s="25" t="str">
        <f>IF(HLOOKUP(CC$1,'Datenbank Aktoren'!$F$3:$IB$112,$B69,0)=CC$1,CC$3," - ")</f>
        <v xml:space="preserve"> - </v>
      </c>
      <c r="CD69" t="str">
        <f>IF(HLOOKUP(CD$1,'Datenbank Aktoren'!$F$3:$IB$112,$B69,0)=CD$1,CD$3," - ")</f>
        <v>FFGB-hg Fenstergriff F6-10-00</v>
      </c>
      <c r="CE69" t="str">
        <f>IF(HLOOKUP(CE$1,'Datenbank Aktoren'!$F$3:$IB$112,$B69,0)=CE$1,CE$3," - ")</f>
        <v>FFKB Fensterkontakt D5-00-01</v>
      </c>
      <c r="CF69" t="str">
        <f>IF(HLOOKUP(CF$1,'Datenbank Aktoren'!$F$3:$IB$112,$B69,0)=CF$1,CF$3," - ")</f>
        <v xml:space="preserve"> - </v>
      </c>
      <c r="CG69" t="str">
        <f>IF(HLOOKUP(CG$1,'Datenbank Aktoren'!$F$3:$IB$112,$B69,0)=CG$1,CG$3," - ")</f>
        <v xml:space="preserve"> - </v>
      </c>
      <c r="CH69" t="str">
        <f>IF(HLOOKUP(CH$1,'Datenbank Aktoren'!$F$3:$IB$112,$B69,0)=CH$1,CH$3," - ")</f>
        <v xml:space="preserve"> - </v>
      </c>
      <c r="CI69" t="str">
        <f>IF(HLOOKUP(CI$1,'Datenbank Aktoren'!$F$3:$IB$112,$B69,0)=CI$1,CI$3," - ")</f>
        <v xml:space="preserve"> - </v>
      </c>
      <c r="CJ69" t="str">
        <f>IF(HLOOKUP(CJ$1,'Datenbank Aktoren'!$F$3:$IB$112,$B69,0)=CJ$1,CJ$3," - ")</f>
        <v xml:space="preserve"> - </v>
      </c>
      <c r="CK69" t="str">
        <f>IF(HLOOKUP(CK$1,'Datenbank Aktoren'!$F$3:$IB$112,$B69,0)=CK$1,CK$3," - ")</f>
        <v xml:space="preserve"> - </v>
      </c>
      <c r="CL69" t="str">
        <f>IF(HLOOKUP(CL$1,'Datenbank Aktoren'!$F$3:$IB$112,$B69,0)=CL$1,CL$3," - ")</f>
        <v xml:space="preserve"> - </v>
      </c>
      <c r="CM69" t="str">
        <f>IF(HLOOKUP(CM$1,'Datenbank Aktoren'!$F$3:$IB$112,$B69,0)=CM$1,CM$3," - ")</f>
        <v xml:space="preserve"> - </v>
      </c>
      <c r="CN69" t="str">
        <f>IF(HLOOKUP(CN$1,'Datenbank Aktoren'!$F$3:$IB$112,$B69,0)=CN$1,CN$3," - ")</f>
        <v>FFTE Fenstergriff F6-10-00</v>
      </c>
      <c r="CO69" t="str">
        <f>IF(HLOOKUP(CO$1,'Datenbank Aktoren'!$F$3:$IB$112,$B69,0)=CO$1,CO$3," - ")</f>
        <v xml:space="preserve"> - </v>
      </c>
      <c r="CP69" t="str">
        <f>IF(HLOOKUP(CP$1,'Datenbank Aktoren'!$F$3:$IB$112,$B69,0)=CP$1,CP$3," - ")</f>
        <v xml:space="preserve"> - </v>
      </c>
      <c r="CQ69" t="str">
        <f>IF(HLOOKUP(CQ$1,'Datenbank Aktoren'!$F$3:$IB$112,$B69,0)=CQ$1,CQ$3," - ")</f>
        <v>FHD60SB FAH60/FIH65S A5-06-01</v>
      </c>
      <c r="CR69" t="str">
        <f>IF(HLOOKUP(CR$1,'Datenbank Aktoren'!$F$3:$IB$112,$B69,0)=CR$1,CR$3," - ")</f>
        <v xml:space="preserve"> - </v>
      </c>
      <c r="CS69" t="str">
        <f>IF(HLOOKUP(CS$1,'Datenbank Aktoren'!$F$3:$IB$112,$B69,0)=CS$1,CS$3," - ")</f>
        <v xml:space="preserve"> - </v>
      </c>
      <c r="CT69" t="str">
        <f>IF(HLOOKUP(CT$1,'Datenbank Aktoren'!$F$3:$IB$112,$B69,0)=CT$1,CT$3," - ")</f>
        <v>FHM2 RPS 4-fach Taster F6-02-01</v>
      </c>
      <c r="CU69" t="str">
        <f>IF(HLOOKUP(CU$1,'Datenbank Aktoren'!$F$3:$IB$112,$B69,0)=CU$1,CU$3," - ")</f>
        <v xml:space="preserve"> - </v>
      </c>
      <c r="CV69" t="str">
        <f>IF(HLOOKUP(CV$1,'Datenbank Aktoren'!$F$3:$IB$112,$B69,0)=CV$1,CV$3," - ")</f>
        <v>FHS2 RPS 4-fach Taster F6-02-01</v>
      </c>
      <c r="CW69" t="str">
        <f>IF(HLOOKUP(CW$1,'Datenbank Aktoren'!$F$3:$IB$112,$B69,0)=CW$1,CW$3," - ")</f>
        <v>FHS4 RPS 4-fach Taster F6-02-01</v>
      </c>
      <c r="CX69" t="str">
        <f>IF(HLOOKUP(CX$1,'Datenbank Aktoren'!$F$3:$IB$112,$B69,0)=CX$1,CX$3," - ")</f>
        <v xml:space="preserve"> - </v>
      </c>
      <c r="CY69" t="str">
        <f>IF(HLOOKUP(CY$1,'Datenbank Aktoren'!$F$3:$IB$112,$B69,0)=CY$1,CY$3," - ")</f>
        <v>FIH65S FAH60/FIH65S A5-06-01</v>
      </c>
      <c r="CZ69" t="str">
        <f>IF(HLOOKUP(CZ$1,'Datenbank Aktoren'!$F$3:$IB$112,$B69,0)=CZ$1,CZ$3," - ")</f>
        <v>FKD RPS 1-fach Taster F6-01-01</v>
      </c>
      <c r="DA69" t="str">
        <f>IF(HLOOKUP(DA$1,'Datenbank Aktoren'!$F$3:$IB$112,$B69,0)=DA$1,DA$3," - ")</f>
        <v>FKF65 Kartenschalter F6-02-01</v>
      </c>
      <c r="DB69" t="str">
        <f>IF(HLOOKUP(DB$1,'Datenbank Aktoren'!$F$3:$IB$112,$B69,0)=DB$1,DB$3," - ")</f>
        <v xml:space="preserve"> - </v>
      </c>
      <c r="DC69" t="str">
        <f>IF(HLOOKUP(DC$1,'Datenbank Aktoren'!$F$3:$IB$112,$B69,0)=DC$1,DC$3," - ")</f>
        <v xml:space="preserve"> - </v>
      </c>
      <c r="DD69" t="str">
        <f>IF(HLOOKUP(DD$1,'Datenbank Aktoren'!$F$3:$IB$112,$B69,0)=DD$1,DD$3," - ")</f>
        <v xml:space="preserve"> - </v>
      </c>
      <c r="DE69" t="str">
        <f>IF(HLOOKUP(DE$1,'Datenbank Aktoren'!$F$3:$IB$112,$B69,0)=DE$1,DE$3," - ")</f>
        <v xml:space="preserve"> - </v>
      </c>
      <c r="DF69" t="str">
        <f>IF(HLOOKUP(DF$1,'Datenbank Aktoren'!$F$3:$IB$112,$B69,0)=DF$1,DF$3," - ")</f>
        <v xml:space="preserve"> - </v>
      </c>
      <c r="DG69" t="str">
        <f>IF(HLOOKUP(DG$1,'Datenbank Aktoren'!$F$3:$IB$112,$B69,0)=DG$1,DG$3," - ")</f>
        <v xml:space="preserve"> - </v>
      </c>
      <c r="DH69" t="str">
        <f>IF(HLOOKUP(DH$1,'Datenbank Aktoren'!$F$3:$IB$112,$B69,0)=DH$1,DH$3," - ")</f>
        <v xml:space="preserve"> - </v>
      </c>
      <c r="DI69" t="str">
        <f>IF(HLOOKUP(DI$1,'Datenbank Aktoren'!$F$3:$IB$112,$B69,0)=DI$1,DI$3," - ")</f>
        <v xml:space="preserve"> - </v>
      </c>
      <c r="DJ69" t="str">
        <f>IF(HLOOKUP(DJ$1,'Datenbank Aktoren'!$F$3:$IB$112,$B69,0)=DJ$1,DJ$3," - ")</f>
        <v xml:space="preserve"> - </v>
      </c>
      <c r="DK69" t="str">
        <f>IF(HLOOKUP(DK$1,'Datenbank Aktoren'!$F$3:$IB$112,$B69,0)=DK$1,DK$3," - ")</f>
        <v xml:space="preserve"> - </v>
      </c>
      <c r="DL69" t="str">
        <f>IF(HLOOKUP(DL$1,'Datenbank Aktoren'!$F$3:$IB$112,$B69,0)=DL$1,DL$3," - ")</f>
        <v xml:space="preserve"> - </v>
      </c>
      <c r="DM69" t="str">
        <f>IF(HLOOKUP(DM$1,'Datenbank Aktoren'!$F$3:$IB$112,$B69,0)=DM$1,DM$3," - ")</f>
        <v>FMH1W RPS 1-fach Taster F6-01-01</v>
      </c>
      <c r="DN69" t="str">
        <f>IF(HLOOKUP(DN$1,'Datenbank Aktoren'!$F$3:$IB$112,$B69,0)=DN$1,DN$3," - ")</f>
        <v>FMH2S RPS 4-fach Taster F6-02-01</v>
      </c>
      <c r="DO69" t="str">
        <f>IF(HLOOKUP(DO$1,'Datenbank Aktoren'!$F$3:$IB$112,$B69,0)=DO$1,DO$3," - ")</f>
        <v>FMH4 RPS 4-fach Taster F6-02-01</v>
      </c>
      <c r="DP69" t="str">
        <f>IF(HLOOKUP(DP$1,'Datenbank Aktoren'!$F$3:$IB$112,$B69,0)=DP$1,DP$3," - ")</f>
        <v>FMH4S RPS 4-fach Taster F6-02-01</v>
      </c>
      <c r="DQ69" t="str">
        <f>IF(HLOOKUP(DQ$1,'Datenbank Aktoren'!$F$3:$IB$112,$B69,0)=DQ$1,DQ$3," - ")</f>
        <v>FMH8 RPS 4-fach Taster F6-02-01</v>
      </c>
      <c r="DR69" t="str">
        <f>IF(HLOOKUP(DR$1,'Datenbank Aktoren'!$F$3:$IB$112,$B69,0)=DR$1,DR$3," - ")</f>
        <v xml:space="preserve"> - </v>
      </c>
      <c r="DS69" t="str">
        <f>IF(HLOOKUP(DS$1,'Datenbank Aktoren'!$F$3:$IB$112,$B69,0)=DS$1,DS$3," - ")</f>
        <v xml:space="preserve"> - </v>
      </c>
      <c r="DT69" t="str">
        <f>IF(HLOOKUP(DT$1,'Datenbank Aktoren'!$F$3:$IB$112,$B69,0)=DT$1,DT$3," - ")</f>
        <v xml:space="preserve"> - </v>
      </c>
      <c r="DU69" t="str">
        <f>IF(HLOOKUP(DU$1,'Datenbank Aktoren'!$F$3:$IB$112,$B69,0)=DU$1,DU$3," - ")</f>
        <v xml:space="preserve"> - </v>
      </c>
      <c r="DV69" t="str">
        <f>IF(HLOOKUP(DV$1,'Datenbank Aktoren'!$F$3:$IB$112,$B69,0)=DV$1,DV$3," - ")</f>
        <v xml:space="preserve"> - </v>
      </c>
      <c r="DW69" t="str">
        <f>IF(HLOOKUP(DW$1,'Datenbank Aktoren'!$F$3:$IB$112,$B69,0)=DW$1,DW$3," - ")</f>
        <v xml:space="preserve"> - </v>
      </c>
      <c r="DX69" t="str">
        <f>IF(HLOOKUP(DX$1,'Datenbank Aktoren'!$F$3:$IB$112,$B69,0)=DX$1,DX$3," - ")</f>
        <v xml:space="preserve"> - </v>
      </c>
      <c r="DY69" t="str">
        <f>IF(HLOOKUP(DY$1,'Datenbank Aktoren'!$F$3:$IB$112,$B69,0)=DY$1,DY$3," - ")</f>
        <v xml:space="preserve"> - </v>
      </c>
      <c r="DZ69" t="str">
        <f>IF(HLOOKUP(DZ$1,'Datenbank Aktoren'!$F$3:$IB$112,$B69,0)=DZ$1,DZ$3," - ")</f>
        <v xml:space="preserve"> - </v>
      </c>
      <c r="EA69" t="str">
        <f>IF(HLOOKUP(EA$1,'Datenbank Aktoren'!$F$3:$IB$112,$B69,0)=EA$1,EA$3," - ")</f>
        <v>FMMS44SB Fensterkontakt D5-00-01</v>
      </c>
      <c r="EB69" t="str">
        <f>IF(HLOOKUP(EB$1,'Datenbank Aktoren'!$F$3:$IB$112,$B69,0)=EB$1,EB$3," - ")</f>
        <v xml:space="preserve"> - </v>
      </c>
      <c r="EC69" t="str">
        <f>IF(HLOOKUP(EC$1,'Datenbank Aktoren'!$F$3:$IB$112,$B69,0)=EC$1,EC$3," - ")</f>
        <v xml:space="preserve"> - </v>
      </c>
      <c r="ED69" t="str">
        <f>IF(HLOOKUP(ED$1,'Datenbank Aktoren'!$F$3:$IB$112,$B69,0)=ED$1,ED$3," - ")</f>
        <v xml:space="preserve"> - </v>
      </c>
      <c r="EE69" t="str">
        <f>IF(HLOOKUP(EE$1,'Datenbank Aktoren'!$F$3:$IB$112,$B69,0)=EE$1,EE$3," - ")</f>
        <v xml:space="preserve"> - </v>
      </c>
      <c r="EF69" t="str">
        <f>IF(HLOOKUP(EF$1,'Datenbank Aktoren'!$F$3:$IB$112,$B69,0)=EF$1,EF$3," - ")</f>
        <v xml:space="preserve"> - </v>
      </c>
      <c r="EG69" t="str">
        <f>IF(HLOOKUP(EG$1,'Datenbank Aktoren'!$F$3:$IB$112,$B69,0)=EG$1,EG$3," - ")</f>
        <v xml:space="preserve"> - </v>
      </c>
      <c r="EH69" t="str">
        <f>IF(HLOOKUP(EH$1,'Datenbank Aktoren'!$F$3:$IB$112,$B69,0)=EH$1,EH$3," - ")</f>
        <v xml:space="preserve"> - </v>
      </c>
      <c r="EI69" t="str">
        <f>IF(HLOOKUP(EI$1,'Datenbank Aktoren'!$F$3:$IB$112,$B69,0)=EI$1,EI$3," - ")</f>
        <v xml:space="preserve"> - </v>
      </c>
      <c r="EJ69" t="str">
        <f>IF(HLOOKUP(EJ$1,'Datenbank Aktoren'!$F$3:$IB$112,$B69,0)=EJ$1,EJ$3," - ")</f>
        <v xml:space="preserve"> - </v>
      </c>
      <c r="EK69" t="str">
        <f>IF(HLOOKUP(EK$1,'Datenbank Aktoren'!$F$3:$IB$112,$B69,0)=EK$1,EK$3," - ")</f>
        <v xml:space="preserve"> - </v>
      </c>
      <c r="EL69" t="str">
        <f>IF(HLOOKUP(EL$1,'Datenbank Aktoren'!$F$3:$IB$112,$B69,0)=EL$1,EL$3," - ")</f>
        <v xml:space="preserve"> - </v>
      </c>
      <c r="EM69" t="str">
        <f>IF(HLOOKUP(EM$1,'Datenbank Aktoren'!$F$3:$IB$112,$B69,0)=EM$1,EM$3," - ")</f>
        <v xml:space="preserve"> - </v>
      </c>
      <c r="EN69" t="str">
        <f>IF(HLOOKUP(EN$1,'Datenbank Aktoren'!$F$3:$IB$112,$B69,0)=EN$1,EN$3," - ")</f>
        <v xml:space="preserve"> - </v>
      </c>
      <c r="EO69" t="str">
        <f>IF(HLOOKUP(EO$1,'Datenbank Aktoren'!$F$3:$IB$112,$B69,0)=EO$1,EO$3," - ")</f>
        <v xml:space="preserve"> - </v>
      </c>
      <c r="EP69" t="str">
        <f>IF(HLOOKUP(EP$1,'Datenbank Aktoren'!$F$3:$IB$112,$B69,0)=EP$1,EP$3," - ")</f>
        <v xml:space="preserve"> - </v>
      </c>
      <c r="EQ69" t="str">
        <f>IF(HLOOKUP(EQ$1,'Datenbank Aktoren'!$F$3:$IB$112,$B69,0)=EQ$1,EQ$3," - ")</f>
        <v xml:space="preserve"> - </v>
      </c>
      <c r="ER69" t="str">
        <f>IF(HLOOKUP(ER$1,'Datenbank Aktoren'!$F$3:$IB$112,$B69,0)=ER$1,ER$3," - ")</f>
        <v xml:space="preserve"> - </v>
      </c>
      <c r="ES69" t="str">
        <f>IF(HLOOKUP(ES$1,'Datenbank Aktoren'!$F$3:$IB$112,$B69,0)=ES$1,ES$3," - ")</f>
        <v xml:space="preserve"> - </v>
      </c>
      <c r="ET69" t="str">
        <f>IF(HLOOKUP(ET$1,'Datenbank Aktoren'!$F$3:$IB$112,$B69,0)=ET$1,ET$3," - ")</f>
        <v xml:space="preserve"> - </v>
      </c>
      <c r="EU69" t="str">
        <f>IF(HLOOKUP(EU$1,'Datenbank Aktoren'!$F$3:$IB$112,$B69,0)=EU$1,EU$3," - ")</f>
        <v xml:space="preserve"> - </v>
      </c>
      <c r="EV69" t="str">
        <f>IF(HLOOKUP(EV$1,'Datenbank Aktoren'!$F$3:$IB$112,$B69,0)=EV$1,EV$3," - ")</f>
        <v xml:space="preserve"> - </v>
      </c>
      <c r="EW69" t="str">
        <f>IF(HLOOKUP(EW$1,'Datenbank Aktoren'!$F$3:$IB$112,$B69,0)=EW$1,EW$3," - ")</f>
        <v xml:space="preserve"> - </v>
      </c>
      <c r="EX69" t="str">
        <f>IF(HLOOKUP(EX$1,'Datenbank Aktoren'!$F$3:$IB$112,$B69,0)=EX$1,EX$3," - ")</f>
        <v xml:space="preserve"> - </v>
      </c>
      <c r="EY69" t="str">
        <f>IF(HLOOKUP(EY$1,'Datenbank Aktoren'!$F$3:$IB$112,$B69,0)=EY$1,EY$3," - ")</f>
        <v xml:space="preserve"> - </v>
      </c>
      <c r="EZ69" t="str">
        <f>IF(HLOOKUP(EZ$1,'Datenbank Aktoren'!$F$3:$IB$112,$B69,0)=EZ$1,EZ$3," - ")</f>
        <v xml:space="preserve"> - </v>
      </c>
      <c r="FA69" t="str">
        <f>IF(HLOOKUP(FA$1,'Datenbank Aktoren'!$F$3:$IB$112,$B69,0)=FA$1,FA$3," - ")</f>
        <v>FNS55B RPS 1-fach Taster F6-01-01</v>
      </c>
      <c r="FB69" t="str">
        <f>IF(HLOOKUP(FB$1,'Datenbank Aktoren'!$F$3:$IB$112,$B69,0)=FB$1,FB$3," - ")</f>
        <v>FNS55EB RPS 1-fach Taster F6-01-01</v>
      </c>
      <c r="FC69" t="str">
        <f>IF(HLOOKUP(FC$1,'Datenbank Aktoren'!$F$3:$IB$112,$B69,0)=FC$1,FC$3," - ")</f>
        <v>FNS65EB RPS 1-fach Taster F6-01-01</v>
      </c>
      <c r="FD69" t="str">
        <f>IF(HLOOKUP(FD$1,'Datenbank Aktoren'!$F$3:$IB$112,$B69,0)=FD$1,FD$3," - ")</f>
        <v>FPE-1 RPS 1-fach Taster F6-01-01</v>
      </c>
      <c r="FE69" t="str">
        <f>IF(HLOOKUP(FE$1,'Datenbank Aktoren'!$F$3:$IB$112,$B69,0)=FE$1,FE$3," - ")</f>
        <v>FRW RPS Rauchmelder F6-02-01</v>
      </c>
      <c r="FF69" t="str">
        <f>IF(HLOOKUP(FF$1,'Datenbank Aktoren'!$F$3:$IB$112,$B69,0)=FF$1,FF$3," - ")</f>
        <v xml:space="preserve"> - </v>
      </c>
      <c r="FG69" t="str">
        <f>IF(HLOOKUP(FG$1,'Datenbank Aktoren'!$F$3:$IB$112,$B69,0)=FG$1,FG$3," - ")</f>
        <v xml:space="preserve"> - </v>
      </c>
      <c r="FH69" t="str">
        <f>IF(HLOOKUP(FH$1,'Datenbank Aktoren'!$F$3:$IB$112,$B69,0)=FH$1,FH$3," - ")</f>
        <v>FSM14 RPS 4-fach Taster F6-02-01</v>
      </c>
      <c r="FI69" t="str">
        <f>IF(HLOOKUP(FI$1,'Datenbank Aktoren'!$F$3:$IB$112,$B69,0)=FI$1,FI$3," - ")</f>
        <v xml:space="preserve"> - </v>
      </c>
      <c r="FJ69" t="str">
        <f>IF(HLOOKUP(FJ$1,'Datenbank Aktoren'!$F$3:$IB$112,$B69,0)=FJ$1,FJ$3," - ")</f>
        <v xml:space="preserve"> - </v>
      </c>
      <c r="FK69" t="str">
        <f>IF(HLOOKUP(FK$1,'Datenbank Aktoren'!$F$3:$IB$112,$B69,0)=FK$1,FK$3," - ")</f>
        <v>FSM60B RPS 4-fach Taster F6-02-01</v>
      </c>
      <c r="FL69" t="str">
        <f>IF(HLOOKUP(FL$1,'Datenbank Aktoren'!$F$3:$IB$112,$B69,0)=FL$1,FL$3," - ")</f>
        <v>FSM61 RPS 4-fach Taster F6-02-01</v>
      </c>
      <c r="FM69" t="str">
        <f>IF(HLOOKUP(FM$1,'Datenbank Aktoren'!$F$3:$IB$112,$B69,0)=FM$1,FM$3," - ")</f>
        <v>FSMTB RPS 4-fach Taster F6-02-01</v>
      </c>
      <c r="FN69" t="str">
        <f>IF(HLOOKUP(FN$1,'Datenbank Aktoren'!$F$3:$IB$112,$B69,0)=FN$1,FN$3," - ")</f>
        <v xml:space="preserve"> - </v>
      </c>
      <c r="FO69" t="str">
        <f>IF(HLOOKUP(FO$1,'Datenbank Aktoren'!$F$3:$IB$112,$B69,0)=FO$1,FO$3," - ")</f>
        <v>FSTAP RPS 4-fach Taster F6-02-01</v>
      </c>
      <c r="FP69" t="str">
        <f>IF(HLOOKUP(FP$1,'Datenbank Aktoren'!$F$3:$IB$112,$B69,0)=FP$1,FP$3," - ")</f>
        <v xml:space="preserve"> - </v>
      </c>
      <c r="FQ69" t="str">
        <f>IF(HLOOKUP(FQ$1,'Datenbank Aktoren'!$F$3:$IB$112,$B69,0)=FQ$1,FQ$3," - ")</f>
        <v xml:space="preserve"> - </v>
      </c>
      <c r="FR69" t="str">
        <f>IF(HLOOKUP(FR$1,'Datenbank Aktoren'!$F$3:$IB$112,$B69,0)=FR$1,FR$3," - ")</f>
        <v>FSU55D RPS 4-fach Taster F6-02-01</v>
      </c>
      <c r="FS69" t="str">
        <f>IF(HLOOKUP(FS$1,'Datenbank Aktoren'!$F$3:$IB$112,$B69,0)=FS$1,FS$3," - ")</f>
        <v xml:space="preserve"> - </v>
      </c>
      <c r="FT69" t="str">
        <f>IF(HLOOKUP(FT$1,'Datenbank Aktoren'!$F$3:$IB$112,$B69,0)=FT$1,FT$3," - ")</f>
        <v xml:space="preserve"> - </v>
      </c>
      <c r="FU69" t="str">
        <f>IF(HLOOKUP(FU$1,'Datenbank Aktoren'!$F$3:$IB$112,$B69,0)=FU$1,FU$3," - ")</f>
        <v>FSU55ED RPS 4-fach Taster F6-02-01</v>
      </c>
      <c r="FV69" t="str">
        <f>IF(HLOOKUP(FV$1,'Datenbank Aktoren'!$F$3:$IB$112,$B69,0)=FV$1,FV$3," - ")</f>
        <v xml:space="preserve"> - </v>
      </c>
      <c r="FW69" t="str">
        <f>IF(HLOOKUP(FW$1,'Datenbank Aktoren'!$F$3:$IB$112,$B69,0)=FW$1,FW$3," - ")</f>
        <v xml:space="preserve"> - </v>
      </c>
      <c r="FX69" t="str">
        <f>IF(HLOOKUP(FX$1,'Datenbank Aktoren'!$F$3:$IB$112,$B69,0)=FX$1,FX$3," - ")</f>
        <v>FSU65D RPS 4-fach Taster F6-02-01</v>
      </c>
      <c r="FY69" t="str">
        <f>IF(HLOOKUP(FY$1,'Datenbank Aktoren'!$F$3:$IB$112,$B69,0)=FY$1,FY$3," - ")</f>
        <v xml:space="preserve"> - </v>
      </c>
      <c r="FZ69" t="str">
        <f>IF(HLOOKUP(FZ$1,'Datenbank Aktoren'!$F$3:$IB$112,$B69,0)=FZ$1,FZ$3," - ")</f>
        <v>FT4F RPS 4-fach Taster F6-02-01</v>
      </c>
      <c r="GA69" t="str">
        <f>IF(HLOOKUP(GA$1,'Datenbank Aktoren'!$F$3:$IB$112,$B69,0)=GA$1,GA$3," - ")</f>
        <v>FT55 RPS 4-fach Taster F6-02-01</v>
      </c>
      <c r="GB69" t="str">
        <f>IF(HLOOKUP(GB$1,'Datenbank Aktoren'!$F$3:$IB$112,$B69,0)=GB$1,GB$3," - ")</f>
        <v xml:space="preserve"> - </v>
      </c>
      <c r="GC69" t="str">
        <f>IF(HLOOKUP(GC$1,'Datenbank Aktoren'!$F$3:$IB$112,$B69,0)=GC$1,GC$3," - ")</f>
        <v xml:space="preserve"> - </v>
      </c>
      <c r="GD69" t="str">
        <f>IF(HLOOKUP(GD$1,'Datenbank Aktoren'!$F$3:$IB$112,$B69,0)=GD$1,GD$3," - ")</f>
        <v xml:space="preserve"> - </v>
      </c>
      <c r="GE69" t="str">
        <f>IF(HLOOKUP(GE$1,'Datenbank Aktoren'!$F$3:$IB$112,$B69,0)=GE$1,GE$3," - ")</f>
        <v xml:space="preserve"> - </v>
      </c>
      <c r="GF69" t="str">
        <f>IF(HLOOKUP(GF$1,'Datenbank Aktoren'!$F$3:$IB$112,$B69,0)=GF$1,GF$3," - ")</f>
        <v>FTAF55D Raumregler F6-02-01</v>
      </c>
      <c r="GG69" t="str">
        <f>IF(HLOOKUP(GG$1,'Datenbank Aktoren'!$F$3:$IB$112,$B69,0)=GG$1,GG$3," - ")</f>
        <v>FTAF55ED Raumregler F6-02-01</v>
      </c>
      <c r="GH69" t="str">
        <f>IF(HLOOKUP(GH$1,'Datenbank Aktoren'!$F$3:$IB$112,$B69,0)=GH$1,GH$3," - ")</f>
        <v>FTAF65D Raumregler F6-02-01</v>
      </c>
      <c r="GI69" t="str">
        <f>IF(HLOOKUP(GI$1,'Datenbank Aktoren'!$F$3:$IB$112,$B69,0)=GI$1,GI$3," - ")</f>
        <v xml:space="preserve"> - </v>
      </c>
      <c r="GJ69" t="str">
        <f>IF(HLOOKUP(GJ$1,'Datenbank Aktoren'!$F$3:$IB$112,$B69,0)=GJ$1,GJ$3," - ")</f>
        <v xml:space="preserve"> - </v>
      </c>
      <c r="GK69" t="str">
        <f>IF(HLOOKUP(GK$1,'Datenbank Aktoren'!$F$3:$IB$112,$B69,0)=GK$1,GK$3," - ")</f>
        <v xml:space="preserve"> - </v>
      </c>
      <c r="GL69" t="str">
        <f>IF(HLOOKUP(GL$1,'Datenbank Aktoren'!$F$3:$IB$112,$B69,0)=GL$1,GL$3," - ")</f>
        <v xml:space="preserve"> - </v>
      </c>
      <c r="GM69" t="str">
        <f>IF(HLOOKUP(GM$1,'Datenbank Aktoren'!$F$3:$IB$112,$B69,0)=GM$1,GM$3," - ")</f>
        <v xml:space="preserve"> - </v>
      </c>
      <c r="GN69" t="str">
        <f>IF(HLOOKUP(GN$1,'Datenbank Aktoren'!$F$3:$IB$112,$B69,0)=GN$1,GN$3," - ")</f>
        <v>FTK Fensterkontakt D5-00-01</v>
      </c>
      <c r="GO69" t="str">
        <f>IF(HLOOKUP(GO$1,'Datenbank Aktoren'!$F$3:$IB$112,$B69,0)=GO$1,GO$3," - ")</f>
        <v>FTKB-GR Fensterkontakt D5-00-01</v>
      </c>
      <c r="GP69" t="str">
        <f>IF(HLOOKUP(GP$1,'Datenbank Aktoren'!$F$3:$IB$112,$B69,0)=GP$1,GP$3," - ")</f>
        <v xml:space="preserve"> - </v>
      </c>
      <c r="GQ69" t="str">
        <f>IF(HLOOKUP(GQ$1,'Datenbank Aktoren'!$F$3:$IB$112,$B69,0)=GQ$1,GQ$3," - ")</f>
        <v>FTKB-wg Fensterkontakt D5-00-01</v>
      </c>
      <c r="GR69" t="str">
        <f>IF(HLOOKUP(GR$1,'Datenbank Aktoren'!$F$3:$IB$112,$B69,0)=GR$1,GR$3," - ")</f>
        <v>FTKE Fenstergriff F6-10-00 Griff</v>
      </c>
      <c r="GS69" t="str">
        <f>IF(HLOOKUP(GS$1,'Datenbank Aktoren'!$F$3:$IB$112,$B69,0)=GS$1,GS$3," - ")</f>
        <v xml:space="preserve"> - </v>
      </c>
      <c r="GT69" t="str">
        <f>IF(HLOOKUP(GT$1,'Datenbank Aktoren'!$F$3:$IB$112,$B69,0)=GT$1,GT$3," - ")</f>
        <v xml:space="preserve"> - </v>
      </c>
      <c r="GU69" t="str">
        <f>IF(HLOOKUP(GU$1,'Datenbank Aktoren'!$F$3:$IB$112,$B69,0)=GU$1,GU$3," - ")</f>
        <v xml:space="preserve"> - </v>
      </c>
      <c r="GV69" t="str">
        <f>IF(HLOOKUP(GV$1,'Datenbank Aktoren'!$F$3:$IB$112,$B69,0)=GV$1,GV$3," - ")</f>
        <v xml:space="preserve"> - </v>
      </c>
      <c r="GW69" t="str">
        <f>IF(HLOOKUP(GW$1,'Datenbank Aktoren'!$F$3:$IB$112,$B69,0)=GW$1,GW$3," - ")</f>
        <v xml:space="preserve"> - </v>
      </c>
      <c r="GX69" t="str">
        <f>IF(HLOOKUP(GX$1,'Datenbank Aktoren'!$F$3:$IB$112,$B69,0)=GX$1,GX$3," - ")</f>
        <v xml:space="preserve"> - </v>
      </c>
      <c r="GY69" t="str">
        <f>IF(HLOOKUP(GY$1,'Datenbank Aktoren'!$F$3:$IB$112,$B69,0)=GY$1,GY$3," - ")</f>
        <v xml:space="preserve"> - </v>
      </c>
      <c r="GZ69" t="str">
        <f>IF(HLOOKUP(GZ$1,'Datenbank Aktoren'!$F$3:$IB$112,$B69,0)=GZ$1,GZ$3," - ")</f>
        <v xml:space="preserve"> - </v>
      </c>
      <c r="HA69" t="str">
        <f>IF(HLOOKUP(HA$1,'Datenbank Aktoren'!$F$3:$IB$112,$B69,0)=HA$1,HA$3," - ")</f>
        <v xml:space="preserve"> - </v>
      </c>
      <c r="HB69" t="str">
        <f>IF(HLOOKUP(HB$1,'Datenbank Aktoren'!$F$3:$IB$112,$B69,0)=HB$1,HB$3," - ")</f>
        <v xml:space="preserve"> - </v>
      </c>
      <c r="HC69" t="str">
        <f>IF(HLOOKUP(HC$1,'Datenbank Aktoren'!$F$3:$IB$112,$B69,0)=HC$1,HC$3," - ")</f>
        <v xml:space="preserve"> - </v>
      </c>
      <c r="HD69" t="str">
        <f>IF(HLOOKUP(HD$1,'Datenbank Aktoren'!$F$3:$IB$112,$B69,0)=HD$1,HD$3," - ")</f>
        <v xml:space="preserve"> - </v>
      </c>
      <c r="HE69" t="str">
        <f>IF(HLOOKUP(HE$1,'Datenbank Aktoren'!$F$3:$IB$112,$B69,0)=HE$1,HE$3," - ")</f>
        <v xml:space="preserve"> - </v>
      </c>
      <c r="HF69" t="str">
        <f>IF(HLOOKUP(HF$1,'Datenbank Aktoren'!$F$3:$IB$112,$B69,0)=HF$1,HF$3," - ")</f>
        <v xml:space="preserve"> - </v>
      </c>
      <c r="HG69" t="str">
        <f>IF(HLOOKUP(HG$1,'Datenbank Aktoren'!$F$3:$IB$112,$B69,0)=HG$1,HG$3," - ")</f>
        <v xml:space="preserve"> - </v>
      </c>
      <c r="HH69" t="str">
        <f>IF(HLOOKUP(HH$1,'Datenbank Aktoren'!$F$3:$IB$112,$B69,0)=HH$1,HH$3," - ")</f>
        <v xml:space="preserve"> - </v>
      </c>
      <c r="HI69" t="str">
        <f>IF(HLOOKUP(HI$1,'Datenbank Aktoren'!$F$3:$IB$112,$B69,0)=HI$1,HI$3," - ")</f>
        <v xml:space="preserve"> - </v>
      </c>
      <c r="HJ69" t="str">
        <f>IF(HLOOKUP(HJ$1,'Datenbank Aktoren'!$F$3:$IB$112,$B69,0)=HJ$1,HJ$3," - ")</f>
        <v xml:space="preserve"> - </v>
      </c>
      <c r="HK69" t="str">
        <f>IF(HLOOKUP(HK$1,'Datenbank Aktoren'!$F$3:$IB$112,$B69,0)=HK$1,HK$3," - ")</f>
        <v xml:space="preserve"> - </v>
      </c>
      <c r="HL69" t="str">
        <f>IF(HLOOKUP(HL$1,'Datenbank Aktoren'!$F$3:$IB$112,$B69,0)=HL$1,HL$3," - ")</f>
        <v xml:space="preserve"> - </v>
      </c>
      <c r="HM69" t="str">
        <f>IF(HLOOKUP(HM$1,'Datenbank Aktoren'!$F$3:$IB$112,$B69,0)=HM$1,HM$3," - ")</f>
        <v xml:space="preserve"> - </v>
      </c>
      <c r="HN69" t="str">
        <f>IF(HLOOKUP(HN$1,'Datenbank Aktoren'!$F$3:$IB$112,$B69,0)=HN$1,HN$3," - ")</f>
        <v xml:space="preserve"> - </v>
      </c>
      <c r="HO69" t="str">
        <f>IF(HLOOKUP(HO$1,'Datenbank Aktoren'!$F$3:$IB$112,$B69,0)=HO$1,HO$3," - ")</f>
        <v xml:space="preserve"> - </v>
      </c>
      <c r="HP69" t="str">
        <f>IF(HLOOKUP(HP$1,'Datenbank Aktoren'!$F$3:$IB$112,$B69,0)=HP$1,HP$3," - ")</f>
        <v xml:space="preserve"> - </v>
      </c>
      <c r="HQ69" t="str">
        <f>IF(HLOOKUP(HQ$1,'Datenbank Aktoren'!$F$3:$IB$112,$B69,0)=HQ$1,HQ$3," - ")</f>
        <v xml:space="preserve"> - </v>
      </c>
      <c r="HR69" t="str">
        <f>IF(HLOOKUP(HR$1,'Datenbank Aktoren'!$F$3:$IB$112,$B69,0)=HR$1,HR$3," - ")</f>
        <v>FTS14EM Fensterkontakt D5-00-01</v>
      </c>
      <c r="HS69" t="str">
        <f>IF(HLOOKUP(HS$1,'Datenbank Aktoren'!$F$3:$IB$112,$B69,0)=HS$1,HS$3," - ")</f>
        <v>FTS14EM RPS 4-fach Taster F6-02-01</v>
      </c>
      <c r="HT69" t="str">
        <f>IF(HLOOKUP(HT$1,'Datenbank Aktoren'!$F$3:$IB$112,$B69,0)=HT$1,HT$3," - ")</f>
        <v xml:space="preserve"> - </v>
      </c>
      <c r="HU69" t="str">
        <f>IF(HLOOKUP(HU$1,'Datenbank Aktoren'!$F$3:$IB$112,$B69,0)=HU$1,HU$3," - ")</f>
        <v xml:space="preserve"> - </v>
      </c>
      <c r="HV69" t="str">
        <f>IF(HLOOKUP(HV$1,'Datenbank Aktoren'!$F$3:$IB$112,$B69,0)=HV$1,HV$3," - ")</f>
        <v xml:space="preserve"> - </v>
      </c>
      <c r="HW69" t="str">
        <f>IF(HLOOKUP(HW$1,'Datenbank Aktoren'!$F$3:$IB$112,$B69,0)=HW$1,HW$3," - ")</f>
        <v xml:space="preserve"> - </v>
      </c>
      <c r="HX69" t="str">
        <f>IF(HLOOKUP(HX$1,'Datenbank Aktoren'!$F$3:$IB$112,$B69,0)=HX$1,HX$3," - ")</f>
        <v xml:space="preserve"> - </v>
      </c>
      <c r="HY69" t="str">
        <f>IF(HLOOKUP(HY$1,'Datenbank Aktoren'!$F$3:$IB$112,$B69,0)=HY$1,HY$3," - ")</f>
        <v xml:space="preserve"> - </v>
      </c>
      <c r="HZ69" t="str">
        <f>IF(HLOOKUP(HZ$1,'Datenbank Aktoren'!$F$3:$IB$112,$B69,0)=HZ$1,HZ$3," - ")</f>
        <v xml:space="preserve"> - </v>
      </c>
      <c r="IA69" t="str">
        <f>IF(HLOOKUP(IA$1,'Datenbank Aktoren'!$F$3:$IB$112,$B69,0)=IA$1,IA$3," - ")</f>
        <v xml:space="preserve"> - </v>
      </c>
      <c r="IB69" t="str">
        <f>IF(HLOOKUP(IB$1,'Datenbank Aktoren'!$F$3:$IB$112,$B69,0)=IB$1,IB$3," - ")</f>
        <v xml:space="preserve"> - </v>
      </c>
      <c r="IC69" t="str">
        <f>IF(HLOOKUP(IC$1,'Datenbank Aktoren'!$F$3:$IB$112,$B69,0)=IC$1,IC$3," - ")</f>
        <v xml:space="preserve"> - </v>
      </c>
      <c r="ID69" t="str">
        <f>IF(HLOOKUP(ID$1,'Datenbank Aktoren'!$F$3:$IB$112,$B69,0)=ID$1,ID$3," - ")</f>
        <v>FWS81 Kartenschalter F6-02-01</v>
      </c>
      <c r="IE69" t="str">
        <f>IF(HLOOKUP(IE$1,'Datenbank Aktoren'!$F$3:$IB$112,$B69,0)=IE$1,IE$3," - ")</f>
        <v xml:space="preserve"> - </v>
      </c>
      <c r="IF69" t="str">
        <f>IF(HLOOKUP(IF$1,'Datenbank Aktoren'!$F$3:$IB$112,$B69,0)=IF$1,IF$3," - ")</f>
        <v xml:space="preserve"> - </v>
      </c>
      <c r="IG69" t="str">
        <f>IF(HLOOKUP(IG$1,'Datenbank Aktoren'!$F$3:$IB$112,$B69,0)=IG$1,IG$3," - ")</f>
        <v>FZS65 RPS Rauchmelder F6-02-01</v>
      </c>
      <c r="IH69" t="str">
        <f>IF(HLOOKUP(IH$1,'Datenbank Aktoren'!$F$3:$IB$112,$B69,0)=IH$1,IH$3," - ")</f>
        <v>FZT55 RPS 4-fach Taster F6-02-01</v>
      </c>
      <c r="II69" t="str">
        <f>IF(HLOOKUP(II$1,'Datenbank Aktoren'!$F$3:$IB$112,$B69,0)=II$1,II$3," - ")</f>
        <v xml:space="preserve"> - </v>
      </c>
      <c r="IJ69" t="e">
        <f>IF(HLOOKUP(IJ$1,'Datenbank Aktoren'!$F$3:$IB$112,$B69,0)=IJ$1,IJ$3," - ")</f>
        <v>#N/A</v>
      </c>
      <c r="IK69" t="e">
        <f>IF(HLOOKUP(IK$1,'Datenbank Aktoren'!$F$3:$IB$112,$B69,0)=IK$1,IK$3," - ")</f>
        <v>#N/A</v>
      </c>
      <c r="IL69" t="e">
        <f>IF(HLOOKUP(IL$1,'Datenbank Aktoren'!$F$3:$IB$112,$B69,0)=IL$1,IL$3," - ")</f>
        <v>#N/A</v>
      </c>
      <c r="IM69" t="e">
        <f>IF(HLOOKUP(IM$1,'Datenbank Aktoren'!$F$3:$IB$112,$B69,0)=IM$1,IM$3," - ")</f>
        <v>#N/A</v>
      </c>
      <c r="IN69" t="e">
        <f>IF(HLOOKUP(IN$1,'Datenbank Aktoren'!$F$3:$IB$112,$B69,0)=IN$1,IN$3," - ")</f>
        <v>#N/A</v>
      </c>
      <c r="IO69" t="e">
        <f>IF(HLOOKUP(IO$1,'Datenbank Aktoren'!$F$3:$IB$112,$B69,0)=IO$1,IO$3," - ")</f>
        <v>#N/A</v>
      </c>
      <c r="IP69" t="e">
        <f>IF(HLOOKUP(IP$1,'Datenbank Aktoren'!$F$3:$IB$112,$B69,0)=IP$1,IP$3," - ")</f>
        <v>#N/A</v>
      </c>
      <c r="IQ69" t="e">
        <f>IF(HLOOKUP(IQ$1,'Datenbank Aktoren'!$F$3:$IB$112,$B69,0)=IQ$1,IQ$3," - ")</f>
        <v>#N/A</v>
      </c>
      <c r="IR69" t="e">
        <f>IF(HLOOKUP(IR$1,'Datenbank Aktoren'!$F$3:$IB$112,$B69,0)=IR$1,IR$3," - ")</f>
        <v>#N/A</v>
      </c>
      <c r="IS69" t="e">
        <f>IF(HLOOKUP(IS$1,'Datenbank Aktoren'!$F$3:$IB$112,$B69,0)=IS$1,IS$3," - ")</f>
        <v>#N/A</v>
      </c>
      <c r="IT69" t="e">
        <f>IF(HLOOKUP(IT$1,'Datenbank Aktoren'!$F$3:$IB$112,$B69,0)=IT$1,IT$3," - ")</f>
        <v>#N/A</v>
      </c>
      <c r="IU69" t="e">
        <f>IF(HLOOKUP(IU$1,'Datenbank Aktoren'!$F$3:$IB$112,$B69,0)=IU$1,IU$3," - ")</f>
        <v>#N/A</v>
      </c>
    </row>
    <row r="70" spans="1:255" x14ac:dyDescent="0.25">
      <c r="A70" t="s">
        <v>133</v>
      </c>
      <c r="B70">
        <v>68</v>
      </c>
      <c r="D70" t="s">
        <v>133</v>
      </c>
      <c r="E70" s="3" t="s">
        <v>432</v>
      </c>
      <c r="F70" t="str">
        <f>IF(HLOOKUP(F$1,'Datenbank Aktoren'!$F$3:$IB$112,$B70,0)=F$1,F$3," - ")</f>
        <v xml:space="preserve"> - </v>
      </c>
      <c r="G70" t="str">
        <f>IF(HLOOKUP(G$1,'Datenbank Aktoren'!$F$3:$IB$112,$B70,0)=G$1,G$3," - ")</f>
        <v xml:space="preserve"> - </v>
      </c>
      <c r="H70" t="str">
        <f>IF(HLOOKUP(H$1,'Datenbank Aktoren'!$F$3:$IB$112,$B70,0)=H$1,H$3," - ")</f>
        <v>F1FT65 RPS 1-fach Taster F6-01-01</v>
      </c>
      <c r="I70" t="str">
        <f>IF(HLOOKUP(I$1,'Datenbank Aktoren'!$F$3:$IB$112,$B70,0)=I$1,I$3," - ")</f>
        <v>F1ITAP RPS 1-fach Taster F6-01-01</v>
      </c>
      <c r="J70" t="str">
        <f>IF(HLOOKUP(J$1,'Datenbank Aktoren'!$F$3:$IB$112,$B70,0)=J$1,J$3," - ")</f>
        <v>F1T55E RPS 1-fach Taster F6-01-01</v>
      </c>
      <c r="K70" t="str">
        <f>IF(HLOOKUP(K$1,'Datenbank Aktoren'!$F$3:$IB$112,$B70,0)=K$1,K$3," - ")</f>
        <v>F1T65 RPS 1-fach Taster F6-01-01</v>
      </c>
      <c r="L70" t="str">
        <f>IF(HLOOKUP(L$1,'Datenbank Aktoren'!$F$3:$IB$112,$B70,0)=L$1,L$3," - ")</f>
        <v>F265B RPS 4-fach Taster F6-02-01</v>
      </c>
      <c r="M70" t="str">
        <f>IF(HLOOKUP(M$1,'Datenbank Aktoren'!$F$3:$IB$112,$B70,0)=M$1,M$3," - ")</f>
        <v>F2FT65 RPS 4-fach Taster F6-02-01</v>
      </c>
      <c r="N70" t="str">
        <f>IF(HLOOKUP(N$1,'Datenbank Aktoren'!$F$3:$IB$112,$B70,0)=N$1,N$3," - ")</f>
        <v>F2FT65B RPS 4-fach Taster F6-02-01</v>
      </c>
      <c r="O70" t="str">
        <f>IF(HLOOKUP(O$1,'Datenbank Aktoren'!$F$3:$IB$112,$B70,0)=O$1,O$3," - ")</f>
        <v>F2FZT65B RPS 4-fach Taster F6-02-01</v>
      </c>
      <c r="P70" t="str">
        <f>IF(HLOOKUP(P$1,'Datenbank Aktoren'!$F$3:$IB$112,$B70,0)=P$1,P$3," - ")</f>
        <v>F2T55E RPS 4-fach Taster F6-02-01</v>
      </c>
      <c r="Q70" t="str">
        <f>IF(HLOOKUP(Q$1,'Datenbank Aktoren'!$F$3:$IB$112,$B70,0)=Q$1,Q$3," - ")</f>
        <v>F2T55EB RPS 4-fach Taster F6-02-01</v>
      </c>
      <c r="R70" t="str">
        <f>IF(HLOOKUP(R$1,'Datenbank Aktoren'!$F$3:$IB$112,$B70,0)=R$1,R$3," - ")</f>
        <v>F2T65 RPS 4-fach Taster F6-02-01</v>
      </c>
      <c r="S70" t="str">
        <f>IF(HLOOKUP(S$1,'Datenbank Aktoren'!$F$3:$IB$112,$B70,0)=S$1,S$3," - ")</f>
        <v>F2ZT55E RPS 4-fach Taster F6-02-01</v>
      </c>
      <c r="T70" t="str">
        <f>IF(HLOOKUP(T$1,'Datenbank Aktoren'!$F$3:$IB$112,$B70,0)=T$1,T$3," - ")</f>
        <v>F2ZT65 RPS 4-fach Taster F6-02-01</v>
      </c>
      <c r="U70" t="str">
        <f>IF(HLOOKUP(U$1,'Datenbank Aktoren'!$F$3:$IB$112,$B70,0)=U$1,U$3," - ")</f>
        <v xml:space="preserve"> - </v>
      </c>
      <c r="V70" t="str">
        <f>IF(HLOOKUP(V$1,'Datenbank Aktoren'!$F$3:$IB$112,$B70,0)=V$1,V$3," - ")</f>
        <v xml:space="preserve"> - </v>
      </c>
      <c r="W70" t="str">
        <f>IF(HLOOKUP(W$1,'Datenbank Aktoren'!$F$3:$IB$112,$B70,0)=W$1,W$3," - ")</f>
        <v xml:space="preserve"> - </v>
      </c>
      <c r="X70" t="str">
        <f>IF(HLOOKUP(X$1,'Datenbank Aktoren'!$F$3:$IB$112,$B70,0)=X$1,X$3," - ")</f>
        <v>F4FT65 RPS 4-fach Taster F6-02-01</v>
      </c>
      <c r="Y70" t="str">
        <f>IF(HLOOKUP(Y$1,'Datenbank Aktoren'!$F$3:$IB$112,$B70,0)=Y$1,Y$3," - ")</f>
        <v>F4FT65B RPS 4-fach Taster F6-02-01</v>
      </c>
      <c r="Z70" t="str">
        <f>IF(HLOOKUP(Z$1,'Datenbank Aktoren'!$F$3:$IB$112,$B70,0)=Z$1,Z$3," - ")</f>
        <v>F4PT RPS 4-fach Taster F6-02-01</v>
      </c>
      <c r="AA70" t="str">
        <f>IF(HLOOKUP(AA$1,'Datenbank Aktoren'!$F$3:$IB$112,$B70,0)=AA$1,AA$3," - ")</f>
        <v>F4T55B RPS 4-fach Taster F6-02-01</v>
      </c>
      <c r="AB70" t="str">
        <f>IF(HLOOKUP(AB$1,'Datenbank Aktoren'!$F$3:$IB$112,$B70,0)=AB$1,AB$3," - ")</f>
        <v>F4T55E RPS 4-fach Taster F6-02-01</v>
      </c>
      <c r="AC70" t="str">
        <f>IF(HLOOKUP(AC$1,'Datenbank Aktoren'!$F$3:$IB$112,$B70,0)=AC$1,AC$3," - ")</f>
        <v>F4T55EB RPS 4-fach Taster F6-02-01</v>
      </c>
      <c r="AD70" t="str">
        <f>IF(HLOOKUP(AD$1,'Datenbank Aktoren'!$F$3:$IB$112,$B70,0)=AD$1,AD$3," - ")</f>
        <v>F4T65 RPS 4-fach Taster F6-02-01</v>
      </c>
      <c r="AE70" t="str">
        <f>IF(HLOOKUP(AE$1,'Datenbank Aktoren'!$F$3:$IB$112,$B70,0)=AE$1,AE$3," - ")</f>
        <v>F4T65B RPS 4-fach Taster F6-02-01</v>
      </c>
      <c r="AF70" t="str">
        <f>IF(HLOOKUP(AF$1,'Datenbank Aktoren'!$F$3:$IB$112,$B70,0)=AF$1,AF$3," - ")</f>
        <v>F4USM61B Bewegungsm. A5-07-01</v>
      </c>
      <c r="AG70" t="str">
        <f>IF(HLOOKUP(AG$1,'Datenbank Aktoren'!$F$3:$IB$112,$B70,0)=AG$1,AG$3," - ")</f>
        <v>F4USM61B FBH A5-08-01</v>
      </c>
      <c r="AH70" t="str">
        <f>IF(HLOOKUP(AH$1,'Datenbank Aktoren'!$F$3:$IB$112,$B70,0)=AH$1,AH$3," - ")</f>
        <v>F4USM61B Software/Drehtaster A5-38-08</v>
      </c>
      <c r="AI70" t="str">
        <f>IF(HLOOKUP(AI$1,'Datenbank Aktoren'!$F$3:$IB$112,$B70,0)=AI$1,AI$3," - ")</f>
        <v>F4USM61B Fensterkontakt D5-00-01</v>
      </c>
      <c r="AJ70" t="str">
        <f>IF(HLOOKUP(AJ$1,'Datenbank Aktoren'!$F$3:$IB$112,$B70,0)=AJ$1,AJ$3," - ")</f>
        <v>F4USM61B RPS 4-fach Taster F6-02-01</v>
      </c>
      <c r="AK70" t="str">
        <f>IF(HLOOKUP(AK$1,'Datenbank Aktoren'!$F$3:$IB$112,$B70,0)=AK$1,AK$3," - ")</f>
        <v>F5PT55 RPS 4-fach Taster F6-02-01</v>
      </c>
      <c r="AL70" t="str">
        <f>IF(HLOOKUP(AL$1,'Datenbank Aktoren'!$F$3:$IB$112,$B70,0)=AL$1,AL$3," - ")</f>
        <v>F6T55B Bewegungsm. A5-07-01</v>
      </c>
      <c r="AM70" t="str">
        <f>IF(HLOOKUP(AM$1,'Datenbank Aktoren'!$F$3:$IB$112,$B70,0)=AM$1,AM$3," - ")</f>
        <v>F6T55B RPS 4-fach Taster F6-02-01</v>
      </c>
      <c r="AN70" t="str">
        <f>IF(HLOOKUP(AN$1,'Datenbank Aktoren'!$F$3:$IB$112,$B70,0)=AN$1,AN$3," - ")</f>
        <v>F6T65B Bewegungsm. A5-07-01</v>
      </c>
      <c r="AO70" t="str">
        <f>IF(HLOOKUP(AO$1,'Datenbank Aktoren'!$F$3:$IB$112,$B70,0)=AO$1,AO$3," - ")</f>
        <v>F6T65B RPS 4-fach Taster F6-02-01</v>
      </c>
      <c r="AP70" t="str">
        <f>IF(HLOOKUP(AP$1,'Datenbank Aktoren'!$F$3:$IB$112,$B70,0)=AP$1,AP$3," - ")</f>
        <v>FABH130 RPS 4-fach Taster F6-02-01</v>
      </c>
      <c r="AQ70" t="str">
        <f>IF(HLOOKUP(AQ$1,'Datenbank Aktoren'!$F$3:$IB$112,$B70,0)=AQ$1,AQ$3," - ")</f>
        <v>FABH65S FBH A5-08-01</v>
      </c>
      <c r="AR70" t="str">
        <f>IF(HLOOKUP(AR$1,'Datenbank Aktoren'!$F$3:$IB$112,$B70,0)=AR$1,AR$3," - ")</f>
        <v>FAH60 FAH60/FIH65S A5-06-01</v>
      </c>
      <c r="AS70" t="str">
        <f>IF(HLOOKUP(AS$1,'Datenbank Aktoren'!$F$3:$IB$112,$B70,0)=AS$1,AS$3," - ")</f>
        <v>FAH65S FAH60/FIH65S A5-06-01</v>
      </c>
      <c r="AT70" t="str">
        <f>IF(HLOOKUP(AT$1,'Datenbank Aktoren'!$F$3:$IB$112,$B70,0)=AT$1,AT$3," - ")</f>
        <v>FASM60 RPS 4-fach Taster F6-02-01</v>
      </c>
      <c r="AU70" t="str">
        <f>IF(HLOOKUP(AU$1,'Datenbank Aktoren'!$F$3:$IB$112,$B70,0)=AU$1,AU$3," - ")</f>
        <v xml:space="preserve"> - </v>
      </c>
      <c r="AV70" t="str">
        <f>IF(HLOOKUP(AV$1,'Datenbank Aktoren'!$F$3:$IB$112,$B70,0)=AV$1,AV$3," - ")</f>
        <v>FB55B Bewegungsm. A5-07-01</v>
      </c>
      <c r="AW70" t="str">
        <f>IF(HLOOKUP(AW$1,'Datenbank Aktoren'!$F$3:$IB$112,$B70,0)=AW$1,AW$3," - ")</f>
        <v>FB55EB Bewegungsm. A5-07-01</v>
      </c>
      <c r="AX70" t="str">
        <f>IF(HLOOKUP(AX$1,'Datenbank Aktoren'!$F$3:$IB$112,$B70,0)=AX$1,AX$3," - ")</f>
        <v>FB65B Bewegungsm. A5-07-01</v>
      </c>
      <c r="AY70" t="str">
        <f>IF(HLOOKUP(AY$1,'Datenbank Aktoren'!$F$3:$IB$112,$B70,0)=AY$1,AY$3," - ")</f>
        <v>FBH55ESB Bewegungsm. A5-07-01</v>
      </c>
      <c r="AZ70" t="str">
        <f>IF(HLOOKUP(AZ$1,'Datenbank Aktoren'!$F$3:$IB$112,$B70,0)=AZ$1,AZ$3," - ")</f>
        <v>FBH55ESB FBH A5-08-01</v>
      </c>
      <c r="BA70" t="str">
        <f>IF(HLOOKUP(BA$1,'Datenbank Aktoren'!$F$3:$IB$112,$B70,0)=BA$1,BA$3," - ")</f>
        <v>FBH55SB Bewegungsm. A5-07-01</v>
      </c>
      <c r="BB70" t="str">
        <f>IF(HLOOKUP(BB$1,'Datenbank Aktoren'!$F$3:$IB$112,$B70,0)=BB$1,BB$3," - ")</f>
        <v>FBH55SB FBH A5-08-01</v>
      </c>
      <c r="BC70" t="str">
        <f>IF(HLOOKUP(BC$1,'Datenbank Aktoren'!$F$3:$IB$112,$B70,0)=BC$1,BC$3," - ")</f>
        <v>FBH65 FBH A5-08-01</v>
      </c>
      <c r="BD70" t="str">
        <f>IF(HLOOKUP(BD$1,'Datenbank Aktoren'!$F$3:$IB$112,$B70,0)=BD$1,BD$3," - ")</f>
        <v>FBH65S FBH A5-08-01</v>
      </c>
      <c r="BE70" t="str">
        <f>IF(HLOOKUP(BE$1,'Datenbank Aktoren'!$F$3:$IB$112,$B70,0)=BE$1,BE$3," - ")</f>
        <v>FBH65SB Bewegungsm. A5-07-01</v>
      </c>
      <c r="BF70" t="str">
        <f>IF(HLOOKUP(BF$1,'Datenbank Aktoren'!$F$3:$IB$112,$B70,0)=BF$1,BF$3," - ")</f>
        <v>FBH65SB FBH A5-08-01</v>
      </c>
      <c r="BG70" t="str">
        <f>IF(HLOOKUP(BG$1,'Datenbank Aktoren'!$F$3:$IB$112,$B70,0)=BG$1,BG$3," - ")</f>
        <v xml:space="preserve"> - </v>
      </c>
      <c r="BH70" t="str">
        <f>IF(HLOOKUP(BH$1,'Datenbank Aktoren'!$F$3:$IB$112,$B70,0)=BH$1,BH$3," - ")</f>
        <v xml:space="preserve"> - </v>
      </c>
      <c r="BI70" t="str">
        <f>IF(HLOOKUP(BI$1,'Datenbank Aktoren'!$F$3:$IB$112,$B70,0)=BI$1,BI$3," - ")</f>
        <v>FBH65TF FBH A5-08-01</v>
      </c>
      <c r="BJ70" t="str">
        <f>IF(HLOOKUP(BJ$1,'Datenbank Aktoren'!$F$3:$IB$112,$B70,0)=BJ$1,BJ$3," - ")</f>
        <v>FBHF65SB Bewegungsm. A5-07-01</v>
      </c>
      <c r="BK70" t="str">
        <f>IF(HLOOKUP(BK$1,'Datenbank Aktoren'!$F$3:$IB$112,$B70,0)=BK$1,BK$3," - ")</f>
        <v>FBHF65SB FBH A5-08-01</v>
      </c>
      <c r="BL70" t="str">
        <f>IF(HLOOKUP(BL$1,'Datenbank Aktoren'!$F$3:$IB$112,$B70,0)=BL$1,BL$3," - ")</f>
        <v xml:space="preserve"> - </v>
      </c>
      <c r="BM70" t="str">
        <f>IF(HLOOKUP(BM$1,'Datenbank Aktoren'!$F$3:$IB$112,$B70,0)=BM$1,BM$3," - ")</f>
        <v xml:space="preserve"> - </v>
      </c>
      <c r="BN70" t="str">
        <f>IF(HLOOKUP(BN$1,'Datenbank Aktoren'!$F$3:$IB$112,$B70,0)=BN$1,BN$3," - ")</f>
        <v>FDT55B Software/Drehtaster A5-38-08</v>
      </c>
      <c r="BO70" t="str">
        <f>IF(HLOOKUP(BO$1,'Datenbank Aktoren'!$F$3:$IB$112,$B70,0)=BO$1,BO$3," - ")</f>
        <v>FDT55EB Software/Drehtaster A5-38-08</v>
      </c>
      <c r="BP70" t="str">
        <f>IF(HLOOKUP(BP$1,'Datenbank Aktoren'!$F$3:$IB$112,$B70,0)=BP$1,BP$3," - ")</f>
        <v>FDT65B Software/Drehtaster A5-38-08</v>
      </c>
      <c r="BQ70" t="str">
        <f>IF(HLOOKUP(BQ$1,'Datenbank Aktoren'!$F$3:$IB$112,$B70,0)=BQ$1,BQ$3," - ")</f>
        <v>FDTF65B Software/Drehtaster A5-38-08</v>
      </c>
      <c r="BR70" t="str">
        <f>IF(HLOOKUP(BR$1,'Datenbank Aktoren'!$F$3:$IB$112,$B70,0)=BR$1,BR$3," - ")</f>
        <v>FET55E RPS 1-fach Taster F6-01-01</v>
      </c>
      <c r="BS70" t="str">
        <f>IF(HLOOKUP(BS$1,'Datenbank Aktoren'!$F$3:$IB$112,$B70,0)=BS$1,BS$3," - ")</f>
        <v>FF8 RPS 4-fach Taster F6-02-01</v>
      </c>
      <c r="BT70" t="str">
        <f>IF(HLOOKUP(BT$1,'Datenbank Aktoren'!$F$3:$IB$112,$B70,0)=BT$1,BT$3," - ")</f>
        <v>FFD Software/Drehtaster A5-38-08</v>
      </c>
      <c r="BU70" t="str">
        <f>IF(HLOOKUP(BU$1,'Datenbank Aktoren'!$F$3:$IB$112,$B70,0)=BU$1,BU$3," - ")</f>
        <v>FFD RPS 4-fach Taster F6-02-01</v>
      </c>
      <c r="BV70" t="str">
        <f>IF(HLOOKUP(BV$1,'Datenbank Aktoren'!$F$3:$IB$112,$B70,0)=BV$1,BV$3," - ")</f>
        <v>FFG7B Fenstergriff A5-14-09</v>
      </c>
      <c r="BW70" t="str">
        <f>IF(HLOOKUP(BW$1,'Datenbank Aktoren'!$F$3:$IB$112,$B70,0)=BW$1,BW$3," - ")</f>
        <v>FFG7B Fenstergriff F6-10-00</v>
      </c>
      <c r="BX70" t="str">
        <f>IF(HLOOKUP(BX$1,'Datenbank Aktoren'!$F$3:$IB$112,$B70,0)=BX$1,BX$3," - ")</f>
        <v xml:space="preserve"> - </v>
      </c>
      <c r="BY70" t="str">
        <f>IF(HLOOKUP(BY$1,'Datenbank Aktoren'!$F$3:$IB$112,$B70,0)=BY$1,BY$3," - ")</f>
        <v xml:space="preserve"> - </v>
      </c>
      <c r="BZ70" t="str">
        <f>IF(HLOOKUP(BZ$1,'Datenbank Aktoren'!$F$3:$IB$112,$B70,0)=BZ$1,BZ$3," - ")</f>
        <v xml:space="preserve"> - </v>
      </c>
      <c r="CA70" t="str">
        <f>IF(HLOOKUP(CA$1,'Datenbank Aktoren'!$F$3:$IB$112,$B70,0)=CA$1,CA$3," - ")</f>
        <v xml:space="preserve"> - </v>
      </c>
      <c r="CB70" t="str">
        <f>IF(HLOOKUP(CB$1,'Datenbank Aktoren'!$F$3:$IB$112,$B70,0)=CB$1,CB$3," - ")</f>
        <v>FFGB-hg Fenstergriff A5-14-09</v>
      </c>
      <c r="CC70" s="25" t="str">
        <f>IF(HLOOKUP(CC$1,'Datenbank Aktoren'!$F$3:$IB$112,$B70,0)=CC$1,CC$3," - ")</f>
        <v>FFGB-hg Fenstergriff A5-14-0A</v>
      </c>
      <c r="CD70" t="str">
        <f>IF(HLOOKUP(CD$1,'Datenbank Aktoren'!$F$3:$IB$112,$B70,0)=CD$1,CD$3," - ")</f>
        <v>FFGB-hg Fenstergriff F6-10-00</v>
      </c>
      <c r="CE70" t="str">
        <f>IF(HLOOKUP(CE$1,'Datenbank Aktoren'!$F$3:$IB$112,$B70,0)=CE$1,CE$3," - ")</f>
        <v>FFKB Fensterkontakt D5-00-01</v>
      </c>
      <c r="CF70" t="str">
        <f>IF(HLOOKUP(CF$1,'Datenbank Aktoren'!$F$3:$IB$112,$B70,0)=CF$1,CF$3," - ")</f>
        <v xml:space="preserve"> - </v>
      </c>
      <c r="CG70" t="str">
        <f>IF(HLOOKUP(CG$1,'Datenbank Aktoren'!$F$3:$IB$112,$B70,0)=CG$1,CG$3," - ")</f>
        <v xml:space="preserve"> - </v>
      </c>
      <c r="CH70" t="str">
        <f>IF(HLOOKUP(CH$1,'Datenbank Aktoren'!$F$3:$IB$112,$B70,0)=CH$1,CH$3," - ")</f>
        <v xml:space="preserve"> - </v>
      </c>
      <c r="CI70" t="str">
        <f>IF(HLOOKUP(CI$1,'Datenbank Aktoren'!$F$3:$IB$112,$B70,0)=CI$1,CI$3," - ")</f>
        <v xml:space="preserve"> - </v>
      </c>
      <c r="CJ70" t="str">
        <f>IF(HLOOKUP(CJ$1,'Datenbank Aktoren'!$F$3:$IB$112,$B70,0)=CJ$1,CJ$3," - ")</f>
        <v xml:space="preserve"> - </v>
      </c>
      <c r="CK70" t="str">
        <f>IF(HLOOKUP(CK$1,'Datenbank Aktoren'!$F$3:$IB$112,$B70,0)=CK$1,CK$3," - ")</f>
        <v xml:space="preserve"> - </v>
      </c>
      <c r="CL70" t="str">
        <f>IF(HLOOKUP(CL$1,'Datenbank Aktoren'!$F$3:$IB$112,$B70,0)=CL$1,CL$3," - ")</f>
        <v xml:space="preserve"> - </v>
      </c>
      <c r="CM70" t="str">
        <f>IF(HLOOKUP(CM$1,'Datenbank Aktoren'!$F$3:$IB$112,$B70,0)=CM$1,CM$3," - ")</f>
        <v xml:space="preserve"> - </v>
      </c>
      <c r="CN70" t="str">
        <f>IF(HLOOKUP(CN$1,'Datenbank Aktoren'!$F$3:$IB$112,$B70,0)=CN$1,CN$3," - ")</f>
        <v>FFTE Fenstergriff F6-10-00</v>
      </c>
      <c r="CO70" t="str">
        <f>IF(HLOOKUP(CO$1,'Datenbank Aktoren'!$F$3:$IB$112,$B70,0)=CO$1,CO$3," - ")</f>
        <v xml:space="preserve"> - </v>
      </c>
      <c r="CP70" t="str">
        <f>IF(HLOOKUP(CP$1,'Datenbank Aktoren'!$F$3:$IB$112,$B70,0)=CP$1,CP$3," - ")</f>
        <v xml:space="preserve"> - </v>
      </c>
      <c r="CQ70" t="str">
        <f>IF(HLOOKUP(CQ$1,'Datenbank Aktoren'!$F$3:$IB$112,$B70,0)=CQ$1,CQ$3," - ")</f>
        <v>FHD60SB FAH60/FIH65S A5-06-01</v>
      </c>
      <c r="CR70" t="str">
        <f>IF(HLOOKUP(CR$1,'Datenbank Aktoren'!$F$3:$IB$112,$B70,0)=CR$1,CR$3," - ")</f>
        <v>FHD60SB Software/Drehtaster A5-38-08</v>
      </c>
      <c r="CS70" t="str">
        <f>IF(HLOOKUP(CS$1,'Datenbank Aktoren'!$F$3:$IB$112,$B70,0)=CS$1,CS$3," - ")</f>
        <v xml:space="preserve"> - </v>
      </c>
      <c r="CT70" t="str">
        <f>IF(HLOOKUP(CT$1,'Datenbank Aktoren'!$F$3:$IB$112,$B70,0)=CT$1,CT$3," - ")</f>
        <v>FHM2 RPS 4-fach Taster F6-02-01</v>
      </c>
      <c r="CU70" t="str">
        <f>IF(HLOOKUP(CU$1,'Datenbank Aktoren'!$F$3:$IB$112,$B70,0)=CU$1,CU$3," - ")</f>
        <v>FHMB Wasser/Rauch/Hitze A5-30-03</v>
      </c>
      <c r="CV70" t="str">
        <f>IF(HLOOKUP(CV$1,'Datenbank Aktoren'!$F$3:$IB$112,$B70,0)=CV$1,CV$3," - ")</f>
        <v>FHS2 RPS 4-fach Taster F6-02-01</v>
      </c>
      <c r="CW70" t="str">
        <f>IF(HLOOKUP(CW$1,'Datenbank Aktoren'!$F$3:$IB$112,$B70,0)=CW$1,CW$3," - ")</f>
        <v>FHS4 RPS 4-fach Taster F6-02-01</v>
      </c>
      <c r="CX70" t="str">
        <f>IF(HLOOKUP(CX$1,'Datenbank Aktoren'!$F$3:$IB$112,$B70,0)=CX$1,CX$3," - ")</f>
        <v xml:space="preserve"> - </v>
      </c>
      <c r="CY70" t="str">
        <f>IF(HLOOKUP(CY$1,'Datenbank Aktoren'!$F$3:$IB$112,$B70,0)=CY$1,CY$3," - ")</f>
        <v>FIH65S FAH60/FIH65S A5-06-01</v>
      </c>
      <c r="CZ70" t="str">
        <f>IF(HLOOKUP(CZ$1,'Datenbank Aktoren'!$F$3:$IB$112,$B70,0)=CZ$1,CZ$3," - ")</f>
        <v>FKD RPS 1-fach Taster F6-01-01</v>
      </c>
      <c r="DA70" t="str">
        <f>IF(HLOOKUP(DA$1,'Datenbank Aktoren'!$F$3:$IB$112,$B70,0)=DA$1,DA$3," - ")</f>
        <v>FKF65 Kartenschalter F6-02-01</v>
      </c>
      <c r="DB70" t="str">
        <f>IF(HLOOKUP(DB$1,'Datenbank Aktoren'!$F$3:$IB$112,$B70,0)=DB$1,DB$3," - ")</f>
        <v xml:space="preserve"> - </v>
      </c>
      <c r="DC70" t="str">
        <f>IF(HLOOKUP(DC$1,'Datenbank Aktoren'!$F$3:$IB$112,$B70,0)=DC$1,DC$3," - ")</f>
        <v xml:space="preserve"> - </v>
      </c>
      <c r="DD70" t="str">
        <f>IF(HLOOKUP(DD$1,'Datenbank Aktoren'!$F$3:$IB$112,$B70,0)=DD$1,DD$3," - ")</f>
        <v xml:space="preserve"> - </v>
      </c>
      <c r="DE70" t="str">
        <f>IF(HLOOKUP(DE$1,'Datenbank Aktoren'!$F$3:$IB$112,$B70,0)=DE$1,DE$3," - ")</f>
        <v xml:space="preserve"> - </v>
      </c>
      <c r="DF70" t="str">
        <f>IF(HLOOKUP(DF$1,'Datenbank Aktoren'!$F$3:$IB$112,$B70,0)=DF$1,DF$3," - ")</f>
        <v xml:space="preserve"> - </v>
      </c>
      <c r="DG70" t="str">
        <f>IF(HLOOKUP(DG$1,'Datenbank Aktoren'!$F$3:$IB$112,$B70,0)=DG$1,DG$3," - ")</f>
        <v xml:space="preserve"> - </v>
      </c>
      <c r="DH70" t="str">
        <f>IF(HLOOKUP(DH$1,'Datenbank Aktoren'!$F$3:$IB$112,$B70,0)=DH$1,DH$3," - ")</f>
        <v xml:space="preserve"> - </v>
      </c>
      <c r="DI70" t="str">
        <f>IF(HLOOKUP(DI$1,'Datenbank Aktoren'!$F$3:$IB$112,$B70,0)=DI$1,DI$3," - ")</f>
        <v xml:space="preserve"> - </v>
      </c>
      <c r="DJ70" t="str">
        <f>IF(HLOOKUP(DJ$1,'Datenbank Aktoren'!$F$3:$IB$112,$B70,0)=DJ$1,DJ$3," - ")</f>
        <v xml:space="preserve"> - </v>
      </c>
      <c r="DK70" t="str">
        <f>IF(HLOOKUP(DK$1,'Datenbank Aktoren'!$F$3:$IB$112,$B70,0)=DK$1,DK$3," - ")</f>
        <v xml:space="preserve"> - </v>
      </c>
      <c r="DL70" t="str">
        <f>IF(HLOOKUP(DL$1,'Datenbank Aktoren'!$F$3:$IB$112,$B70,0)=DL$1,DL$3," - ")</f>
        <v xml:space="preserve"> - </v>
      </c>
      <c r="DM70" t="str">
        <f>IF(HLOOKUP(DM$1,'Datenbank Aktoren'!$F$3:$IB$112,$B70,0)=DM$1,DM$3," - ")</f>
        <v>FMH1W RPS 1-fach Taster F6-01-01</v>
      </c>
      <c r="DN70" t="str">
        <f>IF(HLOOKUP(DN$1,'Datenbank Aktoren'!$F$3:$IB$112,$B70,0)=DN$1,DN$3," - ")</f>
        <v>FMH2S RPS 4-fach Taster F6-02-01</v>
      </c>
      <c r="DO70" t="str">
        <f>IF(HLOOKUP(DO$1,'Datenbank Aktoren'!$F$3:$IB$112,$B70,0)=DO$1,DO$3," - ")</f>
        <v>FMH4 RPS 4-fach Taster F6-02-01</v>
      </c>
      <c r="DP70" t="str">
        <f>IF(HLOOKUP(DP$1,'Datenbank Aktoren'!$F$3:$IB$112,$B70,0)=DP$1,DP$3," - ")</f>
        <v>FMH4S RPS 4-fach Taster F6-02-01</v>
      </c>
      <c r="DQ70" t="str">
        <f>IF(HLOOKUP(DQ$1,'Datenbank Aktoren'!$F$3:$IB$112,$B70,0)=DQ$1,DQ$3," - ")</f>
        <v>FMH8 RPS 4-fach Taster F6-02-01</v>
      </c>
      <c r="DR70" t="str">
        <f>IF(HLOOKUP(DR$1,'Datenbank Aktoren'!$F$3:$IB$112,$B70,0)=DR$1,DR$3," - ")</f>
        <v xml:space="preserve"> - </v>
      </c>
      <c r="DS70" t="str">
        <f>IF(HLOOKUP(DS$1,'Datenbank Aktoren'!$F$3:$IB$112,$B70,0)=DS$1,DS$3," - ")</f>
        <v xml:space="preserve"> - </v>
      </c>
      <c r="DT70" t="str">
        <f>IF(HLOOKUP(DT$1,'Datenbank Aktoren'!$F$3:$IB$112,$B70,0)=DT$1,DT$3," - ")</f>
        <v xml:space="preserve"> - </v>
      </c>
      <c r="DU70" t="str">
        <f>IF(HLOOKUP(DU$1,'Datenbank Aktoren'!$F$3:$IB$112,$B70,0)=DU$1,DU$3," - ")</f>
        <v xml:space="preserve"> - </v>
      </c>
      <c r="DV70" t="str">
        <f>IF(HLOOKUP(DV$1,'Datenbank Aktoren'!$F$3:$IB$112,$B70,0)=DV$1,DV$3," - ")</f>
        <v xml:space="preserve"> - </v>
      </c>
      <c r="DW70" t="str">
        <f>IF(HLOOKUP(DW$1,'Datenbank Aktoren'!$F$3:$IB$112,$B70,0)=DW$1,DW$3," - ")</f>
        <v xml:space="preserve"> - </v>
      </c>
      <c r="DX70" t="str">
        <f>IF(HLOOKUP(DX$1,'Datenbank Aktoren'!$F$3:$IB$112,$B70,0)=DX$1,DX$3," - ")</f>
        <v xml:space="preserve"> - </v>
      </c>
      <c r="DY70" t="str">
        <f>IF(HLOOKUP(DY$1,'Datenbank Aktoren'!$F$3:$IB$112,$B70,0)=DY$1,DY$3," - ")</f>
        <v xml:space="preserve"> - </v>
      </c>
      <c r="DZ70" t="str">
        <f>IF(HLOOKUP(DZ$1,'Datenbank Aktoren'!$F$3:$IB$112,$B70,0)=DZ$1,DZ$3," - ")</f>
        <v xml:space="preserve"> - </v>
      </c>
      <c r="EA70" t="str">
        <f>IF(HLOOKUP(EA$1,'Datenbank Aktoren'!$F$3:$IB$112,$B70,0)=EA$1,EA$3," - ")</f>
        <v>FMMS44SB Fensterkontakt D5-00-01</v>
      </c>
      <c r="EB70" t="str">
        <f>IF(HLOOKUP(EB$1,'Datenbank Aktoren'!$F$3:$IB$112,$B70,0)=EB$1,EB$3," - ")</f>
        <v xml:space="preserve"> - </v>
      </c>
      <c r="EC70" t="str">
        <f>IF(HLOOKUP(EC$1,'Datenbank Aktoren'!$F$3:$IB$112,$B70,0)=EC$1,EC$3," - ")</f>
        <v xml:space="preserve"> - </v>
      </c>
      <c r="ED70" t="str">
        <f>IF(HLOOKUP(ED$1,'Datenbank Aktoren'!$F$3:$IB$112,$B70,0)=ED$1,ED$3," - ")</f>
        <v xml:space="preserve"> - </v>
      </c>
      <c r="EE70" t="str">
        <f>IF(HLOOKUP(EE$1,'Datenbank Aktoren'!$F$3:$IB$112,$B70,0)=EE$1,EE$3," - ")</f>
        <v xml:space="preserve"> - </v>
      </c>
      <c r="EF70" t="str">
        <f>IF(HLOOKUP(EF$1,'Datenbank Aktoren'!$F$3:$IB$112,$B70,0)=EF$1,EF$3," - ")</f>
        <v xml:space="preserve"> - </v>
      </c>
      <c r="EG70" t="str">
        <f>IF(HLOOKUP(EG$1,'Datenbank Aktoren'!$F$3:$IB$112,$B70,0)=EG$1,EG$3," - ")</f>
        <v xml:space="preserve"> - </v>
      </c>
      <c r="EH70" t="str">
        <f>IF(HLOOKUP(EH$1,'Datenbank Aktoren'!$F$3:$IB$112,$B70,0)=EH$1,EH$3," - ")</f>
        <v xml:space="preserve"> - </v>
      </c>
      <c r="EI70" t="str">
        <f>IF(HLOOKUP(EI$1,'Datenbank Aktoren'!$F$3:$IB$112,$B70,0)=EI$1,EI$3," - ")</f>
        <v xml:space="preserve"> - </v>
      </c>
      <c r="EJ70" t="str">
        <f>IF(HLOOKUP(EJ$1,'Datenbank Aktoren'!$F$3:$IB$112,$B70,0)=EJ$1,EJ$3," - ")</f>
        <v xml:space="preserve"> - </v>
      </c>
      <c r="EK70" t="str">
        <f>IF(HLOOKUP(EK$1,'Datenbank Aktoren'!$F$3:$IB$112,$B70,0)=EK$1,EK$3," - ")</f>
        <v xml:space="preserve"> - </v>
      </c>
      <c r="EL70" t="str">
        <f>IF(HLOOKUP(EL$1,'Datenbank Aktoren'!$F$3:$IB$112,$B70,0)=EL$1,EL$3," - ")</f>
        <v xml:space="preserve"> - </v>
      </c>
      <c r="EM70" t="str">
        <f>IF(HLOOKUP(EM$1,'Datenbank Aktoren'!$F$3:$IB$112,$B70,0)=EM$1,EM$3," - ")</f>
        <v xml:space="preserve"> - </v>
      </c>
      <c r="EN70" t="str">
        <f>IF(HLOOKUP(EN$1,'Datenbank Aktoren'!$F$3:$IB$112,$B70,0)=EN$1,EN$3," - ")</f>
        <v xml:space="preserve"> - </v>
      </c>
      <c r="EO70" t="str">
        <f>IF(HLOOKUP(EO$1,'Datenbank Aktoren'!$F$3:$IB$112,$B70,0)=EO$1,EO$3," - ")</f>
        <v xml:space="preserve"> - </v>
      </c>
      <c r="EP70" t="str">
        <f>IF(HLOOKUP(EP$1,'Datenbank Aktoren'!$F$3:$IB$112,$B70,0)=EP$1,EP$3," - ")</f>
        <v xml:space="preserve"> - </v>
      </c>
      <c r="EQ70" t="str">
        <f>IF(HLOOKUP(EQ$1,'Datenbank Aktoren'!$F$3:$IB$112,$B70,0)=EQ$1,EQ$3," - ")</f>
        <v xml:space="preserve"> - </v>
      </c>
      <c r="ER70" t="str">
        <f>IF(HLOOKUP(ER$1,'Datenbank Aktoren'!$F$3:$IB$112,$B70,0)=ER$1,ER$3," - ")</f>
        <v xml:space="preserve"> - </v>
      </c>
      <c r="ES70" t="str">
        <f>IF(HLOOKUP(ES$1,'Datenbank Aktoren'!$F$3:$IB$112,$B70,0)=ES$1,ES$3," - ")</f>
        <v xml:space="preserve"> - </v>
      </c>
      <c r="ET70" t="str">
        <f>IF(HLOOKUP(ET$1,'Datenbank Aktoren'!$F$3:$IB$112,$B70,0)=ET$1,ET$3," - ")</f>
        <v xml:space="preserve"> - </v>
      </c>
      <c r="EU70" t="str">
        <f>IF(HLOOKUP(EU$1,'Datenbank Aktoren'!$F$3:$IB$112,$B70,0)=EU$1,EU$3," - ")</f>
        <v xml:space="preserve"> - </v>
      </c>
      <c r="EV70" t="str">
        <f>IF(HLOOKUP(EV$1,'Datenbank Aktoren'!$F$3:$IB$112,$B70,0)=EV$1,EV$3," - ")</f>
        <v xml:space="preserve"> - </v>
      </c>
      <c r="EW70" t="str">
        <f>IF(HLOOKUP(EW$1,'Datenbank Aktoren'!$F$3:$IB$112,$B70,0)=EW$1,EW$3," - ")</f>
        <v xml:space="preserve"> - </v>
      </c>
      <c r="EX70" t="str">
        <f>IF(HLOOKUP(EX$1,'Datenbank Aktoren'!$F$3:$IB$112,$B70,0)=EX$1,EX$3," - ")</f>
        <v xml:space="preserve"> - </v>
      </c>
      <c r="EY70" t="str">
        <f>IF(HLOOKUP(EY$1,'Datenbank Aktoren'!$F$3:$IB$112,$B70,0)=EY$1,EY$3," - ")</f>
        <v xml:space="preserve"> - </v>
      </c>
      <c r="EZ70" t="str">
        <f>IF(HLOOKUP(EZ$1,'Datenbank Aktoren'!$F$3:$IB$112,$B70,0)=EZ$1,EZ$3," - ")</f>
        <v xml:space="preserve"> - </v>
      </c>
      <c r="FA70" t="str">
        <f>IF(HLOOKUP(FA$1,'Datenbank Aktoren'!$F$3:$IB$112,$B70,0)=FA$1,FA$3," - ")</f>
        <v>FNS55B RPS 1-fach Taster F6-01-01</v>
      </c>
      <c r="FB70" t="str">
        <f>IF(HLOOKUP(FB$1,'Datenbank Aktoren'!$F$3:$IB$112,$B70,0)=FB$1,FB$3," - ")</f>
        <v>FNS55EB RPS 1-fach Taster F6-01-01</v>
      </c>
      <c r="FC70" t="str">
        <f>IF(HLOOKUP(FC$1,'Datenbank Aktoren'!$F$3:$IB$112,$B70,0)=FC$1,FC$3," - ")</f>
        <v>FNS65EB RPS 1-fach Taster F6-01-01</v>
      </c>
      <c r="FD70" t="str">
        <f>IF(HLOOKUP(FD$1,'Datenbank Aktoren'!$F$3:$IB$112,$B70,0)=FD$1,FD$3," - ")</f>
        <v>FPE-1 RPS 1-fach Taster F6-01-01</v>
      </c>
      <c r="FE70" t="str">
        <f>IF(HLOOKUP(FE$1,'Datenbank Aktoren'!$F$3:$IB$112,$B70,0)=FE$1,FE$3," - ")</f>
        <v>FRW RPS Rauchmelder F6-02-01</v>
      </c>
      <c r="FF70" t="str">
        <f>IF(HLOOKUP(FF$1,'Datenbank Aktoren'!$F$3:$IB$112,$B70,0)=FF$1,FF$3," - ")</f>
        <v>FRWB Wasser/Rauch/Hitze A5-30-03</v>
      </c>
      <c r="FG70" t="str">
        <f>IF(HLOOKUP(FG$1,'Datenbank Aktoren'!$F$3:$IB$112,$B70,0)=FG$1,FG$3," - ")</f>
        <v xml:space="preserve"> - </v>
      </c>
      <c r="FH70" t="str">
        <f>IF(HLOOKUP(FH$1,'Datenbank Aktoren'!$F$3:$IB$112,$B70,0)=FH$1,FH$3," - ")</f>
        <v>FSM14 RPS 4-fach Taster F6-02-01</v>
      </c>
      <c r="FI70" t="str">
        <f>IF(HLOOKUP(FI$1,'Datenbank Aktoren'!$F$3:$IB$112,$B70,0)=FI$1,FI$3," - ")</f>
        <v xml:space="preserve"> - </v>
      </c>
      <c r="FJ70" t="str">
        <f>IF(HLOOKUP(FJ$1,'Datenbank Aktoren'!$F$3:$IB$112,$B70,0)=FJ$1,FJ$3," - ")</f>
        <v>FSM60B Wasser/Rauch/Hitze A5-30-03</v>
      </c>
      <c r="FK70" t="str">
        <f>IF(HLOOKUP(FK$1,'Datenbank Aktoren'!$F$3:$IB$112,$B70,0)=FK$1,FK$3," - ")</f>
        <v>FSM60B RPS 4-fach Taster F6-02-01</v>
      </c>
      <c r="FL70" t="str">
        <f>IF(HLOOKUP(FL$1,'Datenbank Aktoren'!$F$3:$IB$112,$B70,0)=FL$1,FL$3," - ")</f>
        <v>FSM61 RPS 4-fach Taster F6-02-01</v>
      </c>
      <c r="FM70" t="str">
        <f>IF(HLOOKUP(FM$1,'Datenbank Aktoren'!$F$3:$IB$112,$B70,0)=FM$1,FM$3," - ")</f>
        <v>FSMTB RPS 4-fach Taster F6-02-01</v>
      </c>
      <c r="FN70" t="str">
        <f>IF(HLOOKUP(FN$1,'Datenbank Aktoren'!$F$3:$IB$112,$B70,0)=FN$1,FN$3," - ")</f>
        <v xml:space="preserve"> - </v>
      </c>
      <c r="FO70" t="str">
        <f>IF(HLOOKUP(FO$1,'Datenbank Aktoren'!$F$3:$IB$112,$B70,0)=FO$1,FO$3," - ")</f>
        <v>FSTAP RPS 4-fach Taster F6-02-01</v>
      </c>
      <c r="FP70" t="str">
        <f>IF(HLOOKUP(FP$1,'Datenbank Aktoren'!$F$3:$IB$112,$B70,0)=FP$1,FP$3," - ")</f>
        <v xml:space="preserve"> - </v>
      </c>
      <c r="FQ70" t="str">
        <f>IF(HLOOKUP(FQ$1,'Datenbank Aktoren'!$F$3:$IB$112,$B70,0)=FQ$1,FQ$3," - ")</f>
        <v>FSU55D Software/Drehtaster A5-38-08</v>
      </c>
      <c r="FR70" t="str">
        <f>IF(HLOOKUP(FR$1,'Datenbank Aktoren'!$F$3:$IB$112,$B70,0)=FR$1,FR$3," - ")</f>
        <v>FSU55D RPS 4-fach Taster F6-02-01</v>
      </c>
      <c r="FS70" t="str">
        <f>IF(HLOOKUP(FS$1,'Datenbank Aktoren'!$F$3:$IB$112,$B70,0)=FS$1,FS$3," - ")</f>
        <v xml:space="preserve"> - </v>
      </c>
      <c r="FT70" t="str">
        <f>IF(HLOOKUP(FT$1,'Datenbank Aktoren'!$F$3:$IB$112,$B70,0)=FT$1,FT$3," - ")</f>
        <v>FSU55ED Software/Drehtaster A5-38-08</v>
      </c>
      <c r="FU70" t="str">
        <f>IF(HLOOKUP(FU$1,'Datenbank Aktoren'!$F$3:$IB$112,$B70,0)=FU$1,FU$3," - ")</f>
        <v>FSU55ED RPS 4-fach Taster F6-02-01</v>
      </c>
      <c r="FV70" t="str">
        <f>IF(HLOOKUP(FV$1,'Datenbank Aktoren'!$F$3:$IB$112,$B70,0)=FV$1,FV$3," - ")</f>
        <v xml:space="preserve"> - </v>
      </c>
      <c r="FW70" t="str">
        <f>IF(HLOOKUP(FW$1,'Datenbank Aktoren'!$F$3:$IB$112,$B70,0)=FW$1,FW$3," - ")</f>
        <v>FSU65D Software/Drehtaster A5-38-08</v>
      </c>
      <c r="FX70" t="str">
        <f>IF(HLOOKUP(FX$1,'Datenbank Aktoren'!$F$3:$IB$112,$B70,0)=FX$1,FX$3," - ")</f>
        <v>FSU65D RPS 4-fach Taster F6-02-01</v>
      </c>
      <c r="FY70" t="str">
        <f>IF(HLOOKUP(FY$1,'Datenbank Aktoren'!$F$3:$IB$112,$B70,0)=FY$1,FY$3," - ")</f>
        <v xml:space="preserve"> - </v>
      </c>
      <c r="FZ70" t="str">
        <f>IF(HLOOKUP(FZ$1,'Datenbank Aktoren'!$F$3:$IB$112,$B70,0)=FZ$1,FZ$3," - ")</f>
        <v>FT4F RPS 4-fach Taster F6-02-01</v>
      </c>
      <c r="GA70" t="str">
        <f>IF(HLOOKUP(GA$1,'Datenbank Aktoren'!$F$3:$IB$112,$B70,0)=GA$1,GA$3," - ")</f>
        <v>FT55 RPS 4-fach Taster F6-02-01</v>
      </c>
      <c r="GB70" t="str">
        <f>IF(HLOOKUP(GB$1,'Datenbank Aktoren'!$F$3:$IB$112,$B70,0)=GB$1,GB$3," - ")</f>
        <v xml:space="preserve"> - </v>
      </c>
      <c r="GC70" t="str">
        <f>IF(HLOOKUP(GC$1,'Datenbank Aktoren'!$F$3:$IB$112,$B70,0)=GC$1,GC$3," - ")</f>
        <v xml:space="preserve"> - </v>
      </c>
      <c r="GD70" t="str">
        <f>IF(HLOOKUP(GD$1,'Datenbank Aktoren'!$F$3:$IB$112,$B70,0)=GD$1,GD$3," - ")</f>
        <v xml:space="preserve"> - </v>
      </c>
      <c r="GE70" t="str">
        <f>IF(HLOOKUP(GE$1,'Datenbank Aktoren'!$F$3:$IB$112,$B70,0)=GE$1,GE$3," - ")</f>
        <v xml:space="preserve"> - </v>
      </c>
      <c r="GF70" t="str">
        <f>IF(HLOOKUP(GF$1,'Datenbank Aktoren'!$F$3:$IB$112,$B70,0)=GF$1,GF$3," - ")</f>
        <v>FTAF55D Raumregler F6-02-01</v>
      </c>
      <c r="GG70" t="str">
        <f>IF(HLOOKUP(GG$1,'Datenbank Aktoren'!$F$3:$IB$112,$B70,0)=GG$1,GG$3," - ")</f>
        <v>FTAF55ED Raumregler F6-02-01</v>
      </c>
      <c r="GH70" t="str">
        <f>IF(HLOOKUP(GH$1,'Datenbank Aktoren'!$F$3:$IB$112,$B70,0)=GH$1,GH$3," - ")</f>
        <v>FTAF65D Raumregler F6-02-01</v>
      </c>
      <c r="GI70" t="str">
        <f>IF(HLOOKUP(GI$1,'Datenbank Aktoren'!$F$3:$IB$112,$B70,0)=GI$1,GI$3," - ")</f>
        <v xml:space="preserve"> - </v>
      </c>
      <c r="GJ70" t="str">
        <f>IF(HLOOKUP(GJ$1,'Datenbank Aktoren'!$F$3:$IB$112,$B70,0)=GJ$1,GJ$3," - ")</f>
        <v xml:space="preserve"> - </v>
      </c>
      <c r="GK70" t="str">
        <f>IF(HLOOKUP(GK$1,'Datenbank Aktoren'!$F$3:$IB$112,$B70,0)=GK$1,GK$3," - ")</f>
        <v xml:space="preserve"> - </v>
      </c>
      <c r="GL70" t="str">
        <f>IF(HLOOKUP(GL$1,'Datenbank Aktoren'!$F$3:$IB$112,$B70,0)=GL$1,GL$3," - ")</f>
        <v xml:space="preserve"> - </v>
      </c>
      <c r="GM70" t="str">
        <f>IF(HLOOKUP(GM$1,'Datenbank Aktoren'!$F$3:$IB$112,$B70,0)=GM$1,GM$3," - ")</f>
        <v xml:space="preserve"> - </v>
      </c>
      <c r="GN70" t="str">
        <f>IF(HLOOKUP(GN$1,'Datenbank Aktoren'!$F$3:$IB$112,$B70,0)=GN$1,GN$3," - ")</f>
        <v>FTK Fensterkontakt D5-00-01</v>
      </c>
      <c r="GO70" t="str">
        <f>IF(HLOOKUP(GO$1,'Datenbank Aktoren'!$F$3:$IB$112,$B70,0)=GO$1,GO$3," - ")</f>
        <v>FTKB-GR Fensterkontakt D5-00-01</v>
      </c>
      <c r="GP70" t="str">
        <f>IF(HLOOKUP(GP$1,'Datenbank Aktoren'!$F$3:$IB$112,$B70,0)=GP$1,GP$3," - ")</f>
        <v>FTKB-hg FTKB Fenstergriff A5-14-0A</v>
      </c>
      <c r="GQ70" t="str">
        <f>IF(HLOOKUP(GQ$1,'Datenbank Aktoren'!$F$3:$IB$112,$B70,0)=GQ$1,GQ$3," - ")</f>
        <v>FTKB-wg Fensterkontakt D5-00-01</v>
      </c>
      <c r="GR70" t="str">
        <f>IF(HLOOKUP(GR$1,'Datenbank Aktoren'!$F$3:$IB$112,$B70,0)=GR$1,GR$3," - ")</f>
        <v>FTKE Fenstergriff F6-10-00 Griff</v>
      </c>
      <c r="GS70" t="str">
        <f>IF(HLOOKUP(GS$1,'Datenbank Aktoren'!$F$3:$IB$112,$B70,0)=GS$1,GS$3," - ")</f>
        <v xml:space="preserve"> - </v>
      </c>
      <c r="GT70" s="14" t="s">
        <v>692</v>
      </c>
      <c r="GU70" t="str">
        <f>IF(HLOOKUP(GU$1,'Datenbank Aktoren'!$F$3:$IB$112,$B70,0)=GU$1,GU$3," - ")</f>
        <v xml:space="preserve"> - </v>
      </c>
      <c r="GV70" s="14" t="s">
        <v>692</v>
      </c>
      <c r="GW70" t="str">
        <f>IF(HLOOKUP(GW$1,'Datenbank Aktoren'!$F$3:$IB$112,$B70,0)=GW$1,GW$3," - ")</f>
        <v xml:space="preserve"> - </v>
      </c>
      <c r="GX70" s="14" t="s">
        <v>692</v>
      </c>
      <c r="GY70" t="str">
        <f>IF(HLOOKUP(GY$1,'Datenbank Aktoren'!$F$3:$IB$112,$B70,0)=GY$1,GY$3," - ")</f>
        <v xml:space="preserve"> - </v>
      </c>
      <c r="GZ70" s="14" t="s">
        <v>692</v>
      </c>
      <c r="HA70" t="str">
        <f>IF(HLOOKUP(HA$1,'Datenbank Aktoren'!$F$3:$IB$112,$B70,0)=HA$1,HA$3," - ")</f>
        <v xml:space="preserve"> - </v>
      </c>
      <c r="HB70" s="14" t="s">
        <v>692</v>
      </c>
      <c r="HC70" t="str">
        <f>IF(HLOOKUP(HC$1,'Datenbank Aktoren'!$F$3:$IB$112,$B70,0)=HC$1,HC$3," - ")</f>
        <v xml:space="preserve"> - </v>
      </c>
      <c r="HD70" s="14" t="s">
        <v>692</v>
      </c>
      <c r="HE70" t="str">
        <f>IF(HLOOKUP(HE$1,'Datenbank Aktoren'!$F$3:$IB$112,$B70,0)=HE$1,HE$3," - ")</f>
        <v xml:space="preserve"> - </v>
      </c>
      <c r="HF70" s="14" t="s">
        <v>692</v>
      </c>
      <c r="HG70" t="str">
        <f>IF(HLOOKUP(HG$1,'Datenbank Aktoren'!$F$3:$IB$112,$B70,0)=HG$1,HG$3," - ")</f>
        <v xml:space="preserve"> - </v>
      </c>
      <c r="HH70" t="str">
        <f>IF(HLOOKUP(HH$1,'Datenbank Aktoren'!$F$3:$IB$112,$B70,0)=HH$1,HH$3," - ")</f>
        <v xml:space="preserve"> - </v>
      </c>
      <c r="HI70" t="str">
        <f>IF(HLOOKUP(HI$1,'Datenbank Aktoren'!$F$3:$IB$112,$B70,0)=HI$1,HI$3," - ")</f>
        <v xml:space="preserve"> - </v>
      </c>
      <c r="HJ70" s="14" t="s">
        <v>692</v>
      </c>
      <c r="HK70" t="str">
        <f>IF(HLOOKUP(HK$1,'Datenbank Aktoren'!$F$3:$IB$112,$B70,0)=HK$1,HK$3," - ")</f>
        <v xml:space="preserve"> - </v>
      </c>
      <c r="HL70" t="str">
        <f>IF(HLOOKUP(HL$1,'Datenbank Aktoren'!$F$3:$IB$112,$B70,0)=HL$1,HL$3," - ")</f>
        <v xml:space="preserve"> - </v>
      </c>
      <c r="HM70" t="str">
        <f>IF(HLOOKUP(HM$1,'Datenbank Aktoren'!$F$3:$IB$112,$B70,0)=HM$1,HM$3," - ")</f>
        <v xml:space="preserve"> - </v>
      </c>
      <c r="HN70" s="14" t="s">
        <v>692</v>
      </c>
      <c r="HO70" t="str">
        <f>IF(HLOOKUP(HO$1,'Datenbank Aktoren'!$F$3:$IB$112,$B70,0)=HO$1,HO$3," - ")</f>
        <v xml:space="preserve"> - </v>
      </c>
      <c r="HP70" s="14" t="s">
        <v>692</v>
      </c>
      <c r="HQ70" t="str">
        <f>IF(HLOOKUP(HQ$1,'Datenbank Aktoren'!$F$3:$IB$112,$B70,0)=HQ$1,HQ$3," - ")</f>
        <v>FTS14EM FBH A5-08-01</v>
      </c>
      <c r="HR70" t="str">
        <f>IF(HLOOKUP(HR$1,'Datenbank Aktoren'!$F$3:$IB$112,$B70,0)=HR$1,HR$3," - ")</f>
        <v>FTS14EM Fensterkontakt D5-00-01</v>
      </c>
      <c r="HS70" t="str">
        <f>IF(HLOOKUP(HS$1,'Datenbank Aktoren'!$F$3:$IB$112,$B70,0)=HS$1,HS$3," - ")</f>
        <v>FTS14EM RPS 4-fach Taster F6-02-01</v>
      </c>
      <c r="HT70" t="str">
        <f>IF(HLOOKUP(HT$1,'Datenbank Aktoren'!$F$3:$IB$112,$B70,0)=HT$1,HT$3," - ")</f>
        <v>FTTB Bewegungsm. A5-07-01</v>
      </c>
      <c r="HU70" t="str">
        <f>IF(HLOOKUP(HU$1,'Datenbank Aktoren'!$F$3:$IB$112,$B70,0)=HU$1,HU$3," - ")</f>
        <v xml:space="preserve"> - </v>
      </c>
      <c r="HV70" t="str">
        <f>IF(HLOOKUP(HV$1,'Datenbank Aktoren'!$F$3:$IB$112,$B70,0)=HV$1,HV$3," - ")</f>
        <v xml:space="preserve"> - </v>
      </c>
      <c r="HW70" t="str">
        <f>IF(HLOOKUP(HW$1,'Datenbank Aktoren'!$F$3:$IB$112,$B70,0)=HW$1,HW$3," - ")</f>
        <v xml:space="preserve"> - </v>
      </c>
      <c r="HX70" t="str">
        <f>IF(HLOOKUP(HX$1,'Datenbank Aktoren'!$F$3:$IB$112,$B70,0)=HX$1,HX$3," - ")</f>
        <v xml:space="preserve"> - </v>
      </c>
      <c r="HY70" t="str">
        <f>IF(HLOOKUP(HY$1,'Datenbank Aktoren'!$F$3:$IB$112,$B70,0)=HY$1,HY$3," - ")</f>
        <v xml:space="preserve"> - </v>
      </c>
      <c r="HZ70" t="str">
        <f>IF(HLOOKUP(HZ$1,'Datenbank Aktoren'!$F$3:$IB$112,$B70,0)=HZ$1,HZ$3," - ")</f>
        <v xml:space="preserve"> - </v>
      </c>
      <c r="IA70" t="str">
        <f>IF(HLOOKUP(IA$1,'Datenbank Aktoren'!$F$3:$IB$112,$B70,0)=IA$1,IA$3," - ")</f>
        <v xml:space="preserve"> - </v>
      </c>
      <c r="IB70" t="str">
        <f>IF(HLOOKUP(IB$1,'Datenbank Aktoren'!$F$3:$IB$112,$B70,0)=IB$1,IB$3," - ")</f>
        <v xml:space="preserve"> - </v>
      </c>
      <c r="IC70" t="str">
        <f>IF(HLOOKUP(IC$1,'Datenbank Aktoren'!$F$3:$IB$112,$B70,0)=IC$1,IC$3," - ")</f>
        <v xml:space="preserve"> - </v>
      </c>
      <c r="ID70" t="str">
        <f>IF(HLOOKUP(ID$1,'Datenbank Aktoren'!$F$3:$IB$112,$B70,0)=ID$1,ID$3," - ")</f>
        <v>FWS81 Kartenschalter F6-02-01</v>
      </c>
      <c r="IE70" t="str">
        <f>IF(HLOOKUP(IE$1,'Datenbank Aktoren'!$F$3:$IB$112,$B70,0)=IE$1,IE$3," - ")</f>
        <v xml:space="preserve"> - </v>
      </c>
      <c r="IF70" t="str">
        <f>IF(HLOOKUP(IF$1,'Datenbank Aktoren'!$F$3:$IB$112,$B70,0)=IF$1,IF$3," - ")</f>
        <v xml:space="preserve"> - </v>
      </c>
      <c r="IG70" t="str">
        <f>IF(HLOOKUP(IG$1,'Datenbank Aktoren'!$F$3:$IB$112,$B70,0)=IG$1,IG$3," - ")</f>
        <v>FZS65 RPS Rauchmelder F6-02-01</v>
      </c>
      <c r="IH70" t="str">
        <f>IF(HLOOKUP(IH$1,'Datenbank Aktoren'!$F$3:$IB$112,$B70,0)=IH$1,IH$3," - ")</f>
        <v>FZT55 RPS 4-fach Taster F6-02-01</v>
      </c>
      <c r="II70" t="str">
        <f>IF(HLOOKUP(II$1,'Datenbank Aktoren'!$F$3:$IB$112,$B70,0)=II$1,II$3," - ")</f>
        <v xml:space="preserve"> - </v>
      </c>
      <c r="IJ70" t="e">
        <f>IF(HLOOKUP(IJ$1,'Datenbank Aktoren'!$F$3:$IB$112,$B70,0)=IJ$1,IJ$3," - ")</f>
        <v>#N/A</v>
      </c>
      <c r="IK70" t="e">
        <f>IF(HLOOKUP(IK$1,'Datenbank Aktoren'!$F$3:$IB$112,$B70,0)=IK$1,IK$3," - ")</f>
        <v>#N/A</v>
      </c>
      <c r="IL70" t="e">
        <f>IF(HLOOKUP(IL$1,'Datenbank Aktoren'!$F$3:$IB$112,$B70,0)=IL$1,IL$3," - ")</f>
        <v>#N/A</v>
      </c>
      <c r="IM70" t="e">
        <f>IF(HLOOKUP(IM$1,'Datenbank Aktoren'!$F$3:$IB$112,$B70,0)=IM$1,IM$3," - ")</f>
        <v>#N/A</v>
      </c>
      <c r="IN70" t="e">
        <f>IF(HLOOKUP(IN$1,'Datenbank Aktoren'!$F$3:$IB$112,$B70,0)=IN$1,IN$3," - ")</f>
        <v>#N/A</v>
      </c>
      <c r="IO70" t="e">
        <f>IF(HLOOKUP(IO$1,'Datenbank Aktoren'!$F$3:$IB$112,$B70,0)=IO$1,IO$3," - ")</f>
        <v>#N/A</v>
      </c>
      <c r="IP70" t="e">
        <f>IF(HLOOKUP(IP$1,'Datenbank Aktoren'!$F$3:$IB$112,$B70,0)=IP$1,IP$3," - ")</f>
        <v>#N/A</v>
      </c>
      <c r="IQ70" t="e">
        <f>IF(HLOOKUP(IQ$1,'Datenbank Aktoren'!$F$3:$IB$112,$B70,0)=IQ$1,IQ$3," - ")</f>
        <v>#N/A</v>
      </c>
      <c r="IR70" t="e">
        <f>IF(HLOOKUP(IR$1,'Datenbank Aktoren'!$F$3:$IB$112,$B70,0)=IR$1,IR$3," - ")</f>
        <v>#N/A</v>
      </c>
      <c r="IS70" t="e">
        <f>IF(HLOOKUP(IS$1,'Datenbank Aktoren'!$F$3:$IB$112,$B70,0)=IS$1,IS$3," - ")</f>
        <v>#N/A</v>
      </c>
      <c r="IT70" t="e">
        <f>IF(HLOOKUP(IT$1,'Datenbank Aktoren'!$F$3:$IB$112,$B70,0)=IT$1,IT$3," - ")</f>
        <v>#N/A</v>
      </c>
      <c r="IU70" t="e">
        <f>IF(HLOOKUP(IU$1,'Datenbank Aktoren'!$F$3:$IB$112,$B70,0)=IU$1,IU$3," - ")</f>
        <v>#N/A</v>
      </c>
    </row>
    <row r="71" spans="1:255" x14ac:dyDescent="0.25">
      <c r="A71" t="s">
        <v>135</v>
      </c>
      <c r="B71">
        <v>69</v>
      </c>
      <c r="D71" t="s">
        <v>135</v>
      </c>
      <c r="E71" s="3" t="s">
        <v>432</v>
      </c>
      <c r="F71" t="str">
        <f>IF(HLOOKUP(F$1,'Datenbank Aktoren'!$F$3:$IB$112,$B71,0)=F$1,F$3," - ")</f>
        <v xml:space="preserve"> - </v>
      </c>
      <c r="G71" t="str">
        <f>IF(HLOOKUP(G$1,'Datenbank Aktoren'!$F$3:$IB$112,$B71,0)=G$1,G$3," - ")</f>
        <v xml:space="preserve"> - </v>
      </c>
      <c r="H71" t="str">
        <f>IF(HLOOKUP(H$1,'Datenbank Aktoren'!$F$3:$IB$112,$B71,0)=H$1,H$3," - ")</f>
        <v>F1FT65 RPS 1-fach Taster F6-01-01</v>
      </c>
      <c r="I71" t="str">
        <f>IF(HLOOKUP(I$1,'Datenbank Aktoren'!$F$3:$IB$112,$B71,0)=I$1,I$3," - ")</f>
        <v>F1ITAP RPS 1-fach Taster F6-01-01</v>
      </c>
      <c r="J71" t="str">
        <f>IF(HLOOKUP(J$1,'Datenbank Aktoren'!$F$3:$IB$112,$B71,0)=J$1,J$3," - ")</f>
        <v>F1T55E RPS 1-fach Taster F6-01-01</v>
      </c>
      <c r="K71" t="str">
        <f>IF(HLOOKUP(K$1,'Datenbank Aktoren'!$F$3:$IB$112,$B71,0)=K$1,K$3," - ")</f>
        <v>F1T65 RPS 1-fach Taster F6-01-01</v>
      </c>
      <c r="L71" t="str">
        <f>IF(HLOOKUP(L$1,'Datenbank Aktoren'!$F$3:$IB$112,$B71,0)=L$1,L$3," - ")</f>
        <v>F265B RPS 4-fach Taster F6-02-01</v>
      </c>
      <c r="M71" t="str">
        <f>IF(HLOOKUP(M$1,'Datenbank Aktoren'!$F$3:$IB$112,$B71,0)=M$1,M$3," - ")</f>
        <v>F2FT65 RPS 4-fach Taster F6-02-01</v>
      </c>
      <c r="N71" t="str">
        <f>IF(HLOOKUP(N$1,'Datenbank Aktoren'!$F$3:$IB$112,$B71,0)=N$1,N$3," - ")</f>
        <v>F2FT65B RPS 4-fach Taster F6-02-01</v>
      </c>
      <c r="O71" t="str">
        <f>IF(HLOOKUP(O$1,'Datenbank Aktoren'!$F$3:$IB$112,$B71,0)=O$1,O$3," - ")</f>
        <v>F2FZT65B RPS 4-fach Taster F6-02-01</v>
      </c>
      <c r="P71" t="str">
        <f>IF(HLOOKUP(P$1,'Datenbank Aktoren'!$F$3:$IB$112,$B71,0)=P$1,P$3," - ")</f>
        <v>F2T55E RPS 4-fach Taster F6-02-01</v>
      </c>
      <c r="Q71" t="str">
        <f>IF(HLOOKUP(Q$1,'Datenbank Aktoren'!$F$3:$IB$112,$B71,0)=Q$1,Q$3," - ")</f>
        <v>F2T55EB RPS 4-fach Taster F6-02-01</v>
      </c>
      <c r="R71" t="str">
        <f>IF(HLOOKUP(R$1,'Datenbank Aktoren'!$F$3:$IB$112,$B71,0)=R$1,R$3," - ")</f>
        <v>F2T65 RPS 4-fach Taster F6-02-01</v>
      </c>
      <c r="S71" t="str">
        <f>IF(HLOOKUP(S$1,'Datenbank Aktoren'!$F$3:$IB$112,$B71,0)=S$1,S$3," - ")</f>
        <v>F2ZT55E RPS 4-fach Taster F6-02-01</v>
      </c>
      <c r="T71" t="str">
        <f>IF(HLOOKUP(T$1,'Datenbank Aktoren'!$F$3:$IB$112,$B71,0)=T$1,T$3," - ")</f>
        <v>F2ZT65 RPS 4-fach Taster F6-02-01</v>
      </c>
      <c r="U71" t="str">
        <f>IF(HLOOKUP(U$1,'Datenbank Aktoren'!$F$3:$IB$112,$B71,0)=U$1,U$3," - ")</f>
        <v xml:space="preserve"> - </v>
      </c>
      <c r="V71" t="str">
        <f>IF(HLOOKUP(V$1,'Datenbank Aktoren'!$F$3:$IB$112,$B71,0)=V$1,V$3," - ")</f>
        <v xml:space="preserve"> - </v>
      </c>
      <c r="W71" t="str">
        <f>IF(HLOOKUP(W$1,'Datenbank Aktoren'!$F$3:$IB$112,$B71,0)=W$1,W$3," - ")</f>
        <v xml:space="preserve"> - </v>
      </c>
      <c r="X71" t="str">
        <f>IF(HLOOKUP(X$1,'Datenbank Aktoren'!$F$3:$IB$112,$B71,0)=X$1,X$3," - ")</f>
        <v>F4FT65 RPS 4-fach Taster F6-02-01</v>
      </c>
      <c r="Y71" t="str">
        <f>IF(HLOOKUP(Y$1,'Datenbank Aktoren'!$F$3:$IB$112,$B71,0)=Y$1,Y$3," - ")</f>
        <v>F4FT65B RPS 4-fach Taster F6-02-01</v>
      </c>
      <c r="Z71" t="str">
        <f>IF(HLOOKUP(Z$1,'Datenbank Aktoren'!$F$3:$IB$112,$B71,0)=Z$1,Z$3," - ")</f>
        <v>F4PT RPS 4-fach Taster F6-02-01</v>
      </c>
      <c r="AA71" t="str">
        <f>IF(HLOOKUP(AA$1,'Datenbank Aktoren'!$F$3:$IB$112,$B71,0)=AA$1,AA$3," - ")</f>
        <v>F4T55B RPS 4-fach Taster F6-02-01</v>
      </c>
      <c r="AB71" t="str">
        <f>IF(HLOOKUP(AB$1,'Datenbank Aktoren'!$F$3:$IB$112,$B71,0)=AB$1,AB$3," - ")</f>
        <v>F4T55E RPS 4-fach Taster F6-02-01</v>
      </c>
      <c r="AC71" t="str">
        <f>IF(HLOOKUP(AC$1,'Datenbank Aktoren'!$F$3:$IB$112,$B71,0)=AC$1,AC$3," - ")</f>
        <v>F4T55EB RPS 4-fach Taster F6-02-01</v>
      </c>
      <c r="AD71" t="str">
        <f>IF(HLOOKUP(AD$1,'Datenbank Aktoren'!$F$3:$IB$112,$B71,0)=AD$1,AD$3," - ")</f>
        <v>F4T65 RPS 4-fach Taster F6-02-01</v>
      </c>
      <c r="AE71" t="str">
        <f>IF(HLOOKUP(AE$1,'Datenbank Aktoren'!$F$3:$IB$112,$B71,0)=AE$1,AE$3," - ")</f>
        <v>F4T65B RPS 4-fach Taster F6-02-01</v>
      </c>
      <c r="AF71" t="str">
        <f>IF(HLOOKUP(AF$1,'Datenbank Aktoren'!$F$3:$IB$112,$B71,0)=AF$1,AF$3," - ")</f>
        <v>F4USM61B Bewegungsm. A5-07-01</v>
      </c>
      <c r="AG71" t="str">
        <f>IF(HLOOKUP(AG$1,'Datenbank Aktoren'!$F$3:$IB$112,$B71,0)=AG$1,AG$3," - ")</f>
        <v>F4USM61B FBH A5-08-01</v>
      </c>
      <c r="AH71" t="str">
        <f>IF(HLOOKUP(AH$1,'Datenbank Aktoren'!$F$3:$IB$112,$B71,0)=AH$1,AH$3," - ")</f>
        <v>F4USM61B Software/Drehtaster A5-38-08</v>
      </c>
      <c r="AI71" t="str">
        <f>IF(HLOOKUP(AI$1,'Datenbank Aktoren'!$F$3:$IB$112,$B71,0)=AI$1,AI$3," - ")</f>
        <v>F4USM61B Fensterkontakt D5-00-01</v>
      </c>
      <c r="AJ71" t="str">
        <f>IF(HLOOKUP(AJ$1,'Datenbank Aktoren'!$F$3:$IB$112,$B71,0)=AJ$1,AJ$3," - ")</f>
        <v>F4USM61B RPS 4-fach Taster F6-02-01</v>
      </c>
      <c r="AK71" t="str">
        <f>IF(HLOOKUP(AK$1,'Datenbank Aktoren'!$F$3:$IB$112,$B71,0)=AK$1,AK$3," - ")</f>
        <v>F5PT55 RPS 4-fach Taster F6-02-01</v>
      </c>
      <c r="AL71" t="str">
        <f>IF(HLOOKUP(AL$1,'Datenbank Aktoren'!$F$3:$IB$112,$B71,0)=AL$1,AL$3," - ")</f>
        <v>F6T55B Bewegungsm. A5-07-01</v>
      </c>
      <c r="AM71" t="str">
        <f>IF(HLOOKUP(AM$1,'Datenbank Aktoren'!$F$3:$IB$112,$B71,0)=AM$1,AM$3," - ")</f>
        <v>F6T55B RPS 4-fach Taster F6-02-01</v>
      </c>
      <c r="AN71" t="str">
        <f>IF(HLOOKUP(AN$1,'Datenbank Aktoren'!$F$3:$IB$112,$B71,0)=AN$1,AN$3," - ")</f>
        <v>F6T65B Bewegungsm. A5-07-01</v>
      </c>
      <c r="AO71" t="str">
        <f>IF(HLOOKUP(AO$1,'Datenbank Aktoren'!$F$3:$IB$112,$B71,0)=AO$1,AO$3," - ")</f>
        <v>F6T65B RPS 4-fach Taster F6-02-01</v>
      </c>
      <c r="AP71" t="str">
        <f>IF(HLOOKUP(AP$1,'Datenbank Aktoren'!$F$3:$IB$112,$B71,0)=AP$1,AP$3," - ")</f>
        <v>FABH130 RPS 4-fach Taster F6-02-01</v>
      </c>
      <c r="AQ71" t="str">
        <f>IF(HLOOKUP(AQ$1,'Datenbank Aktoren'!$F$3:$IB$112,$B71,0)=AQ$1,AQ$3," - ")</f>
        <v>FABH65S FBH A5-08-01</v>
      </c>
      <c r="AR71" t="str">
        <f>IF(HLOOKUP(AR$1,'Datenbank Aktoren'!$F$3:$IB$112,$B71,0)=AR$1,AR$3," - ")</f>
        <v>FAH60 FAH60/FIH65S A5-06-01</v>
      </c>
      <c r="AS71" t="str">
        <f>IF(HLOOKUP(AS$1,'Datenbank Aktoren'!$F$3:$IB$112,$B71,0)=AS$1,AS$3," - ")</f>
        <v>FAH65S FAH60/FIH65S A5-06-01</v>
      </c>
      <c r="AT71" t="str">
        <f>IF(HLOOKUP(AT$1,'Datenbank Aktoren'!$F$3:$IB$112,$B71,0)=AT$1,AT$3," - ")</f>
        <v>FASM60 RPS 4-fach Taster F6-02-01</v>
      </c>
      <c r="AU71" t="str">
        <f>IF(HLOOKUP(AU$1,'Datenbank Aktoren'!$F$3:$IB$112,$B71,0)=AU$1,AU$3," - ")</f>
        <v xml:space="preserve"> - </v>
      </c>
      <c r="AV71" t="str">
        <f>IF(HLOOKUP(AV$1,'Datenbank Aktoren'!$F$3:$IB$112,$B71,0)=AV$1,AV$3," - ")</f>
        <v>FB55B Bewegungsm. A5-07-01</v>
      </c>
      <c r="AW71" t="str">
        <f>IF(HLOOKUP(AW$1,'Datenbank Aktoren'!$F$3:$IB$112,$B71,0)=AW$1,AW$3," - ")</f>
        <v>FB55EB Bewegungsm. A5-07-01</v>
      </c>
      <c r="AX71" t="str">
        <f>IF(HLOOKUP(AX$1,'Datenbank Aktoren'!$F$3:$IB$112,$B71,0)=AX$1,AX$3," - ")</f>
        <v>FB65B Bewegungsm. A5-07-01</v>
      </c>
      <c r="AY71" t="str">
        <f>IF(HLOOKUP(AY$1,'Datenbank Aktoren'!$F$3:$IB$112,$B71,0)=AY$1,AY$3," - ")</f>
        <v>FBH55ESB Bewegungsm. A5-07-01</v>
      </c>
      <c r="AZ71" t="str">
        <f>IF(HLOOKUP(AZ$1,'Datenbank Aktoren'!$F$3:$IB$112,$B71,0)=AZ$1,AZ$3," - ")</f>
        <v>FBH55ESB FBH A5-08-01</v>
      </c>
      <c r="BA71" t="str">
        <f>IF(HLOOKUP(BA$1,'Datenbank Aktoren'!$F$3:$IB$112,$B71,0)=BA$1,BA$3," - ")</f>
        <v>FBH55SB Bewegungsm. A5-07-01</v>
      </c>
      <c r="BB71" t="str">
        <f>IF(HLOOKUP(BB$1,'Datenbank Aktoren'!$F$3:$IB$112,$B71,0)=BB$1,BB$3," - ")</f>
        <v>FBH55SB FBH A5-08-01</v>
      </c>
      <c r="BC71" t="str">
        <f>IF(HLOOKUP(BC$1,'Datenbank Aktoren'!$F$3:$IB$112,$B71,0)=BC$1,BC$3," - ")</f>
        <v>FBH65 FBH A5-08-01</v>
      </c>
      <c r="BD71" t="str">
        <f>IF(HLOOKUP(BD$1,'Datenbank Aktoren'!$F$3:$IB$112,$B71,0)=BD$1,BD$3," - ")</f>
        <v>FBH65S FBH A5-08-01</v>
      </c>
      <c r="BE71" t="str">
        <f>IF(HLOOKUP(BE$1,'Datenbank Aktoren'!$F$3:$IB$112,$B71,0)=BE$1,BE$3," - ")</f>
        <v>FBH65SB Bewegungsm. A5-07-01</v>
      </c>
      <c r="BF71" t="str">
        <f>IF(HLOOKUP(BF$1,'Datenbank Aktoren'!$F$3:$IB$112,$B71,0)=BF$1,BF$3," - ")</f>
        <v>FBH65SB FBH A5-08-01</v>
      </c>
      <c r="BG71" t="str">
        <f>IF(HLOOKUP(BG$1,'Datenbank Aktoren'!$F$3:$IB$112,$B71,0)=BG$1,BG$3," - ")</f>
        <v xml:space="preserve"> - </v>
      </c>
      <c r="BH71" t="str">
        <f>IF(HLOOKUP(BH$1,'Datenbank Aktoren'!$F$3:$IB$112,$B71,0)=BH$1,BH$3," - ")</f>
        <v xml:space="preserve"> - </v>
      </c>
      <c r="BI71" t="str">
        <f>IF(HLOOKUP(BI$1,'Datenbank Aktoren'!$F$3:$IB$112,$B71,0)=BI$1,BI$3," - ")</f>
        <v>FBH65TF FBH A5-08-01</v>
      </c>
      <c r="BJ71" t="str">
        <f>IF(HLOOKUP(BJ$1,'Datenbank Aktoren'!$F$3:$IB$112,$B71,0)=BJ$1,BJ$3," - ")</f>
        <v>FBHF65SB Bewegungsm. A5-07-01</v>
      </c>
      <c r="BK71" t="str">
        <f>IF(HLOOKUP(BK$1,'Datenbank Aktoren'!$F$3:$IB$112,$B71,0)=BK$1,BK$3," - ")</f>
        <v>FBHF65SB FBH A5-08-01</v>
      </c>
      <c r="BL71" t="str">
        <f>IF(HLOOKUP(BL$1,'Datenbank Aktoren'!$F$3:$IB$112,$B71,0)=BL$1,BL$3," - ")</f>
        <v xml:space="preserve"> - </v>
      </c>
      <c r="BM71" t="str">
        <f>IF(HLOOKUP(BM$1,'Datenbank Aktoren'!$F$3:$IB$112,$B71,0)=BM$1,BM$3," - ")</f>
        <v xml:space="preserve"> - </v>
      </c>
      <c r="BN71" t="str">
        <f>IF(HLOOKUP(BN$1,'Datenbank Aktoren'!$F$3:$IB$112,$B71,0)=BN$1,BN$3," - ")</f>
        <v>FDT55B Software/Drehtaster A5-38-08</v>
      </c>
      <c r="BO71" t="str">
        <f>IF(HLOOKUP(BO$1,'Datenbank Aktoren'!$F$3:$IB$112,$B71,0)=BO$1,BO$3," - ")</f>
        <v>FDT55EB Software/Drehtaster A5-38-08</v>
      </c>
      <c r="BP71" t="str">
        <f>IF(HLOOKUP(BP$1,'Datenbank Aktoren'!$F$3:$IB$112,$B71,0)=BP$1,BP$3," - ")</f>
        <v>FDT65B Software/Drehtaster A5-38-08</v>
      </c>
      <c r="BQ71" t="str">
        <f>IF(HLOOKUP(BQ$1,'Datenbank Aktoren'!$F$3:$IB$112,$B71,0)=BQ$1,BQ$3," - ")</f>
        <v>FDTF65B Software/Drehtaster A5-38-08</v>
      </c>
      <c r="BR71" t="str">
        <f>IF(HLOOKUP(BR$1,'Datenbank Aktoren'!$F$3:$IB$112,$B71,0)=BR$1,BR$3," - ")</f>
        <v>FET55E RPS 1-fach Taster F6-01-01</v>
      </c>
      <c r="BS71" t="str">
        <f>IF(HLOOKUP(BS$1,'Datenbank Aktoren'!$F$3:$IB$112,$B71,0)=BS$1,BS$3," - ")</f>
        <v>FF8 RPS 4-fach Taster F6-02-01</v>
      </c>
      <c r="BT71" t="str">
        <f>IF(HLOOKUP(BT$1,'Datenbank Aktoren'!$F$3:$IB$112,$B71,0)=BT$1,BT$3," - ")</f>
        <v>FFD Software/Drehtaster A5-38-08</v>
      </c>
      <c r="BU71" t="str">
        <f>IF(HLOOKUP(BU$1,'Datenbank Aktoren'!$F$3:$IB$112,$B71,0)=BU$1,BU$3," - ")</f>
        <v>FFD RPS 4-fach Taster F6-02-01</v>
      </c>
      <c r="BV71" t="str">
        <f>IF(HLOOKUP(BV$1,'Datenbank Aktoren'!$F$3:$IB$112,$B71,0)=BV$1,BV$3," - ")</f>
        <v>FFG7B Fenstergriff A5-14-09</v>
      </c>
      <c r="BW71" t="str">
        <f>IF(HLOOKUP(BW$1,'Datenbank Aktoren'!$F$3:$IB$112,$B71,0)=BW$1,BW$3," - ")</f>
        <v>FFG7B Fenstergriff F6-10-00</v>
      </c>
      <c r="BX71" t="str">
        <f>IF(HLOOKUP(BX$1,'Datenbank Aktoren'!$F$3:$IB$112,$B71,0)=BX$1,BX$3," - ")</f>
        <v xml:space="preserve"> - </v>
      </c>
      <c r="BY71" t="str">
        <f>IF(HLOOKUP(BY$1,'Datenbank Aktoren'!$F$3:$IB$112,$B71,0)=BY$1,BY$3," - ")</f>
        <v xml:space="preserve"> - </v>
      </c>
      <c r="BZ71" t="str">
        <f>IF(HLOOKUP(BZ$1,'Datenbank Aktoren'!$F$3:$IB$112,$B71,0)=BZ$1,BZ$3," - ")</f>
        <v xml:space="preserve"> - </v>
      </c>
      <c r="CA71" t="str">
        <f>IF(HLOOKUP(CA$1,'Datenbank Aktoren'!$F$3:$IB$112,$B71,0)=CA$1,CA$3," - ")</f>
        <v xml:space="preserve"> - </v>
      </c>
      <c r="CB71" t="str">
        <f>IF(HLOOKUP(CB$1,'Datenbank Aktoren'!$F$3:$IB$112,$B71,0)=CB$1,CB$3," - ")</f>
        <v>FFGB-hg Fenstergriff A5-14-09</v>
      </c>
      <c r="CC71" s="25" t="str">
        <f>IF(HLOOKUP(CC$1,'Datenbank Aktoren'!$F$3:$IB$112,$B71,0)=CC$1,CC$3," - ")</f>
        <v>FFGB-hg Fenstergriff A5-14-0A</v>
      </c>
      <c r="CD71" t="str">
        <f>IF(HLOOKUP(CD$1,'Datenbank Aktoren'!$F$3:$IB$112,$B71,0)=CD$1,CD$3," - ")</f>
        <v>FFGB-hg Fenstergriff F6-10-00</v>
      </c>
      <c r="CE71" t="str">
        <f>IF(HLOOKUP(CE$1,'Datenbank Aktoren'!$F$3:$IB$112,$B71,0)=CE$1,CE$3," - ")</f>
        <v>FFKB Fensterkontakt D5-00-01</v>
      </c>
      <c r="CF71" t="str">
        <f>IF(HLOOKUP(CF$1,'Datenbank Aktoren'!$F$3:$IB$112,$B71,0)=CF$1,CF$3," - ")</f>
        <v xml:space="preserve"> - </v>
      </c>
      <c r="CG71" t="str">
        <f>IF(HLOOKUP(CG$1,'Datenbank Aktoren'!$F$3:$IB$112,$B71,0)=CG$1,CG$3," - ")</f>
        <v xml:space="preserve"> - </v>
      </c>
      <c r="CH71" t="str">
        <f>IF(HLOOKUP(CH$1,'Datenbank Aktoren'!$F$3:$IB$112,$B71,0)=CH$1,CH$3," - ")</f>
        <v xml:space="preserve"> - </v>
      </c>
      <c r="CI71" t="str">
        <f>IF(HLOOKUP(CI$1,'Datenbank Aktoren'!$F$3:$IB$112,$B71,0)=CI$1,CI$3," - ")</f>
        <v xml:space="preserve"> - </v>
      </c>
      <c r="CJ71" t="str">
        <f>IF(HLOOKUP(CJ$1,'Datenbank Aktoren'!$F$3:$IB$112,$B71,0)=CJ$1,CJ$3," - ")</f>
        <v xml:space="preserve"> - </v>
      </c>
      <c r="CK71" t="str">
        <f>IF(HLOOKUP(CK$1,'Datenbank Aktoren'!$F$3:$IB$112,$B71,0)=CK$1,CK$3," - ")</f>
        <v xml:space="preserve"> - </v>
      </c>
      <c r="CL71" t="str">
        <f>IF(HLOOKUP(CL$1,'Datenbank Aktoren'!$F$3:$IB$112,$B71,0)=CL$1,CL$3," - ")</f>
        <v xml:space="preserve"> - </v>
      </c>
      <c r="CM71" t="str">
        <f>IF(HLOOKUP(CM$1,'Datenbank Aktoren'!$F$3:$IB$112,$B71,0)=CM$1,CM$3," - ")</f>
        <v xml:space="preserve"> - </v>
      </c>
      <c r="CN71" t="str">
        <f>IF(HLOOKUP(CN$1,'Datenbank Aktoren'!$F$3:$IB$112,$B71,0)=CN$1,CN$3," - ")</f>
        <v>FFTE Fenstergriff F6-10-00</v>
      </c>
      <c r="CO71" t="str">
        <f>IF(HLOOKUP(CO$1,'Datenbank Aktoren'!$F$3:$IB$112,$B71,0)=CO$1,CO$3," - ")</f>
        <v xml:space="preserve"> - </v>
      </c>
      <c r="CP71" t="str">
        <f>IF(HLOOKUP(CP$1,'Datenbank Aktoren'!$F$3:$IB$112,$B71,0)=CP$1,CP$3," - ")</f>
        <v xml:space="preserve"> - </v>
      </c>
      <c r="CQ71" t="str">
        <f>IF(HLOOKUP(CQ$1,'Datenbank Aktoren'!$F$3:$IB$112,$B71,0)=CQ$1,CQ$3," - ")</f>
        <v>FHD60SB FAH60/FIH65S A5-06-01</v>
      </c>
      <c r="CR71" t="str">
        <f>IF(HLOOKUP(CR$1,'Datenbank Aktoren'!$F$3:$IB$112,$B71,0)=CR$1,CR$3," - ")</f>
        <v>FHD60SB Software/Drehtaster A5-38-08</v>
      </c>
      <c r="CS71" t="str">
        <f>IF(HLOOKUP(CS$1,'Datenbank Aktoren'!$F$3:$IB$112,$B71,0)=CS$1,CS$3," - ")</f>
        <v xml:space="preserve"> - </v>
      </c>
      <c r="CT71" t="str">
        <f>IF(HLOOKUP(CT$1,'Datenbank Aktoren'!$F$3:$IB$112,$B71,0)=CT$1,CT$3," - ")</f>
        <v>FHM2 RPS 4-fach Taster F6-02-01</v>
      </c>
      <c r="CU71" t="str">
        <f>IF(HLOOKUP(CU$1,'Datenbank Aktoren'!$F$3:$IB$112,$B71,0)=CU$1,CU$3," - ")</f>
        <v>FHMB Wasser/Rauch/Hitze A5-30-03</v>
      </c>
      <c r="CV71" t="str">
        <f>IF(HLOOKUP(CV$1,'Datenbank Aktoren'!$F$3:$IB$112,$B71,0)=CV$1,CV$3," - ")</f>
        <v>FHS2 RPS 4-fach Taster F6-02-01</v>
      </c>
      <c r="CW71" t="str">
        <f>IF(HLOOKUP(CW$1,'Datenbank Aktoren'!$F$3:$IB$112,$B71,0)=CW$1,CW$3," - ")</f>
        <v>FHS4 RPS 4-fach Taster F6-02-01</v>
      </c>
      <c r="CX71" t="str">
        <f>IF(HLOOKUP(CX$1,'Datenbank Aktoren'!$F$3:$IB$112,$B71,0)=CX$1,CX$3," - ")</f>
        <v xml:space="preserve"> - </v>
      </c>
      <c r="CY71" t="str">
        <f>IF(HLOOKUP(CY$1,'Datenbank Aktoren'!$F$3:$IB$112,$B71,0)=CY$1,CY$3," - ")</f>
        <v>FIH65S FAH60/FIH65S A5-06-01</v>
      </c>
      <c r="CZ71" t="str">
        <f>IF(HLOOKUP(CZ$1,'Datenbank Aktoren'!$F$3:$IB$112,$B71,0)=CZ$1,CZ$3," - ")</f>
        <v>FKD RPS 1-fach Taster F6-01-01</v>
      </c>
      <c r="DA71" t="str">
        <f>IF(HLOOKUP(DA$1,'Datenbank Aktoren'!$F$3:$IB$112,$B71,0)=DA$1,DA$3," - ")</f>
        <v>FKF65 Kartenschalter F6-02-01</v>
      </c>
      <c r="DB71" t="str">
        <f>IF(HLOOKUP(DB$1,'Datenbank Aktoren'!$F$3:$IB$112,$B71,0)=DB$1,DB$3," - ")</f>
        <v xml:space="preserve"> - </v>
      </c>
      <c r="DC71" t="str">
        <f>IF(HLOOKUP(DC$1,'Datenbank Aktoren'!$F$3:$IB$112,$B71,0)=DC$1,DC$3," - ")</f>
        <v xml:space="preserve"> - </v>
      </c>
      <c r="DD71" t="str">
        <f>IF(HLOOKUP(DD$1,'Datenbank Aktoren'!$F$3:$IB$112,$B71,0)=DD$1,DD$3," - ")</f>
        <v xml:space="preserve"> - </v>
      </c>
      <c r="DE71" t="str">
        <f>IF(HLOOKUP(DE$1,'Datenbank Aktoren'!$F$3:$IB$112,$B71,0)=DE$1,DE$3," - ")</f>
        <v xml:space="preserve"> - </v>
      </c>
      <c r="DF71" t="str">
        <f>IF(HLOOKUP(DF$1,'Datenbank Aktoren'!$F$3:$IB$112,$B71,0)=DF$1,DF$3," - ")</f>
        <v xml:space="preserve"> - </v>
      </c>
      <c r="DG71" t="str">
        <f>IF(HLOOKUP(DG$1,'Datenbank Aktoren'!$F$3:$IB$112,$B71,0)=DG$1,DG$3," - ")</f>
        <v xml:space="preserve"> - </v>
      </c>
      <c r="DH71" t="str">
        <f>IF(HLOOKUP(DH$1,'Datenbank Aktoren'!$F$3:$IB$112,$B71,0)=DH$1,DH$3," - ")</f>
        <v xml:space="preserve"> - </v>
      </c>
      <c r="DI71" t="str">
        <f>IF(HLOOKUP(DI$1,'Datenbank Aktoren'!$F$3:$IB$112,$B71,0)=DI$1,DI$3," - ")</f>
        <v xml:space="preserve"> - </v>
      </c>
      <c r="DJ71" t="str">
        <f>IF(HLOOKUP(DJ$1,'Datenbank Aktoren'!$F$3:$IB$112,$B71,0)=DJ$1,DJ$3," - ")</f>
        <v xml:space="preserve"> - </v>
      </c>
      <c r="DK71" t="str">
        <f>IF(HLOOKUP(DK$1,'Datenbank Aktoren'!$F$3:$IB$112,$B71,0)=DK$1,DK$3," - ")</f>
        <v xml:space="preserve"> - </v>
      </c>
      <c r="DL71" t="str">
        <f>IF(HLOOKUP(DL$1,'Datenbank Aktoren'!$F$3:$IB$112,$B71,0)=DL$1,DL$3," - ")</f>
        <v xml:space="preserve"> - </v>
      </c>
      <c r="DM71" t="str">
        <f>IF(HLOOKUP(DM$1,'Datenbank Aktoren'!$F$3:$IB$112,$B71,0)=DM$1,DM$3," - ")</f>
        <v>FMH1W RPS 1-fach Taster F6-01-01</v>
      </c>
      <c r="DN71" t="str">
        <f>IF(HLOOKUP(DN$1,'Datenbank Aktoren'!$F$3:$IB$112,$B71,0)=DN$1,DN$3," - ")</f>
        <v>FMH2S RPS 4-fach Taster F6-02-01</v>
      </c>
      <c r="DO71" t="str">
        <f>IF(HLOOKUP(DO$1,'Datenbank Aktoren'!$F$3:$IB$112,$B71,0)=DO$1,DO$3," - ")</f>
        <v>FMH4 RPS 4-fach Taster F6-02-01</v>
      </c>
      <c r="DP71" t="str">
        <f>IF(HLOOKUP(DP$1,'Datenbank Aktoren'!$F$3:$IB$112,$B71,0)=DP$1,DP$3," - ")</f>
        <v>FMH4S RPS 4-fach Taster F6-02-01</v>
      </c>
      <c r="DQ71" t="str">
        <f>IF(HLOOKUP(DQ$1,'Datenbank Aktoren'!$F$3:$IB$112,$B71,0)=DQ$1,DQ$3," - ")</f>
        <v>FMH8 RPS 4-fach Taster F6-02-01</v>
      </c>
      <c r="DR71" t="str">
        <f>IF(HLOOKUP(DR$1,'Datenbank Aktoren'!$F$3:$IB$112,$B71,0)=DR$1,DR$3," - ")</f>
        <v xml:space="preserve"> - </v>
      </c>
      <c r="DS71" t="str">
        <f>IF(HLOOKUP(DS$1,'Datenbank Aktoren'!$F$3:$IB$112,$B71,0)=DS$1,DS$3," - ")</f>
        <v xml:space="preserve"> - </v>
      </c>
      <c r="DT71" t="str">
        <f>IF(HLOOKUP(DT$1,'Datenbank Aktoren'!$F$3:$IB$112,$B71,0)=DT$1,DT$3," - ")</f>
        <v xml:space="preserve"> - </v>
      </c>
      <c r="DU71" t="str">
        <f>IF(HLOOKUP(DU$1,'Datenbank Aktoren'!$F$3:$IB$112,$B71,0)=DU$1,DU$3," - ")</f>
        <v xml:space="preserve"> - </v>
      </c>
      <c r="DV71" t="str">
        <f>IF(HLOOKUP(DV$1,'Datenbank Aktoren'!$F$3:$IB$112,$B71,0)=DV$1,DV$3," - ")</f>
        <v xml:space="preserve"> - </v>
      </c>
      <c r="DW71" t="str">
        <f>IF(HLOOKUP(DW$1,'Datenbank Aktoren'!$F$3:$IB$112,$B71,0)=DW$1,DW$3," - ")</f>
        <v xml:space="preserve"> - </v>
      </c>
      <c r="DX71" t="str">
        <f>IF(HLOOKUP(DX$1,'Datenbank Aktoren'!$F$3:$IB$112,$B71,0)=DX$1,DX$3," - ")</f>
        <v xml:space="preserve"> - </v>
      </c>
      <c r="DY71" t="str">
        <f>IF(HLOOKUP(DY$1,'Datenbank Aktoren'!$F$3:$IB$112,$B71,0)=DY$1,DY$3," - ")</f>
        <v xml:space="preserve"> - </v>
      </c>
      <c r="DZ71" t="str">
        <f>IF(HLOOKUP(DZ$1,'Datenbank Aktoren'!$F$3:$IB$112,$B71,0)=DZ$1,DZ$3," - ")</f>
        <v xml:space="preserve"> - </v>
      </c>
      <c r="EA71" t="str">
        <f>IF(HLOOKUP(EA$1,'Datenbank Aktoren'!$F$3:$IB$112,$B71,0)=EA$1,EA$3," - ")</f>
        <v>FMMS44SB Fensterkontakt D5-00-01</v>
      </c>
      <c r="EB71" t="str">
        <f>IF(HLOOKUP(EB$1,'Datenbank Aktoren'!$F$3:$IB$112,$B71,0)=EB$1,EB$3," - ")</f>
        <v xml:space="preserve"> - </v>
      </c>
      <c r="EC71" t="str">
        <f>IF(HLOOKUP(EC$1,'Datenbank Aktoren'!$F$3:$IB$112,$B71,0)=EC$1,EC$3," - ")</f>
        <v xml:space="preserve"> - </v>
      </c>
      <c r="ED71" t="str">
        <f>IF(HLOOKUP(ED$1,'Datenbank Aktoren'!$F$3:$IB$112,$B71,0)=ED$1,ED$3," - ")</f>
        <v xml:space="preserve"> - </v>
      </c>
      <c r="EE71" t="str">
        <f>IF(HLOOKUP(EE$1,'Datenbank Aktoren'!$F$3:$IB$112,$B71,0)=EE$1,EE$3," - ")</f>
        <v xml:space="preserve"> - </v>
      </c>
      <c r="EF71" t="str">
        <f>IF(HLOOKUP(EF$1,'Datenbank Aktoren'!$F$3:$IB$112,$B71,0)=EF$1,EF$3," - ")</f>
        <v xml:space="preserve"> - </v>
      </c>
      <c r="EG71" t="str">
        <f>IF(HLOOKUP(EG$1,'Datenbank Aktoren'!$F$3:$IB$112,$B71,0)=EG$1,EG$3," - ")</f>
        <v xml:space="preserve"> - </v>
      </c>
      <c r="EH71" t="str">
        <f>IF(HLOOKUP(EH$1,'Datenbank Aktoren'!$F$3:$IB$112,$B71,0)=EH$1,EH$3," - ")</f>
        <v xml:space="preserve"> - </v>
      </c>
      <c r="EI71" t="str">
        <f>IF(HLOOKUP(EI$1,'Datenbank Aktoren'!$F$3:$IB$112,$B71,0)=EI$1,EI$3," - ")</f>
        <v xml:space="preserve"> - </v>
      </c>
      <c r="EJ71" t="str">
        <f>IF(HLOOKUP(EJ$1,'Datenbank Aktoren'!$F$3:$IB$112,$B71,0)=EJ$1,EJ$3," - ")</f>
        <v xml:space="preserve"> - </v>
      </c>
      <c r="EK71" t="str">
        <f>IF(HLOOKUP(EK$1,'Datenbank Aktoren'!$F$3:$IB$112,$B71,0)=EK$1,EK$3," - ")</f>
        <v xml:space="preserve"> - </v>
      </c>
      <c r="EL71" t="str">
        <f>IF(HLOOKUP(EL$1,'Datenbank Aktoren'!$F$3:$IB$112,$B71,0)=EL$1,EL$3," - ")</f>
        <v xml:space="preserve"> - </v>
      </c>
      <c r="EM71" t="str">
        <f>IF(HLOOKUP(EM$1,'Datenbank Aktoren'!$F$3:$IB$112,$B71,0)=EM$1,EM$3," - ")</f>
        <v xml:space="preserve"> - </v>
      </c>
      <c r="EN71" t="str">
        <f>IF(HLOOKUP(EN$1,'Datenbank Aktoren'!$F$3:$IB$112,$B71,0)=EN$1,EN$3," - ")</f>
        <v xml:space="preserve"> - </v>
      </c>
      <c r="EO71" t="str">
        <f>IF(HLOOKUP(EO$1,'Datenbank Aktoren'!$F$3:$IB$112,$B71,0)=EO$1,EO$3," - ")</f>
        <v xml:space="preserve"> - </v>
      </c>
      <c r="EP71" t="str">
        <f>IF(HLOOKUP(EP$1,'Datenbank Aktoren'!$F$3:$IB$112,$B71,0)=EP$1,EP$3," - ")</f>
        <v xml:space="preserve"> - </v>
      </c>
      <c r="EQ71" t="str">
        <f>IF(HLOOKUP(EQ$1,'Datenbank Aktoren'!$F$3:$IB$112,$B71,0)=EQ$1,EQ$3," - ")</f>
        <v xml:space="preserve"> - </v>
      </c>
      <c r="ER71" t="str">
        <f>IF(HLOOKUP(ER$1,'Datenbank Aktoren'!$F$3:$IB$112,$B71,0)=ER$1,ER$3," - ")</f>
        <v xml:space="preserve"> - </v>
      </c>
      <c r="ES71" t="str">
        <f>IF(HLOOKUP(ES$1,'Datenbank Aktoren'!$F$3:$IB$112,$B71,0)=ES$1,ES$3," - ")</f>
        <v xml:space="preserve"> - </v>
      </c>
      <c r="ET71" t="str">
        <f>IF(HLOOKUP(ET$1,'Datenbank Aktoren'!$F$3:$IB$112,$B71,0)=ET$1,ET$3," - ")</f>
        <v xml:space="preserve"> - </v>
      </c>
      <c r="EU71" t="str">
        <f>IF(HLOOKUP(EU$1,'Datenbank Aktoren'!$F$3:$IB$112,$B71,0)=EU$1,EU$3," - ")</f>
        <v xml:space="preserve"> - </v>
      </c>
      <c r="EV71" t="str">
        <f>IF(HLOOKUP(EV$1,'Datenbank Aktoren'!$F$3:$IB$112,$B71,0)=EV$1,EV$3," - ")</f>
        <v xml:space="preserve"> - </v>
      </c>
      <c r="EW71" t="str">
        <f>IF(HLOOKUP(EW$1,'Datenbank Aktoren'!$F$3:$IB$112,$B71,0)=EW$1,EW$3," - ")</f>
        <v xml:space="preserve"> - </v>
      </c>
      <c r="EX71" t="str">
        <f>IF(HLOOKUP(EX$1,'Datenbank Aktoren'!$F$3:$IB$112,$B71,0)=EX$1,EX$3," - ")</f>
        <v xml:space="preserve"> - </v>
      </c>
      <c r="EY71" t="str">
        <f>IF(HLOOKUP(EY$1,'Datenbank Aktoren'!$F$3:$IB$112,$B71,0)=EY$1,EY$3," - ")</f>
        <v xml:space="preserve"> - </v>
      </c>
      <c r="EZ71" t="str">
        <f>IF(HLOOKUP(EZ$1,'Datenbank Aktoren'!$F$3:$IB$112,$B71,0)=EZ$1,EZ$3," - ")</f>
        <v xml:space="preserve"> - </v>
      </c>
      <c r="FA71" t="str">
        <f>IF(HLOOKUP(FA$1,'Datenbank Aktoren'!$F$3:$IB$112,$B71,0)=FA$1,FA$3," - ")</f>
        <v>FNS55B RPS 1-fach Taster F6-01-01</v>
      </c>
      <c r="FB71" t="str">
        <f>IF(HLOOKUP(FB$1,'Datenbank Aktoren'!$F$3:$IB$112,$B71,0)=FB$1,FB$3," - ")</f>
        <v>FNS55EB RPS 1-fach Taster F6-01-01</v>
      </c>
      <c r="FC71" t="str">
        <f>IF(HLOOKUP(FC$1,'Datenbank Aktoren'!$F$3:$IB$112,$B71,0)=FC$1,FC$3," - ")</f>
        <v>FNS65EB RPS 1-fach Taster F6-01-01</v>
      </c>
      <c r="FD71" t="str">
        <f>IF(HLOOKUP(FD$1,'Datenbank Aktoren'!$F$3:$IB$112,$B71,0)=FD$1,FD$3," - ")</f>
        <v>FPE-1 RPS 1-fach Taster F6-01-01</v>
      </c>
      <c r="FE71" t="str">
        <f>IF(HLOOKUP(FE$1,'Datenbank Aktoren'!$F$3:$IB$112,$B71,0)=FE$1,FE$3," - ")</f>
        <v>FRW RPS Rauchmelder F6-02-01</v>
      </c>
      <c r="FF71" t="str">
        <f>IF(HLOOKUP(FF$1,'Datenbank Aktoren'!$F$3:$IB$112,$B71,0)=FF$1,FF$3," - ")</f>
        <v>FRWB Wasser/Rauch/Hitze A5-30-03</v>
      </c>
      <c r="FG71" t="str">
        <f>IF(HLOOKUP(FG$1,'Datenbank Aktoren'!$F$3:$IB$112,$B71,0)=FG$1,FG$3," - ")</f>
        <v xml:space="preserve"> - </v>
      </c>
      <c r="FH71" t="str">
        <f>IF(HLOOKUP(FH$1,'Datenbank Aktoren'!$F$3:$IB$112,$B71,0)=FH$1,FH$3," - ")</f>
        <v>FSM14 RPS 4-fach Taster F6-02-01</v>
      </c>
      <c r="FI71" t="str">
        <f>IF(HLOOKUP(FI$1,'Datenbank Aktoren'!$F$3:$IB$112,$B71,0)=FI$1,FI$3," - ")</f>
        <v xml:space="preserve"> - </v>
      </c>
      <c r="FJ71" t="str">
        <f>IF(HLOOKUP(FJ$1,'Datenbank Aktoren'!$F$3:$IB$112,$B71,0)=FJ$1,FJ$3," - ")</f>
        <v>FSM60B Wasser/Rauch/Hitze A5-30-03</v>
      </c>
      <c r="FK71" t="str">
        <f>IF(HLOOKUP(FK$1,'Datenbank Aktoren'!$F$3:$IB$112,$B71,0)=FK$1,FK$3," - ")</f>
        <v>FSM60B RPS 4-fach Taster F6-02-01</v>
      </c>
      <c r="FL71" t="str">
        <f>IF(HLOOKUP(FL$1,'Datenbank Aktoren'!$F$3:$IB$112,$B71,0)=FL$1,FL$3," - ")</f>
        <v>FSM61 RPS 4-fach Taster F6-02-01</v>
      </c>
      <c r="FM71" t="str">
        <f>IF(HLOOKUP(FM$1,'Datenbank Aktoren'!$F$3:$IB$112,$B71,0)=FM$1,FM$3," - ")</f>
        <v>FSMTB RPS 4-fach Taster F6-02-01</v>
      </c>
      <c r="FN71" t="str">
        <f>IF(HLOOKUP(FN$1,'Datenbank Aktoren'!$F$3:$IB$112,$B71,0)=FN$1,FN$3," - ")</f>
        <v xml:space="preserve"> - </v>
      </c>
      <c r="FO71" t="str">
        <f>IF(HLOOKUP(FO$1,'Datenbank Aktoren'!$F$3:$IB$112,$B71,0)=FO$1,FO$3," - ")</f>
        <v>FSTAP RPS 4-fach Taster F6-02-01</v>
      </c>
      <c r="FP71" t="str">
        <f>IF(HLOOKUP(FP$1,'Datenbank Aktoren'!$F$3:$IB$112,$B71,0)=FP$1,FP$3," - ")</f>
        <v xml:space="preserve"> - </v>
      </c>
      <c r="FQ71" t="str">
        <f>IF(HLOOKUP(FQ$1,'Datenbank Aktoren'!$F$3:$IB$112,$B71,0)=FQ$1,FQ$3," - ")</f>
        <v>FSU55D Software/Drehtaster A5-38-08</v>
      </c>
      <c r="FR71" t="str">
        <f>IF(HLOOKUP(FR$1,'Datenbank Aktoren'!$F$3:$IB$112,$B71,0)=FR$1,FR$3," - ")</f>
        <v>FSU55D RPS 4-fach Taster F6-02-01</v>
      </c>
      <c r="FS71" t="str">
        <f>IF(HLOOKUP(FS$1,'Datenbank Aktoren'!$F$3:$IB$112,$B71,0)=FS$1,FS$3," - ")</f>
        <v xml:space="preserve"> - </v>
      </c>
      <c r="FT71" t="str">
        <f>IF(HLOOKUP(FT$1,'Datenbank Aktoren'!$F$3:$IB$112,$B71,0)=FT$1,FT$3," - ")</f>
        <v>FSU55ED Software/Drehtaster A5-38-08</v>
      </c>
      <c r="FU71" t="str">
        <f>IF(HLOOKUP(FU$1,'Datenbank Aktoren'!$F$3:$IB$112,$B71,0)=FU$1,FU$3," - ")</f>
        <v>FSU55ED RPS 4-fach Taster F6-02-01</v>
      </c>
      <c r="FV71" t="str">
        <f>IF(HLOOKUP(FV$1,'Datenbank Aktoren'!$F$3:$IB$112,$B71,0)=FV$1,FV$3," - ")</f>
        <v xml:space="preserve"> - </v>
      </c>
      <c r="FW71" t="str">
        <f>IF(HLOOKUP(FW$1,'Datenbank Aktoren'!$F$3:$IB$112,$B71,0)=FW$1,FW$3," - ")</f>
        <v>FSU65D Software/Drehtaster A5-38-08</v>
      </c>
      <c r="FX71" t="str">
        <f>IF(HLOOKUP(FX$1,'Datenbank Aktoren'!$F$3:$IB$112,$B71,0)=FX$1,FX$3," - ")</f>
        <v>FSU65D RPS 4-fach Taster F6-02-01</v>
      </c>
      <c r="FY71" t="str">
        <f>IF(HLOOKUP(FY$1,'Datenbank Aktoren'!$F$3:$IB$112,$B71,0)=FY$1,FY$3," - ")</f>
        <v xml:space="preserve"> - </v>
      </c>
      <c r="FZ71" t="str">
        <f>IF(HLOOKUP(FZ$1,'Datenbank Aktoren'!$F$3:$IB$112,$B71,0)=FZ$1,FZ$3," - ")</f>
        <v>FT4F RPS 4-fach Taster F6-02-01</v>
      </c>
      <c r="GA71" t="str">
        <f>IF(HLOOKUP(GA$1,'Datenbank Aktoren'!$F$3:$IB$112,$B71,0)=GA$1,GA$3," - ")</f>
        <v>FT55 RPS 4-fach Taster F6-02-01</v>
      </c>
      <c r="GB71" t="str">
        <f>IF(HLOOKUP(GB$1,'Datenbank Aktoren'!$F$3:$IB$112,$B71,0)=GB$1,GB$3," - ")</f>
        <v xml:space="preserve"> - </v>
      </c>
      <c r="GC71" t="str">
        <f>IF(HLOOKUP(GC$1,'Datenbank Aktoren'!$F$3:$IB$112,$B71,0)=GC$1,GC$3," - ")</f>
        <v xml:space="preserve"> - </v>
      </c>
      <c r="GD71" t="str">
        <f>IF(HLOOKUP(GD$1,'Datenbank Aktoren'!$F$3:$IB$112,$B71,0)=GD$1,GD$3," - ")</f>
        <v xml:space="preserve"> - </v>
      </c>
      <c r="GE71" t="str">
        <f>IF(HLOOKUP(GE$1,'Datenbank Aktoren'!$F$3:$IB$112,$B71,0)=GE$1,GE$3," - ")</f>
        <v xml:space="preserve"> - </v>
      </c>
      <c r="GF71" t="str">
        <f>IF(HLOOKUP(GF$1,'Datenbank Aktoren'!$F$3:$IB$112,$B71,0)=GF$1,GF$3," - ")</f>
        <v>FTAF55D Raumregler F6-02-01</v>
      </c>
      <c r="GG71" t="str">
        <f>IF(HLOOKUP(GG$1,'Datenbank Aktoren'!$F$3:$IB$112,$B71,0)=GG$1,GG$3," - ")</f>
        <v>FTAF55ED Raumregler F6-02-01</v>
      </c>
      <c r="GH71" t="str">
        <f>IF(HLOOKUP(GH$1,'Datenbank Aktoren'!$F$3:$IB$112,$B71,0)=GH$1,GH$3," - ")</f>
        <v>FTAF65D Raumregler F6-02-01</v>
      </c>
      <c r="GI71" t="str">
        <f>IF(HLOOKUP(GI$1,'Datenbank Aktoren'!$F$3:$IB$112,$B71,0)=GI$1,GI$3," - ")</f>
        <v xml:space="preserve"> - </v>
      </c>
      <c r="GJ71" t="str">
        <f>IF(HLOOKUP(GJ$1,'Datenbank Aktoren'!$F$3:$IB$112,$B71,0)=GJ$1,GJ$3," - ")</f>
        <v xml:space="preserve"> - </v>
      </c>
      <c r="GK71" t="str">
        <f>IF(HLOOKUP(GK$1,'Datenbank Aktoren'!$F$3:$IB$112,$B71,0)=GK$1,GK$3," - ")</f>
        <v xml:space="preserve"> - </v>
      </c>
      <c r="GL71" t="str">
        <f>IF(HLOOKUP(GL$1,'Datenbank Aktoren'!$F$3:$IB$112,$B71,0)=GL$1,GL$3," - ")</f>
        <v xml:space="preserve"> - </v>
      </c>
      <c r="GM71" t="str">
        <f>IF(HLOOKUP(GM$1,'Datenbank Aktoren'!$F$3:$IB$112,$B71,0)=GM$1,GM$3," - ")</f>
        <v xml:space="preserve"> - </v>
      </c>
      <c r="GN71" t="str">
        <f>IF(HLOOKUP(GN$1,'Datenbank Aktoren'!$F$3:$IB$112,$B71,0)=GN$1,GN$3," - ")</f>
        <v>FTK Fensterkontakt D5-00-01</v>
      </c>
      <c r="GO71" t="str">
        <f>IF(HLOOKUP(GO$1,'Datenbank Aktoren'!$F$3:$IB$112,$B71,0)=GO$1,GO$3," - ")</f>
        <v>FTKB-GR Fensterkontakt D5-00-01</v>
      </c>
      <c r="GP71" t="str">
        <f>IF(HLOOKUP(GP$1,'Datenbank Aktoren'!$F$3:$IB$112,$B71,0)=GP$1,GP$3," - ")</f>
        <v>FTKB-hg FTKB Fenstergriff A5-14-0A</v>
      </c>
      <c r="GQ71" t="str">
        <f>IF(HLOOKUP(GQ$1,'Datenbank Aktoren'!$F$3:$IB$112,$B71,0)=GQ$1,GQ$3," - ")</f>
        <v>FTKB-wg Fensterkontakt D5-00-01</v>
      </c>
      <c r="GR71" t="str">
        <f>IF(HLOOKUP(GR$1,'Datenbank Aktoren'!$F$3:$IB$112,$B71,0)=GR$1,GR$3," - ")</f>
        <v>FTKE Fenstergriff F6-10-00 Griff</v>
      </c>
      <c r="GS71" t="str">
        <f>IF(HLOOKUP(GS$1,'Datenbank Aktoren'!$F$3:$IB$112,$B71,0)=GS$1,GS$3," - ")</f>
        <v xml:space="preserve"> - </v>
      </c>
      <c r="GT71" s="14" t="s">
        <v>692</v>
      </c>
      <c r="GU71" t="str">
        <f>IF(HLOOKUP(GU$1,'Datenbank Aktoren'!$F$3:$IB$112,$B71,0)=GU$1,GU$3," - ")</f>
        <v xml:space="preserve"> - </v>
      </c>
      <c r="GV71" s="14" t="s">
        <v>692</v>
      </c>
      <c r="GW71" t="str">
        <f>IF(HLOOKUP(GW$1,'Datenbank Aktoren'!$F$3:$IB$112,$B71,0)=GW$1,GW$3," - ")</f>
        <v xml:space="preserve"> - </v>
      </c>
      <c r="GX71" s="14" t="s">
        <v>692</v>
      </c>
      <c r="GY71" t="str">
        <f>IF(HLOOKUP(GY$1,'Datenbank Aktoren'!$F$3:$IB$112,$B71,0)=GY$1,GY$3," - ")</f>
        <v xml:space="preserve"> - </v>
      </c>
      <c r="GZ71" s="14" t="s">
        <v>692</v>
      </c>
      <c r="HA71" t="str">
        <f>IF(HLOOKUP(HA$1,'Datenbank Aktoren'!$F$3:$IB$112,$B71,0)=HA$1,HA$3," - ")</f>
        <v xml:space="preserve"> - </v>
      </c>
      <c r="HB71" s="14" t="s">
        <v>692</v>
      </c>
      <c r="HC71" t="str">
        <f>IF(HLOOKUP(HC$1,'Datenbank Aktoren'!$F$3:$IB$112,$B71,0)=HC$1,HC$3," - ")</f>
        <v xml:space="preserve"> - </v>
      </c>
      <c r="HD71" s="14" t="s">
        <v>692</v>
      </c>
      <c r="HE71" t="str">
        <f>IF(HLOOKUP(HE$1,'Datenbank Aktoren'!$F$3:$IB$112,$B71,0)=HE$1,HE$3," - ")</f>
        <v xml:space="preserve"> - </v>
      </c>
      <c r="HF71" s="14" t="s">
        <v>692</v>
      </c>
      <c r="HG71" t="str">
        <f>IF(HLOOKUP(HG$1,'Datenbank Aktoren'!$F$3:$IB$112,$B71,0)=HG$1,HG$3," - ")</f>
        <v xml:space="preserve"> - </v>
      </c>
      <c r="HH71" t="str">
        <f>IF(HLOOKUP(HH$1,'Datenbank Aktoren'!$F$3:$IB$112,$B71,0)=HH$1,HH$3," - ")</f>
        <v xml:space="preserve"> - </v>
      </c>
      <c r="HI71" t="str">
        <f>IF(HLOOKUP(HI$1,'Datenbank Aktoren'!$F$3:$IB$112,$B71,0)=HI$1,HI$3," - ")</f>
        <v xml:space="preserve"> - </v>
      </c>
      <c r="HJ71" s="14" t="s">
        <v>692</v>
      </c>
      <c r="HK71" t="str">
        <f>IF(HLOOKUP(HK$1,'Datenbank Aktoren'!$F$3:$IB$112,$B71,0)=HK$1,HK$3," - ")</f>
        <v xml:space="preserve"> - </v>
      </c>
      <c r="HL71" t="str">
        <f>IF(HLOOKUP(HL$1,'Datenbank Aktoren'!$F$3:$IB$112,$B71,0)=HL$1,HL$3," - ")</f>
        <v xml:space="preserve"> - </v>
      </c>
      <c r="HM71" t="str">
        <f>IF(HLOOKUP(HM$1,'Datenbank Aktoren'!$F$3:$IB$112,$B71,0)=HM$1,HM$3," - ")</f>
        <v xml:space="preserve"> - </v>
      </c>
      <c r="HN71" s="14" t="s">
        <v>692</v>
      </c>
      <c r="HO71" t="str">
        <f>IF(HLOOKUP(HO$1,'Datenbank Aktoren'!$F$3:$IB$112,$B71,0)=HO$1,HO$3," - ")</f>
        <v xml:space="preserve"> - </v>
      </c>
      <c r="HP71" s="14" t="s">
        <v>692</v>
      </c>
      <c r="HQ71" t="str">
        <f>IF(HLOOKUP(HQ$1,'Datenbank Aktoren'!$F$3:$IB$112,$B71,0)=HQ$1,HQ$3," - ")</f>
        <v>FTS14EM FBH A5-08-01</v>
      </c>
      <c r="HR71" t="str">
        <f>IF(HLOOKUP(HR$1,'Datenbank Aktoren'!$F$3:$IB$112,$B71,0)=HR$1,HR$3," - ")</f>
        <v>FTS14EM Fensterkontakt D5-00-01</v>
      </c>
      <c r="HS71" t="str">
        <f>IF(HLOOKUP(HS$1,'Datenbank Aktoren'!$F$3:$IB$112,$B71,0)=HS$1,HS$3," - ")</f>
        <v>FTS14EM RPS 4-fach Taster F6-02-01</v>
      </c>
      <c r="HT71" t="str">
        <f>IF(HLOOKUP(HT$1,'Datenbank Aktoren'!$F$3:$IB$112,$B71,0)=HT$1,HT$3," - ")</f>
        <v>FTTB Bewegungsm. A5-07-01</v>
      </c>
      <c r="HU71" t="str">
        <f>IF(HLOOKUP(HU$1,'Datenbank Aktoren'!$F$3:$IB$112,$B71,0)=HU$1,HU$3," - ")</f>
        <v xml:space="preserve"> - </v>
      </c>
      <c r="HV71" t="str">
        <f>IF(HLOOKUP(HV$1,'Datenbank Aktoren'!$F$3:$IB$112,$B71,0)=HV$1,HV$3," - ")</f>
        <v xml:space="preserve"> - </v>
      </c>
      <c r="HW71" t="str">
        <f>IF(HLOOKUP(HW$1,'Datenbank Aktoren'!$F$3:$IB$112,$B71,0)=HW$1,HW$3," - ")</f>
        <v xml:space="preserve"> - </v>
      </c>
      <c r="HX71" t="str">
        <f>IF(HLOOKUP(HX$1,'Datenbank Aktoren'!$F$3:$IB$112,$B71,0)=HX$1,HX$3," - ")</f>
        <v xml:space="preserve"> - </v>
      </c>
      <c r="HY71" t="str">
        <f>IF(HLOOKUP(HY$1,'Datenbank Aktoren'!$F$3:$IB$112,$B71,0)=HY$1,HY$3," - ")</f>
        <v xml:space="preserve"> - </v>
      </c>
      <c r="HZ71" t="str">
        <f>IF(HLOOKUP(HZ$1,'Datenbank Aktoren'!$F$3:$IB$112,$B71,0)=HZ$1,HZ$3," - ")</f>
        <v xml:space="preserve"> - </v>
      </c>
      <c r="IA71" t="str">
        <f>IF(HLOOKUP(IA$1,'Datenbank Aktoren'!$F$3:$IB$112,$B71,0)=IA$1,IA$3," - ")</f>
        <v xml:space="preserve"> - </v>
      </c>
      <c r="IB71" t="str">
        <f>IF(HLOOKUP(IB$1,'Datenbank Aktoren'!$F$3:$IB$112,$B71,0)=IB$1,IB$3," - ")</f>
        <v xml:space="preserve"> - </v>
      </c>
      <c r="IC71" t="str">
        <f>IF(HLOOKUP(IC$1,'Datenbank Aktoren'!$F$3:$IB$112,$B71,0)=IC$1,IC$3," - ")</f>
        <v xml:space="preserve"> - </v>
      </c>
      <c r="ID71" t="str">
        <f>IF(HLOOKUP(ID$1,'Datenbank Aktoren'!$F$3:$IB$112,$B71,0)=ID$1,ID$3," - ")</f>
        <v>FWS81 Kartenschalter F6-02-01</v>
      </c>
      <c r="IE71" t="str">
        <f>IF(HLOOKUP(IE$1,'Datenbank Aktoren'!$F$3:$IB$112,$B71,0)=IE$1,IE$3," - ")</f>
        <v xml:space="preserve"> - </v>
      </c>
      <c r="IF71" t="str">
        <f>IF(HLOOKUP(IF$1,'Datenbank Aktoren'!$F$3:$IB$112,$B71,0)=IF$1,IF$3," - ")</f>
        <v xml:space="preserve"> - </v>
      </c>
      <c r="IG71" t="str">
        <f>IF(HLOOKUP(IG$1,'Datenbank Aktoren'!$F$3:$IB$112,$B71,0)=IG$1,IG$3," - ")</f>
        <v>FZS65 RPS Rauchmelder F6-02-01</v>
      </c>
      <c r="IH71" t="str">
        <f>IF(HLOOKUP(IH$1,'Datenbank Aktoren'!$F$3:$IB$112,$B71,0)=IH$1,IH$3," - ")</f>
        <v>FZT55 RPS 4-fach Taster F6-02-01</v>
      </c>
      <c r="II71" t="str">
        <f>IF(HLOOKUP(II$1,'Datenbank Aktoren'!$F$3:$IB$112,$B71,0)=II$1,II$3," - ")</f>
        <v xml:space="preserve"> - </v>
      </c>
      <c r="IJ71" t="e">
        <f>IF(HLOOKUP(IJ$1,'Datenbank Aktoren'!$F$3:$IB$112,$B71,0)=IJ$1,IJ$3," - ")</f>
        <v>#N/A</v>
      </c>
      <c r="IK71" t="e">
        <f>IF(HLOOKUP(IK$1,'Datenbank Aktoren'!$F$3:$IB$112,$B71,0)=IK$1,IK$3," - ")</f>
        <v>#N/A</v>
      </c>
      <c r="IL71" t="e">
        <f>IF(HLOOKUP(IL$1,'Datenbank Aktoren'!$F$3:$IB$112,$B71,0)=IL$1,IL$3," - ")</f>
        <v>#N/A</v>
      </c>
      <c r="IM71" t="e">
        <f>IF(HLOOKUP(IM$1,'Datenbank Aktoren'!$F$3:$IB$112,$B71,0)=IM$1,IM$3," - ")</f>
        <v>#N/A</v>
      </c>
      <c r="IN71" t="e">
        <f>IF(HLOOKUP(IN$1,'Datenbank Aktoren'!$F$3:$IB$112,$B71,0)=IN$1,IN$3," - ")</f>
        <v>#N/A</v>
      </c>
      <c r="IO71" t="e">
        <f>IF(HLOOKUP(IO$1,'Datenbank Aktoren'!$F$3:$IB$112,$B71,0)=IO$1,IO$3," - ")</f>
        <v>#N/A</v>
      </c>
      <c r="IP71" t="e">
        <f>IF(HLOOKUP(IP$1,'Datenbank Aktoren'!$F$3:$IB$112,$B71,0)=IP$1,IP$3," - ")</f>
        <v>#N/A</v>
      </c>
      <c r="IQ71" t="e">
        <f>IF(HLOOKUP(IQ$1,'Datenbank Aktoren'!$F$3:$IB$112,$B71,0)=IQ$1,IQ$3," - ")</f>
        <v>#N/A</v>
      </c>
      <c r="IR71" t="e">
        <f>IF(HLOOKUP(IR$1,'Datenbank Aktoren'!$F$3:$IB$112,$B71,0)=IR$1,IR$3," - ")</f>
        <v>#N/A</v>
      </c>
      <c r="IS71" t="e">
        <f>IF(HLOOKUP(IS$1,'Datenbank Aktoren'!$F$3:$IB$112,$B71,0)=IS$1,IS$3," - ")</f>
        <v>#N/A</v>
      </c>
      <c r="IT71" t="e">
        <f>IF(HLOOKUP(IT$1,'Datenbank Aktoren'!$F$3:$IB$112,$B71,0)=IT$1,IT$3," - ")</f>
        <v>#N/A</v>
      </c>
      <c r="IU71" t="e">
        <f>IF(HLOOKUP(IU$1,'Datenbank Aktoren'!$F$3:$IB$112,$B71,0)=IU$1,IU$3," - ")</f>
        <v>#N/A</v>
      </c>
    </row>
    <row r="72" spans="1:255" x14ac:dyDescent="0.25">
      <c r="A72" t="s">
        <v>137</v>
      </c>
      <c r="B72">
        <v>70</v>
      </c>
      <c r="D72" t="s">
        <v>137</v>
      </c>
      <c r="E72" s="3" t="s">
        <v>432</v>
      </c>
      <c r="F72" t="str">
        <f>IF(HLOOKUP(F$1,'Datenbank Aktoren'!$F$3:$IB$112,$B72,0)=F$1,F$3," - ")</f>
        <v xml:space="preserve"> - </v>
      </c>
      <c r="G72" t="str">
        <f>IF(HLOOKUP(G$1,'Datenbank Aktoren'!$F$3:$IB$112,$B72,0)=G$1,G$3," - ")</f>
        <v xml:space="preserve"> - </v>
      </c>
      <c r="H72" t="str">
        <f>IF(HLOOKUP(H$1,'Datenbank Aktoren'!$F$3:$IB$112,$B72,0)=H$1,H$3," - ")</f>
        <v>F1FT65 RPS 1-fach Taster F6-01-01</v>
      </c>
      <c r="I72" t="str">
        <f>IF(HLOOKUP(I$1,'Datenbank Aktoren'!$F$3:$IB$112,$B72,0)=I$1,I$3," - ")</f>
        <v>F1ITAP RPS 1-fach Taster F6-01-01</v>
      </c>
      <c r="J72" t="str">
        <f>IF(HLOOKUP(J$1,'Datenbank Aktoren'!$F$3:$IB$112,$B72,0)=J$1,J$3," - ")</f>
        <v>F1T55E RPS 1-fach Taster F6-01-01</v>
      </c>
      <c r="K72" t="str">
        <f>IF(HLOOKUP(K$1,'Datenbank Aktoren'!$F$3:$IB$112,$B72,0)=K$1,K$3," - ")</f>
        <v>F1T65 RPS 1-fach Taster F6-01-01</v>
      </c>
      <c r="L72" t="str">
        <f>IF(HLOOKUP(L$1,'Datenbank Aktoren'!$F$3:$IB$112,$B72,0)=L$1,L$3," - ")</f>
        <v>F265B RPS 4-fach Taster F6-02-01</v>
      </c>
      <c r="M72" t="str">
        <f>IF(HLOOKUP(M$1,'Datenbank Aktoren'!$F$3:$IB$112,$B72,0)=M$1,M$3," - ")</f>
        <v>F2FT65 RPS 4-fach Taster F6-02-01</v>
      </c>
      <c r="N72" t="str">
        <f>IF(HLOOKUP(N$1,'Datenbank Aktoren'!$F$3:$IB$112,$B72,0)=N$1,N$3," - ")</f>
        <v>F2FT65B RPS 4-fach Taster F6-02-01</v>
      </c>
      <c r="O72" t="str">
        <f>IF(HLOOKUP(O$1,'Datenbank Aktoren'!$F$3:$IB$112,$B72,0)=O$1,O$3," - ")</f>
        <v>F2FZT65B RPS 4-fach Taster F6-02-01</v>
      </c>
      <c r="P72" t="str">
        <f>IF(HLOOKUP(P$1,'Datenbank Aktoren'!$F$3:$IB$112,$B72,0)=P$1,P$3," - ")</f>
        <v>F2T55E RPS 4-fach Taster F6-02-01</v>
      </c>
      <c r="Q72" t="str">
        <f>IF(HLOOKUP(Q$1,'Datenbank Aktoren'!$F$3:$IB$112,$B72,0)=Q$1,Q$3," - ")</f>
        <v>F2T55EB RPS 4-fach Taster F6-02-01</v>
      </c>
      <c r="R72" t="str">
        <f>IF(HLOOKUP(R$1,'Datenbank Aktoren'!$F$3:$IB$112,$B72,0)=R$1,R$3," - ")</f>
        <v>F2T65 RPS 4-fach Taster F6-02-01</v>
      </c>
      <c r="S72" t="str">
        <f>IF(HLOOKUP(S$1,'Datenbank Aktoren'!$F$3:$IB$112,$B72,0)=S$1,S$3," - ")</f>
        <v>F2ZT55E RPS 4-fach Taster F6-02-01</v>
      </c>
      <c r="T72" t="str">
        <f>IF(HLOOKUP(T$1,'Datenbank Aktoren'!$F$3:$IB$112,$B72,0)=T$1,T$3," - ")</f>
        <v>F2ZT65 RPS 4-fach Taster F6-02-01</v>
      </c>
      <c r="U72" t="str">
        <f>IF(HLOOKUP(U$1,'Datenbank Aktoren'!$F$3:$IB$112,$B72,0)=U$1,U$3," - ")</f>
        <v xml:space="preserve"> - </v>
      </c>
      <c r="V72" t="str">
        <f>IF(HLOOKUP(V$1,'Datenbank Aktoren'!$F$3:$IB$112,$B72,0)=V$1,V$3," - ")</f>
        <v xml:space="preserve"> - </v>
      </c>
      <c r="W72" t="str">
        <f>IF(HLOOKUP(W$1,'Datenbank Aktoren'!$F$3:$IB$112,$B72,0)=W$1,W$3," - ")</f>
        <v xml:space="preserve"> - </v>
      </c>
      <c r="X72" t="str">
        <f>IF(HLOOKUP(X$1,'Datenbank Aktoren'!$F$3:$IB$112,$B72,0)=X$1,X$3," - ")</f>
        <v>F4FT65 RPS 4-fach Taster F6-02-01</v>
      </c>
      <c r="Y72" t="str">
        <f>IF(HLOOKUP(Y$1,'Datenbank Aktoren'!$F$3:$IB$112,$B72,0)=Y$1,Y$3," - ")</f>
        <v>F4FT65B RPS 4-fach Taster F6-02-01</v>
      </c>
      <c r="Z72" t="str">
        <f>IF(HLOOKUP(Z$1,'Datenbank Aktoren'!$F$3:$IB$112,$B72,0)=Z$1,Z$3," - ")</f>
        <v>F4PT RPS 4-fach Taster F6-02-01</v>
      </c>
      <c r="AA72" t="str">
        <f>IF(HLOOKUP(AA$1,'Datenbank Aktoren'!$F$3:$IB$112,$B72,0)=AA$1,AA$3," - ")</f>
        <v>F4T55B RPS 4-fach Taster F6-02-01</v>
      </c>
      <c r="AB72" t="str">
        <f>IF(HLOOKUP(AB$1,'Datenbank Aktoren'!$F$3:$IB$112,$B72,0)=AB$1,AB$3," - ")</f>
        <v>F4T55E RPS 4-fach Taster F6-02-01</v>
      </c>
      <c r="AC72" t="str">
        <f>IF(HLOOKUP(AC$1,'Datenbank Aktoren'!$F$3:$IB$112,$B72,0)=AC$1,AC$3," - ")</f>
        <v>F4T55EB RPS 4-fach Taster F6-02-01</v>
      </c>
      <c r="AD72" t="str">
        <f>IF(HLOOKUP(AD$1,'Datenbank Aktoren'!$F$3:$IB$112,$B72,0)=AD$1,AD$3," - ")</f>
        <v>F4T65 RPS 4-fach Taster F6-02-01</v>
      </c>
      <c r="AE72" t="str">
        <f>IF(HLOOKUP(AE$1,'Datenbank Aktoren'!$F$3:$IB$112,$B72,0)=AE$1,AE$3," - ")</f>
        <v>F4T65B RPS 4-fach Taster F6-02-01</v>
      </c>
      <c r="AF72" t="str">
        <f>IF(HLOOKUP(AF$1,'Datenbank Aktoren'!$F$3:$IB$112,$B72,0)=AF$1,AF$3," - ")</f>
        <v>F4USM61B Bewegungsm. A5-07-01</v>
      </c>
      <c r="AG72" t="str">
        <f>IF(HLOOKUP(AG$1,'Datenbank Aktoren'!$F$3:$IB$112,$B72,0)=AG$1,AG$3," - ")</f>
        <v>F4USM61B FBH A5-08-01</v>
      </c>
      <c r="AH72" t="str">
        <f>IF(HLOOKUP(AH$1,'Datenbank Aktoren'!$F$3:$IB$112,$B72,0)=AH$1,AH$3," - ")</f>
        <v>F4USM61B Software/Drehtaster A5-38-08</v>
      </c>
      <c r="AI72" t="str">
        <f>IF(HLOOKUP(AI$1,'Datenbank Aktoren'!$F$3:$IB$112,$B72,0)=AI$1,AI$3," - ")</f>
        <v>F4USM61B Fensterkontakt D5-00-01</v>
      </c>
      <c r="AJ72" t="str">
        <f>IF(HLOOKUP(AJ$1,'Datenbank Aktoren'!$F$3:$IB$112,$B72,0)=AJ$1,AJ$3," - ")</f>
        <v>F4USM61B RPS 4-fach Taster F6-02-01</v>
      </c>
      <c r="AK72" t="str">
        <f>IF(HLOOKUP(AK$1,'Datenbank Aktoren'!$F$3:$IB$112,$B72,0)=AK$1,AK$3," - ")</f>
        <v>F5PT55 RPS 4-fach Taster F6-02-01</v>
      </c>
      <c r="AL72" t="str">
        <f>IF(HLOOKUP(AL$1,'Datenbank Aktoren'!$F$3:$IB$112,$B72,0)=AL$1,AL$3," - ")</f>
        <v>F6T55B Bewegungsm. A5-07-01</v>
      </c>
      <c r="AM72" t="str">
        <f>IF(HLOOKUP(AM$1,'Datenbank Aktoren'!$F$3:$IB$112,$B72,0)=AM$1,AM$3," - ")</f>
        <v>F6T55B RPS 4-fach Taster F6-02-01</v>
      </c>
      <c r="AN72" t="str">
        <f>IF(HLOOKUP(AN$1,'Datenbank Aktoren'!$F$3:$IB$112,$B72,0)=AN$1,AN$3," - ")</f>
        <v>F6T65B Bewegungsm. A5-07-01</v>
      </c>
      <c r="AO72" t="str">
        <f>IF(HLOOKUP(AO$1,'Datenbank Aktoren'!$F$3:$IB$112,$B72,0)=AO$1,AO$3," - ")</f>
        <v>F6T65B RPS 4-fach Taster F6-02-01</v>
      </c>
      <c r="AP72" t="str">
        <f>IF(HLOOKUP(AP$1,'Datenbank Aktoren'!$F$3:$IB$112,$B72,0)=AP$1,AP$3," - ")</f>
        <v>FABH130 RPS 4-fach Taster F6-02-01</v>
      </c>
      <c r="AQ72" t="str">
        <f>IF(HLOOKUP(AQ$1,'Datenbank Aktoren'!$F$3:$IB$112,$B72,0)=AQ$1,AQ$3," - ")</f>
        <v>FABH65S FBH A5-08-01</v>
      </c>
      <c r="AR72" t="str">
        <f>IF(HLOOKUP(AR$1,'Datenbank Aktoren'!$F$3:$IB$112,$B72,0)=AR$1,AR$3," - ")</f>
        <v>FAH60 FAH60/FIH65S A5-06-01</v>
      </c>
      <c r="AS72" t="str">
        <f>IF(HLOOKUP(AS$1,'Datenbank Aktoren'!$F$3:$IB$112,$B72,0)=AS$1,AS$3," - ")</f>
        <v>FAH65S FAH60/FIH65S A5-06-01</v>
      </c>
      <c r="AT72" t="str">
        <f>IF(HLOOKUP(AT$1,'Datenbank Aktoren'!$F$3:$IB$112,$B72,0)=AT$1,AT$3," - ")</f>
        <v>FASM60 RPS 4-fach Taster F6-02-01</v>
      </c>
      <c r="AU72" t="str">
        <f>IF(HLOOKUP(AU$1,'Datenbank Aktoren'!$F$3:$IB$112,$B72,0)=AU$1,AU$3," - ")</f>
        <v xml:space="preserve"> - </v>
      </c>
      <c r="AV72" t="str">
        <f>IF(HLOOKUP(AV$1,'Datenbank Aktoren'!$F$3:$IB$112,$B72,0)=AV$1,AV$3," - ")</f>
        <v>FB55B Bewegungsm. A5-07-01</v>
      </c>
      <c r="AW72" t="str">
        <f>IF(HLOOKUP(AW$1,'Datenbank Aktoren'!$F$3:$IB$112,$B72,0)=AW$1,AW$3," - ")</f>
        <v>FB55EB Bewegungsm. A5-07-01</v>
      </c>
      <c r="AX72" t="str">
        <f>IF(HLOOKUP(AX$1,'Datenbank Aktoren'!$F$3:$IB$112,$B72,0)=AX$1,AX$3," - ")</f>
        <v>FB65B Bewegungsm. A5-07-01</v>
      </c>
      <c r="AY72" t="str">
        <f>IF(HLOOKUP(AY$1,'Datenbank Aktoren'!$F$3:$IB$112,$B72,0)=AY$1,AY$3," - ")</f>
        <v>FBH55ESB Bewegungsm. A5-07-01</v>
      </c>
      <c r="AZ72" t="str">
        <f>IF(HLOOKUP(AZ$1,'Datenbank Aktoren'!$F$3:$IB$112,$B72,0)=AZ$1,AZ$3," - ")</f>
        <v>FBH55ESB FBH A5-08-01</v>
      </c>
      <c r="BA72" t="str">
        <f>IF(HLOOKUP(BA$1,'Datenbank Aktoren'!$F$3:$IB$112,$B72,0)=BA$1,BA$3," - ")</f>
        <v>FBH55SB Bewegungsm. A5-07-01</v>
      </c>
      <c r="BB72" t="str">
        <f>IF(HLOOKUP(BB$1,'Datenbank Aktoren'!$F$3:$IB$112,$B72,0)=BB$1,BB$3," - ")</f>
        <v>FBH55SB FBH A5-08-01</v>
      </c>
      <c r="BC72" t="str">
        <f>IF(HLOOKUP(BC$1,'Datenbank Aktoren'!$F$3:$IB$112,$B72,0)=BC$1,BC$3," - ")</f>
        <v>FBH65 FBH A5-08-01</v>
      </c>
      <c r="BD72" t="str">
        <f>IF(HLOOKUP(BD$1,'Datenbank Aktoren'!$F$3:$IB$112,$B72,0)=BD$1,BD$3," - ")</f>
        <v>FBH65S FBH A5-08-01</v>
      </c>
      <c r="BE72" t="str">
        <f>IF(HLOOKUP(BE$1,'Datenbank Aktoren'!$F$3:$IB$112,$B72,0)=BE$1,BE$3," - ")</f>
        <v>FBH65SB Bewegungsm. A5-07-01</v>
      </c>
      <c r="BF72" t="str">
        <f>IF(HLOOKUP(BF$1,'Datenbank Aktoren'!$F$3:$IB$112,$B72,0)=BF$1,BF$3," - ")</f>
        <v>FBH65SB FBH A5-08-01</v>
      </c>
      <c r="BG72" t="str">
        <f>IF(HLOOKUP(BG$1,'Datenbank Aktoren'!$F$3:$IB$112,$B72,0)=BG$1,BG$3," - ")</f>
        <v xml:space="preserve"> - </v>
      </c>
      <c r="BH72" t="str">
        <f>IF(HLOOKUP(BH$1,'Datenbank Aktoren'!$F$3:$IB$112,$B72,0)=BH$1,BH$3," - ")</f>
        <v xml:space="preserve"> - </v>
      </c>
      <c r="BI72" t="str">
        <f>IF(HLOOKUP(BI$1,'Datenbank Aktoren'!$F$3:$IB$112,$B72,0)=BI$1,BI$3," - ")</f>
        <v>FBH65TF FBH A5-08-01</v>
      </c>
      <c r="BJ72" t="str">
        <f>IF(HLOOKUP(BJ$1,'Datenbank Aktoren'!$F$3:$IB$112,$B72,0)=BJ$1,BJ$3," - ")</f>
        <v>FBHF65SB Bewegungsm. A5-07-01</v>
      </c>
      <c r="BK72" t="str">
        <f>IF(HLOOKUP(BK$1,'Datenbank Aktoren'!$F$3:$IB$112,$B72,0)=BK$1,BK$3," - ")</f>
        <v>FBHF65SB FBH A5-08-01</v>
      </c>
      <c r="BL72" t="str">
        <f>IF(HLOOKUP(BL$1,'Datenbank Aktoren'!$F$3:$IB$112,$B72,0)=BL$1,BL$3," - ")</f>
        <v xml:space="preserve"> - </v>
      </c>
      <c r="BM72" t="str">
        <f>IF(HLOOKUP(BM$1,'Datenbank Aktoren'!$F$3:$IB$112,$B72,0)=BM$1,BM$3," - ")</f>
        <v xml:space="preserve"> - </v>
      </c>
      <c r="BN72" t="str">
        <f>IF(HLOOKUP(BN$1,'Datenbank Aktoren'!$F$3:$IB$112,$B72,0)=BN$1,BN$3," - ")</f>
        <v>FDT55B Software/Drehtaster A5-38-08</v>
      </c>
      <c r="BO72" t="str">
        <f>IF(HLOOKUP(BO$1,'Datenbank Aktoren'!$F$3:$IB$112,$B72,0)=BO$1,BO$3," - ")</f>
        <v>FDT55EB Software/Drehtaster A5-38-08</v>
      </c>
      <c r="BP72" t="str">
        <f>IF(HLOOKUP(BP$1,'Datenbank Aktoren'!$F$3:$IB$112,$B72,0)=BP$1,BP$3," - ")</f>
        <v>FDT65B Software/Drehtaster A5-38-08</v>
      </c>
      <c r="BQ72" t="str">
        <f>IF(HLOOKUP(BQ$1,'Datenbank Aktoren'!$F$3:$IB$112,$B72,0)=BQ$1,BQ$3," - ")</f>
        <v>FDTF65B Software/Drehtaster A5-38-08</v>
      </c>
      <c r="BR72" t="str">
        <f>IF(HLOOKUP(BR$1,'Datenbank Aktoren'!$F$3:$IB$112,$B72,0)=BR$1,BR$3," - ")</f>
        <v>FET55E RPS 1-fach Taster F6-01-01</v>
      </c>
      <c r="BS72" t="str">
        <f>IF(HLOOKUP(BS$1,'Datenbank Aktoren'!$F$3:$IB$112,$B72,0)=BS$1,BS$3," - ")</f>
        <v>FF8 RPS 4-fach Taster F6-02-01</v>
      </c>
      <c r="BT72" t="str">
        <f>IF(HLOOKUP(BT$1,'Datenbank Aktoren'!$F$3:$IB$112,$B72,0)=BT$1,BT$3," - ")</f>
        <v>FFD Software/Drehtaster A5-38-08</v>
      </c>
      <c r="BU72" t="str">
        <f>IF(HLOOKUP(BU$1,'Datenbank Aktoren'!$F$3:$IB$112,$B72,0)=BU$1,BU$3," - ")</f>
        <v>FFD RPS 4-fach Taster F6-02-01</v>
      </c>
      <c r="BV72" t="str">
        <f>IF(HLOOKUP(BV$1,'Datenbank Aktoren'!$F$3:$IB$112,$B72,0)=BV$1,BV$3," - ")</f>
        <v>FFG7B Fenstergriff A5-14-09</v>
      </c>
      <c r="BW72" t="str">
        <f>IF(HLOOKUP(BW$1,'Datenbank Aktoren'!$F$3:$IB$112,$B72,0)=BW$1,BW$3," - ")</f>
        <v>FFG7B Fenstergriff F6-10-00</v>
      </c>
      <c r="BX72" t="str">
        <f>IF(HLOOKUP(BX$1,'Datenbank Aktoren'!$F$3:$IB$112,$B72,0)=BX$1,BX$3," - ")</f>
        <v xml:space="preserve"> - </v>
      </c>
      <c r="BY72" t="str">
        <f>IF(HLOOKUP(BY$1,'Datenbank Aktoren'!$F$3:$IB$112,$B72,0)=BY$1,BY$3," - ")</f>
        <v xml:space="preserve"> - </v>
      </c>
      <c r="BZ72" t="str">
        <f>IF(HLOOKUP(BZ$1,'Datenbank Aktoren'!$F$3:$IB$112,$B72,0)=BZ$1,BZ$3," - ")</f>
        <v xml:space="preserve"> - </v>
      </c>
      <c r="CA72" t="str">
        <f>IF(HLOOKUP(CA$1,'Datenbank Aktoren'!$F$3:$IB$112,$B72,0)=CA$1,CA$3," - ")</f>
        <v xml:space="preserve"> - </v>
      </c>
      <c r="CB72" t="str">
        <f>IF(HLOOKUP(CB$1,'Datenbank Aktoren'!$F$3:$IB$112,$B72,0)=CB$1,CB$3," - ")</f>
        <v>FFGB-hg Fenstergriff A5-14-09</v>
      </c>
      <c r="CC72" s="25" t="str">
        <f>IF(HLOOKUP(CC$1,'Datenbank Aktoren'!$F$3:$IB$112,$B72,0)=CC$1,CC$3," - ")</f>
        <v>FFGB-hg Fenstergriff A5-14-0A</v>
      </c>
      <c r="CD72" t="str">
        <f>IF(HLOOKUP(CD$1,'Datenbank Aktoren'!$F$3:$IB$112,$B72,0)=CD$1,CD$3," - ")</f>
        <v>FFGB-hg Fenstergriff F6-10-00</v>
      </c>
      <c r="CE72" t="str">
        <f>IF(HLOOKUP(CE$1,'Datenbank Aktoren'!$F$3:$IB$112,$B72,0)=CE$1,CE$3," - ")</f>
        <v>FFKB Fensterkontakt D5-00-01</v>
      </c>
      <c r="CF72" t="str">
        <f>IF(HLOOKUP(CF$1,'Datenbank Aktoren'!$F$3:$IB$112,$B72,0)=CF$1,CF$3," - ")</f>
        <v xml:space="preserve"> - </v>
      </c>
      <c r="CG72" t="str">
        <f>IF(HLOOKUP(CG$1,'Datenbank Aktoren'!$F$3:$IB$112,$B72,0)=CG$1,CG$3," - ")</f>
        <v xml:space="preserve"> - </v>
      </c>
      <c r="CH72" t="str">
        <f>IF(HLOOKUP(CH$1,'Datenbank Aktoren'!$F$3:$IB$112,$B72,0)=CH$1,CH$3," - ")</f>
        <v xml:space="preserve"> - </v>
      </c>
      <c r="CI72" t="str">
        <f>IF(HLOOKUP(CI$1,'Datenbank Aktoren'!$F$3:$IB$112,$B72,0)=CI$1,CI$3," - ")</f>
        <v xml:space="preserve"> - </v>
      </c>
      <c r="CJ72" t="str">
        <f>IF(HLOOKUP(CJ$1,'Datenbank Aktoren'!$F$3:$IB$112,$B72,0)=CJ$1,CJ$3," - ")</f>
        <v xml:space="preserve"> - </v>
      </c>
      <c r="CK72" t="str">
        <f>IF(HLOOKUP(CK$1,'Datenbank Aktoren'!$F$3:$IB$112,$B72,0)=CK$1,CK$3," - ")</f>
        <v xml:space="preserve"> - </v>
      </c>
      <c r="CL72" t="str">
        <f>IF(HLOOKUP(CL$1,'Datenbank Aktoren'!$F$3:$IB$112,$B72,0)=CL$1,CL$3," - ")</f>
        <v xml:space="preserve"> - </v>
      </c>
      <c r="CM72" t="str">
        <f>IF(HLOOKUP(CM$1,'Datenbank Aktoren'!$F$3:$IB$112,$B72,0)=CM$1,CM$3," - ")</f>
        <v xml:space="preserve"> - </v>
      </c>
      <c r="CN72" t="str">
        <f>IF(HLOOKUP(CN$1,'Datenbank Aktoren'!$F$3:$IB$112,$B72,0)=CN$1,CN$3," - ")</f>
        <v>FFTE Fenstergriff F6-10-00</v>
      </c>
      <c r="CO72" t="str">
        <f>IF(HLOOKUP(CO$1,'Datenbank Aktoren'!$F$3:$IB$112,$B72,0)=CO$1,CO$3," - ")</f>
        <v xml:space="preserve"> - </v>
      </c>
      <c r="CP72" t="str">
        <f>IF(HLOOKUP(CP$1,'Datenbank Aktoren'!$F$3:$IB$112,$B72,0)=CP$1,CP$3," - ")</f>
        <v xml:space="preserve"> - </v>
      </c>
      <c r="CQ72" t="str">
        <f>IF(HLOOKUP(CQ$1,'Datenbank Aktoren'!$F$3:$IB$112,$B72,0)=CQ$1,CQ$3," - ")</f>
        <v>FHD60SB FAH60/FIH65S A5-06-01</v>
      </c>
      <c r="CR72" t="str">
        <f>IF(HLOOKUP(CR$1,'Datenbank Aktoren'!$F$3:$IB$112,$B72,0)=CR$1,CR$3," - ")</f>
        <v>FHD60SB Software/Drehtaster A5-38-08</v>
      </c>
      <c r="CS72" t="str">
        <f>IF(HLOOKUP(CS$1,'Datenbank Aktoren'!$F$3:$IB$112,$B72,0)=CS$1,CS$3," - ")</f>
        <v xml:space="preserve"> - </v>
      </c>
      <c r="CT72" t="str">
        <f>IF(HLOOKUP(CT$1,'Datenbank Aktoren'!$F$3:$IB$112,$B72,0)=CT$1,CT$3," - ")</f>
        <v>FHM2 RPS 4-fach Taster F6-02-01</v>
      </c>
      <c r="CU72" t="str">
        <f>IF(HLOOKUP(CU$1,'Datenbank Aktoren'!$F$3:$IB$112,$B72,0)=CU$1,CU$3," - ")</f>
        <v>FHMB Wasser/Rauch/Hitze A5-30-03</v>
      </c>
      <c r="CV72" t="str">
        <f>IF(HLOOKUP(CV$1,'Datenbank Aktoren'!$F$3:$IB$112,$B72,0)=CV$1,CV$3," - ")</f>
        <v>FHS2 RPS 4-fach Taster F6-02-01</v>
      </c>
      <c r="CW72" t="str">
        <f>IF(HLOOKUP(CW$1,'Datenbank Aktoren'!$F$3:$IB$112,$B72,0)=CW$1,CW$3," - ")</f>
        <v>FHS4 RPS 4-fach Taster F6-02-01</v>
      </c>
      <c r="CX72" t="str">
        <f>IF(HLOOKUP(CX$1,'Datenbank Aktoren'!$F$3:$IB$112,$B72,0)=CX$1,CX$3," - ")</f>
        <v xml:space="preserve"> - </v>
      </c>
      <c r="CY72" t="str">
        <f>IF(HLOOKUP(CY$1,'Datenbank Aktoren'!$F$3:$IB$112,$B72,0)=CY$1,CY$3," - ")</f>
        <v>FIH65S FAH60/FIH65S A5-06-01</v>
      </c>
      <c r="CZ72" t="str">
        <f>IF(HLOOKUP(CZ$1,'Datenbank Aktoren'!$F$3:$IB$112,$B72,0)=CZ$1,CZ$3," - ")</f>
        <v>FKD RPS 1-fach Taster F6-01-01</v>
      </c>
      <c r="DA72" t="str">
        <f>IF(HLOOKUP(DA$1,'Datenbank Aktoren'!$F$3:$IB$112,$B72,0)=DA$1,DA$3," - ")</f>
        <v>FKF65 Kartenschalter F6-02-01</v>
      </c>
      <c r="DB72" t="str">
        <f>IF(HLOOKUP(DB$1,'Datenbank Aktoren'!$F$3:$IB$112,$B72,0)=DB$1,DB$3," - ")</f>
        <v xml:space="preserve"> - </v>
      </c>
      <c r="DC72" t="str">
        <f>IF(HLOOKUP(DC$1,'Datenbank Aktoren'!$F$3:$IB$112,$B72,0)=DC$1,DC$3," - ")</f>
        <v xml:space="preserve"> - </v>
      </c>
      <c r="DD72" t="str">
        <f>IF(HLOOKUP(DD$1,'Datenbank Aktoren'!$F$3:$IB$112,$B72,0)=DD$1,DD$3," - ")</f>
        <v xml:space="preserve"> - </v>
      </c>
      <c r="DE72" t="str">
        <f>IF(HLOOKUP(DE$1,'Datenbank Aktoren'!$F$3:$IB$112,$B72,0)=DE$1,DE$3," - ")</f>
        <v xml:space="preserve"> - </v>
      </c>
      <c r="DF72" t="str">
        <f>IF(HLOOKUP(DF$1,'Datenbank Aktoren'!$F$3:$IB$112,$B72,0)=DF$1,DF$3," - ")</f>
        <v xml:space="preserve"> - </v>
      </c>
      <c r="DG72" t="str">
        <f>IF(HLOOKUP(DG$1,'Datenbank Aktoren'!$F$3:$IB$112,$B72,0)=DG$1,DG$3," - ")</f>
        <v xml:space="preserve"> - </v>
      </c>
      <c r="DH72" t="str">
        <f>IF(HLOOKUP(DH$1,'Datenbank Aktoren'!$F$3:$IB$112,$B72,0)=DH$1,DH$3," - ")</f>
        <v xml:space="preserve"> - </v>
      </c>
      <c r="DI72" t="str">
        <f>IF(HLOOKUP(DI$1,'Datenbank Aktoren'!$F$3:$IB$112,$B72,0)=DI$1,DI$3," - ")</f>
        <v xml:space="preserve"> - </v>
      </c>
      <c r="DJ72" t="str">
        <f>IF(HLOOKUP(DJ$1,'Datenbank Aktoren'!$F$3:$IB$112,$B72,0)=DJ$1,DJ$3," - ")</f>
        <v xml:space="preserve"> - </v>
      </c>
      <c r="DK72" t="str">
        <f>IF(HLOOKUP(DK$1,'Datenbank Aktoren'!$F$3:$IB$112,$B72,0)=DK$1,DK$3," - ")</f>
        <v xml:space="preserve"> - </v>
      </c>
      <c r="DL72" t="str">
        <f>IF(HLOOKUP(DL$1,'Datenbank Aktoren'!$F$3:$IB$112,$B72,0)=DL$1,DL$3," - ")</f>
        <v xml:space="preserve"> - </v>
      </c>
      <c r="DM72" t="str">
        <f>IF(HLOOKUP(DM$1,'Datenbank Aktoren'!$F$3:$IB$112,$B72,0)=DM$1,DM$3," - ")</f>
        <v>FMH1W RPS 1-fach Taster F6-01-01</v>
      </c>
      <c r="DN72" t="str">
        <f>IF(HLOOKUP(DN$1,'Datenbank Aktoren'!$F$3:$IB$112,$B72,0)=DN$1,DN$3," - ")</f>
        <v>FMH2S RPS 4-fach Taster F6-02-01</v>
      </c>
      <c r="DO72" t="str">
        <f>IF(HLOOKUP(DO$1,'Datenbank Aktoren'!$F$3:$IB$112,$B72,0)=DO$1,DO$3," - ")</f>
        <v>FMH4 RPS 4-fach Taster F6-02-01</v>
      </c>
      <c r="DP72" t="str">
        <f>IF(HLOOKUP(DP$1,'Datenbank Aktoren'!$F$3:$IB$112,$B72,0)=DP$1,DP$3," - ")</f>
        <v>FMH4S RPS 4-fach Taster F6-02-01</v>
      </c>
      <c r="DQ72" t="str">
        <f>IF(HLOOKUP(DQ$1,'Datenbank Aktoren'!$F$3:$IB$112,$B72,0)=DQ$1,DQ$3," - ")</f>
        <v>FMH8 RPS 4-fach Taster F6-02-01</v>
      </c>
      <c r="DR72" t="str">
        <f>IF(HLOOKUP(DR$1,'Datenbank Aktoren'!$F$3:$IB$112,$B72,0)=DR$1,DR$3," - ")</f>
        <v xml:space="preserve"> - </v>
      </c>
      <c r="DS72" t="str">
        <f>IF(HLOOKUP(DS$1,'Datenbank Aktoren'!$F$3:$IB$112,$B72,0)=DS$1,DS$3," - ")</f>
        <v xml:space="preserve"> - </v>
      </c>
      <c r="DT72" t="str">
        <f>IF(HLOOKUP(DT$1,'Datenbank Aktoren'!$F$3:$IB$112,$B72,0)=DT$1,DT$3," - ")</f>
        <v xml:space="preserve"> - </v>
      </c>
      <c r="DU72" t="str">
        <f>IF(HLOOKUP(DU$1,'Datenbank Aktoren'!$F$3:$IB$112,$B72,0)=DU$1,DU$3," - ")</f>
        <v xml:space="preserve"> - </v>
      </c>
      <c r="DV72" t="str">
        <f>IF(HLOOKUP(DV$1,'Datenbank Aktoren'!$F$3:$IB$112,$B72,0)=DV$1,DV$3," - ")</f>
        <v xml:space="preserve"> - </v>
      </c>
      <c r="DW72" t="str">
        <f>IF(HLOOKUP(DW$1,'Datenbank Aktoren'!$F$3:$IB$112,$B72,0)=DW$1,DW$3," - ")</f>
        <v xml:space="preserve"> - </v>
      </c>
      <c r="DX72" t="str">
        <f>IF(HLOOKUP(DX$1,'Datenbank Aktoren'!$F$3:$IB$112,$B72,0)=DX$1,DX$3," - ")</f>
        <v xml:space="preserve"> - </v>
      </c>
      <c r="DY72" t="str">
        <f>IF(HLOOKUP(DY$1,'Datenbank Aktoren'!$F$3:$IB$112,$B72,0)=DY$1,DY$3," - ")</f>
        <v xml:space="preserve"> - </v>
      </c>
      <c r="DZ72" t="str">
        <f>IF(HLOOKUP(DZ$1,'Datenbank Aktoren'!$F$3:$IB$112,$B72,0)=DZ$1,DZ$3," - ")</f>
        <v xml:space="preserve"> - </v>
      </c>
      <c r="EA72" t="str">
        <f>IF(HLOOKUP(EA$1,'Datenbank Aktoren'!$F$3:$IB$112,$B72,0)=EA$1,EA$3," - ")</f>
        <v>FMMS44SB Fensterkontakt D5-00-01</v>
      </c>
      <c r="EB72" t="str">
        <f>IF(HLOOKUP(EB$1,'Datenbank Aktoren'!$F$3:$IB$112,$B72,0)=EB$1,EB$3," - ")</f>
        <v xml:space="preserve"> - </v>
      </c>
      <c r="EC72" t="str">
        <f>IF(HLOOKUP(EC$1,'Datenbank Aktoren'!$F$3:$IB$112,$B72,0)=EC$1,EC$3," - ")</f>
        <v xml:space="preserve"> - </v>
      </c>
      <c r="ED72" t="str">
        <f>IF(HLOOKUP(ED$1,'Datenbank Aktoren'!$F$3:$IB$112,$B72,0)=ED$1,ED$3," - ")</f>
        <v xml:space="preserve"> - </v>
      </c>
      <c r="EE72" t="str">
        <f>IF(HLOOKUP(EE$1,'Datenbank Aktoren'!$F$3:$IB$112,$B72,0)=EE$1,EE$3," - ")</f>
        <v xml:space="preserve"> - </v>
      </c>
      <c r="EF72" t="str">
        <f>IF(HLOOKUP(EF$1,'Datenbank Aktoren'!$F$3:$IB$112,$B72,0)=EF$1,EF$3," - ")</f>
        <v xml:space="preserve"> - </v>
      </c>
      <c r="EG72" t="str">
        <f>IF(HLOOKUP(EG$1,'Datenbank Aktoren'!$F$3:$IB$112,$B72,0)=EG$1,EG$3," - ")</f>
        <v xml:space="preserve"> - </v>
      </c>
      <c r="EH72" t="str">
        <f>IF(HLOOKUP(EH$1,'Datenbank Aktoren'!$F$3:$IB$112,$B72,0)=EH$1,EH$3," - ")</f>
        <v xml:space="preserve"> - </v>
      </c>
      <c r="EI72" t="str">
        <f>IF(HLOOKUP(EI$1,'Datenbank Aktoren'!$F$3:$IB$112,$B72,0)=EI$1,EI$3," - ")</f>
        <v xml:space="preserve"> - </v>
      </c>
      <c r="EJ72" t="str">
        <f>IF(HLOOKUP(EJ$1,'Datenbank Aktoren'!$F$3:$IB$112,$B72,0)=EJ$1,EJ$3," - ")</f>
        <v xml:space="preserve"> - </v>
      </c>
      <c r="EK72" t="str">
        <f>IF(HLOOKUP(EK$1,'Datenbank Aktoren'!$F$3:$IB$112,$B72,0)=EK$1,EK$3," - ")</f>
        <v xml:space="preserve"> - </v>
      </c>
      <c r="EL72" t="str">
        <f>IF(HLOOKUP(EL$1,'Datenbank Aktoren'!$F$3:$IB$112,$B72,0)=EL$1,EL$3," - ")</f>
        <v xml:space="preserve"> - </v>
      </c>
      <c r="EM72" t="str">
        <f>IF(HLOOKUP(EM$1,'Datenbank Aktoren'!$F$3:$IB$112,$B72,0)=EM$1,EM$3," - ")</f>
        <v xml:space="preserve"> - </v>
      </c>
      <c r="EN72" t="str">
        <f>IF(HLOOKUP(EN$1,'Datenbank Aktoren'!$F$3:$IB$112,$B72,0)=EN$1,EN$3," - ")</f>
        <v xml:space="preserve"> - </v>
      </c>
      <c r="EO72" t="str">
        <f>IF(HLOOKUP(EO$1,'Datenbank Aktoren'!$F$3:$IB$112,$B72,0)=EO$1,EO$3," - ")</f>
        <v xml:space="preserve"> - </v>
      </c>
      <c r="EP72" t="str">
        <f>IF(HLOOKUP(EP$1,'Datenbank Aktoren'!$F$3:$IB$112,$B72,0)=EP$1,EP$3," - ")</f>
        <v xml:space="preserve"> - </v>
      </c>
      <c r="EQ72" t="str">
        <f>IF(HLOOKUP(EQ$1,'Datenbank Aktoren'!$F$3:$IB$112,$B72,0)=EQ$1,EQ$3," - ")</f>
        <v xml:space="preserve"> - </v>
      </c>
      <c r="ER72" t="str">
        <f>IF(HLOOKUP(ER$1,'Datenbank Aktoren'!$F$3:$IB$112,$B72,0)=ER$1,ER$3," - ")</f>
        <v xml:space="preserve"> - </v>
      </c>
      <c r="ES72" t="str">
        <f>IF(HLOOKUP(ES$1,'Datenbank Aktoren'!$F$3:$IB$112,$B72,0)=ES$1,ES$3," - ")</f>
        <v xml:space="preserve"> - </v>
      </c>
      <c r="ET72" t="str">
        <f>IF(HLOOKUP(ET$1,'Datenbank Aktoren'!$F$3:$IB$112,$B72,0)=ET$1,ET$3," - ")</f>
        <v xml:space="preserve"> - </v>
      </c>
      <c r="EU72" t="str">
        <f>IF(HLOOKUP(EU$1,'Datenbank Aktoren'!$F$3:$IB$112,$B72,0)=EU$1,EU$3," - ")</f>
        <v xml:space="preserve"> - </v>
      </c>
      <c r="EV72" t="str">
        <f>IF(HLOOKUP(EV$1,'Datenbank Aktoren'!$F$3:$IB$112,$B72,0)=EV$1,EV$3," - ")</f>
        <v xml:space="preserve"> - </v>
      </c>
      <c r="EW72" t="str">
        <f>IF(HLOOKUP(EW$1,'Datenbank Aktoren'!$F$3:$IB$112,$B72,0)=EW$1,EW$3," - ")</f>
        <v xml:space="preserve"> - </v>
      </c>
      <c r="EX72" t="str">
        <f>IF(HLOOKUP(EX$1,'Datenbank Aktoren'!$F$3:$IB$112,$B72,0)=EX$1,EX$3," - ")</f>
        <v xml:space="preserve"> - </v>
      </c>
      <c r="EY72" t="str">
        <f>IF(HLOOKUP(EY$1,'Datenbank Aktoren'!$F$3:$IB$112,$B72,0)=EY$1,EY$3," - ")</f>
        <v xml:space="preserve"> - </v>
      </c>
      <c r="EZ72" t="str">
        <f>IF(HLOOKUP(EZ$1,'Datenbank Aktoren'!$F$3:$IB$112,$B72,0)=EZ$1,EZ$3," - ")</f>
        <v xml:space="preserve"> - </v>
      </c>
      <c r="FA72" t="str">
        <f>IF(HLOOKUP(FA$1,'Datenbank Aktoren'!$F$3:$IB$112,$B72,0)=FA$1,FA$3," - ")</f>
        <v>FNS55B RPS 1-fach Taster F6-01-01</v>
      </c>
      <c r="FB72" t="str">
        <f>IF(HLOOKUP(FB$1,'Datenbank Aktoren'!$F$3:$IB$112,$B72,0)=FB$1,FB$3," - ")</f>
        <v>FNS55EB RPS 1-fach Taster F6-01-01</v>
      </c>
      <c r="FC72" t="str">
        <f>IF(HLOOKUP(FC$1,'Datenbank Aktoren'!$F$3:$IB$112,$B72,0)=FC$1,FC$3," - ")</f>
        <v>FNS65EB RPS 1-fach Taster F6-01-01</v>
      </c>
      <c r="FD72" t="str">
        <f>IF(HLOOKUP(FD$1,'Datenbank Aktoren'!$F$3:$IB$112,$B72,0)=FD$1,FD$3," - ")</f>
        <v>FPE-1 RPS 1-fach Taster F6-01-01</v>
      </c>
      <c r="FE72" t="str">
        <f>IF(HLOOKUP(FE$1,'Datenbank Aktoren'!$F$3:$IB$112,$B72,0)=FE$1,FE$3," - ")</f>
        <v>FRW RPS Rauchmelder F6-02-01</v>
      </c>
      <c r="FF72" t="str">
        <f>IF(HLOOKUP(FF$1,'Datenbank Aktoren'!$F$3:$IB$112,$B72,0)=FF$1,FF$3," - ")</f>
        <v>FRWB Wasser/Rauch/Hitze A5-30-03</v>
      </c>
      <c r="FG72" t="str">
        <f>IF(HLOOKUP(FG$1,'Datenbank Aktoren'!$F$3:$IB$112,$B72,0)=FG$1,FG$3," - ")</f>
        <v xml:space="preserve"> - </v>
      </c>
      <c r="FH72" t="str">
        <f>IF(HLOOKUP(FH$1,'Datenbank Aktoren'!$F$3:$IB$112,$B72,0)=FH$1,FH$3," - ")</f>
        <v>FSM14 RPS 4-fach Taster F6-02-01</v>
      </c>
      <c r="FI72" t="str">
        <f>IF(HLOOKUP(FI$1,'Datenbank Aktoren'!$F$3:$IB$112,$B72,0)=FI$1,FI$3," - ")</f>
        <v xml:space="preserve"> - </v>
      </c>
      <c r="FJ72" t="str">
        <f>IF(HLOOKUP(FJ$1,'Datenbank Aktoren'!$F$3:$IB$112,$B72,0)=FJ$1,FJ$3," - ")</f>
        <v>FSM60B Wasser/Rauch/Hitze A5-30-03</v>
      </c>
      <c r="FK72" t="str">
        <f>IF(HLOOKUP(FK$1,'Datenbank Aktoren'!$F$3:$IB$112,$B72,0)=FK$1,FK$3," - ")</f>
        <v>FSM60B RPS 4-fach Taster F6-02-01</v>
      </c>
      <c r="FL72" t="str">
        <f>IF(HLOOKUP(FL$1,'Datenbank Aktoren'!$F$3:$IB$112,$B72,0)=FL$1,FL$3," - ")</f>
        <v>FSM61 RPS 4-fach Taster F6-02-01</v>
      </c>
      <c r="FM72" t="str">
        <f>IF(HLOOKUP(FM$1,'Datenbank Aktoren'!$F$3:$IB$112,$B72,0)=FM$1,FM$3," - ")</f>
        <v>FSMTB RPS 4-fach Taster F6-02-01</v>
      </c>
      <c r="FN72" t="str">
        <f>IF(HLOOKUP(FN$1,'Datenbank Aktoren'!$F$3:$IB$112,$B72,0)=FN$1,FN$3," - ")</f>
        <v xml:space="preserve"> - </v>
      </c>
      <c r="FO72" t="str">
        <f>IF(HLOOKUP(FO$1,'Datenbank Aktoren'!$F$3:$IB$112,$B72,0)=FO$1,FO$3," - ")</f>
        <v>FSTAP RPS 4-fach Taster F6-02-01</v>
      </c>
      <c r="FP72" t="str">
        <f>IF(HLOOKUP(FP$1,'Datenbank Aktoren'!$F$3:$IB$112,$B72,0)=FP$1,FP$3," - ")</f>
        <v xml:space="preserve"> - </v>
      </c>
      <c r="FQ72" t="str">
        <f>IF(HLOOKUP(FQ$1,'Datenbank Aktoren'!$F$3:$IB$112,$B72,0)=FQ$1,FQ$3," - ")</f>
        <v>FSU55D Software/Drehtaster A5-38-08</v>
      </c>
      <c r="FR72" t="str">
        <f>IF(HLOOKUP(FR$1,'Datenbank Aktoren'!$F$3:$IB$112,$B72,0)=FR$1,FR$3," - ")</f>
        <v>FSU55D RPS 4-fach Taster F6-02-01</v>
      </c>
      <c r="FS72" t="str">
        <f>IF(HLOOKUP(FS$1,'Datenbank Aktoren'!$F$3:$IB$112,$B72,0)=FS$1,FS$3," - ")</f>
        <v xml:space="preserve"> - </v>
      </c>
      <c r="FT72" t="str">
        <f>IF(HLOOKUP(FT$1,'Datenbank Aktoren'!$F$3:$IB$112,$B72,0)=FT$1,FT$3," - ")</f>
        <v>FSU55ED Software/Drehtaster A5-38-08</v>
      </c>
      <c r="FU72" t="str">
        <f>IF(HLOOKUP(FU$1,'Datenbank Aktoren'!$F$3:$IB$112,$B72,0)=FU$1,FU$3," - ")</f>
        <v>FSU55ED RPS 4-fach Taster F6-02-01</v>
      </c>
      <c r="FV72" t="str">
        <f>IF(HLOOKUP(FV$1,'Datenbank Aktoren'!$F$3:$IB$112,$B72,0)=FV$1,FV$3," - ")</f>
        <v xml:space="preserve"> - </v>
      </c>
      <c r="FW72" t="str">
        <f>IF(HLOOKUP(FW$1,'Datenbank Aktoren'!$F$3:$IB$112,$B72,0)=FW$1,FW$3," - ")</f>
        <v>FSU65D Software/Drehtaster A5-38-08</v>
      </c>
      <c r="FX72" t="str">
        <f>IF(HLOOKUP(FX$1,'Datenbank Aktoren'!$F$3:$IB$112,$B72,0)=FX$1,FX$3," - ")</f>
        <v>FSU65D RPS 4-fach Taster F6-02-01</v>
      </c>
      <c r="FY72" t="str">
        <f>IF(HLOOKUP(FY$1,'Datenbank Aktoren'!$F$3:$IB$112,$B72,0)=FY$1,FY$3," - ")</f>
        <v xml:space="preserve"> - </v>
      </c>
      <c r="FZ72" t="str">
        <f>IF(HLOOKUP(FZ$1,'Datenbank Aktoren'!$F$3:$IB$112,$B72,0)=FZ$1,FZ$3," - ")</f>
        <v>FT4F RPS 4-fach Taster F6-02-01</v>
      </c>
      <c r="GA72" t="str">
        <f>IF(HLOOKUP(GA$1,'Datenbank Aktoren'!$F$3:$IB$112,$B72,0)=GA$1,GA$3," - ")</f>
        <v>FT55 RPS 4-fach Taster F6-02-01</v>
      </c>
      <c r="GB72" t="str">
        <f>IF(HLOOKUP(GB$1,'Datenbank Aktoren'!$F$3:$IB$112,$B72,0)=GB$1,GB$3," - ")</f>
        <v xml:space="preserve"> - </v>
      </c>
      <c r="GC72" t="str">
        <f>IF(HLOOKUP(GC$1,'Datenbank Aktoren'!$F$3:$IB$112,$B72,0)=GC$1,GC$3," - ")</f>
        <v xml:space="preserve"> - </v>
      </c>
      <c r="GD72" t="str">
        <f>IF(HLOOKUP(GD$1,'Datenbank Aktoren'!$F$3:$IB$112,$B72,0)=GD$1,GD$3," - ")</f>
        <v xml:space="preserve"> - </v>
      </c>
      <c r="GE72" t="str">
        <f>IF(HLOOKUP(GE$1,'Datenbank Aktoren'!$F$3:$IB$112,$B72,0)=GE$1,GE$3," - ")</f>
        <v xml:space="preserve"> - </v>
      </c>
      <c r="GF72" t="str">
        <f>IF(HLOOKUP(GF$1,'Datenbank Aktoren'!$F$3:$IB$112,$B72,0)=GF$1,GF$3," - ")</f>
        <v>FTAF55D Raumregler F6-02-01</v>
      </c>
      <c r="GG72" t="str">
        <f>IF(HLOOKUP(GG$1,'Datenbank Aktoren'!$F$3:$IB$112,$B72,0)=GG$1,GG$3," - ")</f>
        <v>FTAF55ED Raumregler F6-02-01</v>
      </c>
      <c r="GH72" t="str">
        <f>IF(HLOOKUP(GH$1,'Datenbank Aktoren'!$F$3:$IB$112,$B72,0)=GH$1,GH$3," - ")</f>
        <v>FTAF65D Raumregler F6-02-01</v>
      </c>
      <c r="GI72" t="str">
        <f>IF(HLOOKUP(GI$1,'Datenbank Aktoren'!$F$3:$IB$112,$B72,0)=GI$1,GI$3," - ")</f>
        <v xml:space="preserve"> - </v>
      </c>
      <c r="GJ72" t="str">
        <f>IF(HLOOKUP(GJ$1,'Datenbank Aktoren'!$F$3:$IB$112,$B72,0)=GJ$1,GJ$3," - ")</f>
        <v xml:space="preserve"> - </v>
      </c>
      <c r="GK72" t="str">
        <f>IF(HLOOKUP(GK$1,'Datenbank Aktoren'!$F$3:$IB$112,$B72,0)=GK$1,GK$3," - ")</f>
        <v xml:space="preserve"> - </v>
      </c>
      <c r="GL72" t="str">
        <f>IF(HLOOKUP(GL$1,'Datenbank Aktoren'!$F$3:$IB$112,$B72,0)=GL$1,GL$3," - ")</f>
        <v xml:space="preserve"> - </v>
      </c>
      <c r="GM72" t="str">
        <f>IF(HLOOKUP(GM$1,'Datenbank Aktoren'!$F$3:$IB$112,$B72,0)=GM$1,GM$3," - ")</f>
        <v xml:space="preserve"> - </v>
      </c>
      <c r="GN72" t="str">
        <f>IF(HLOOKUP(GN$1,'Datenbank Aktoren'!$F$3:$IB$112,$B72,0)=GN$1,GN$3," - ")</f>
        <v>FTK Fensterkontakt D5-00-01</v>
      </c>
      <c r="GO72" t="str">
        <f>IF(HLOOKUP(GO$1,'Datenbank Aktoren'!$F$3:$IB$112,$B72,0)=GO$1,GO$3," - ")</f>
        <v>FTKB-GR Fensterkontakt D5-00-01</v>
      </c>
      <c r="GP72" t="str">
        <f>IF(HLOOKUP(GP$1,'Datenbank Aktoren'!$F$3:$IB$112,$B72,0)=GP$1,GP$3," - ")</f>
        <v>FTKB-hg FTKB Fenstergriff A5-14-0A</v>
      </c>
      <c r="GQ72" t="str">
        <f>IF(HLOOKUP(GQ$1,'Datenbank Aktoren'!$F$3:$IB$112,$B72,0)=GQ$1,GQ$3," - ")</f>
        <v>FTKB-wg Fensterkontakt D5-00-01</v>
      </c>
      <c r="GR72" t="str">
        <f>IF(HLOOKUP(GR$1,'Datenbank Aktoren'!$F$3:$IB$112,$B72,0)=GR$1,GR$3," - ")</f>
        <v>FTKE Fenstergriff F6-10-00 Griff</v>
      </c>
      <c r="GS72" t="str">
        <f>IF(HLOOKUP(GS$1,'Datenbank Aktoren'!$F$3:$IB$112,$B72,0)=GS$1,GS$3," - ")</f>
        <v xml:space="preserve"> - </v>
      </c>
      <c r="GT72" s="14" t="s">
        <v>692</v>
      </c>
      <c r="GU72" t="str">
        <f>IF(HLOOKUP(GU$1,'Datenbank Aktoren'!$F$3:$IB$112,$B72,0)=GU$1,GU$3," - ")</f>
        <v xml:space="preserve"> - </v>
      </c>
      <c r="GV72" s="14" t="s">
        <v>692</v>
      </c>
      <c r="GW72" t="str">
        <f>IF(HLOOKUP(GW$1,'Datenbank Aktoren'!$F$3:$IB$112,$B72,0)=GW$1,GW$3," - ")</f>
        <v xml:space="preserve"> - </v>
      </c>
      <c r="GX72" s="14" t="s">
        <v>692</v>
      </c>
      <c r="GY72" t="str">
        <f>IF(HLOOKUP(GY$1,'Datenbank Aktoren'!$F$3:$IB$112,$B72,0)=GY$1,GY$3," - ")</f>
        <v xml:space="preserve"> - </v>
      </c>
      <c r="GZ72" s="14" t="s">
        <v>692</v>
      </c>
      <c r="HA72" t="str">
        <f>IF(HLOOKUP(HA$1,'Datenbank Aktoren'!$F$3:$IB$112,$B72,0)=HA$1,HA$3," - ")</f>
        <v xml:space="preserve"> - </v>
      </c>
      <c r="HB72" s="14" t="s">
        <v>692</v>
      </c>
      <c r="HC72" t="str">
        <f>IF(HLOOKUP(HC$1,'Datenbank Aktoren'!$F$3:$IB$112,$B72,0)=HC$1,HC$3," - ")</f>
        <v xml:space="preserve"> - </v>
      </c>
      <c r="HD72" s="14" t="s">
        <v>692</v>
      </c>
      <c r="HE72" t="str">
        <f>IF(HLOOKUP(HE$1,'Datenbank Aktoren'!$F$3:$IB$112,$B72,0)=HE$1,HE$3," - ")</f>
        <v xml:space="preserve"> - </v>
      </c>
      <c r="HF72" s="14" t="s">
        <v>692</v>
      </c>
      <c r="HG72" t="str">
        <f>IF(HLOOKUP(HG$1,'Datenbank Aktoren'!$F$3:$IB$112,$B72,0)=HG$1,HG$3," - ")</f>
        <v xml:space="preserve"> - </v>
      </c>
      <c r="HH72" t="str">
        <f>IF(HLOOKUP(HH$1,'Datenbank Aktoren'!$F$3:$IB$112,$B72,0)=HH$1,HH$3," - ")</f>
        <v xml:space="preserve"> - </v>
      </c>
      <c r="HI72" t="str">
        <f>IF(HLOOKUP(HI$1,'Datenbank Aktoren'!$F$3:$IB$112,$B72,0)=HI$1,HI$3," - ")</f>
        <v xml:space="preserve"> - </v>
      </c>
      <c r="HJ72" s="14" t="s">
        <v>692</v>
      </c>
      <c r="HK72" t="str">
        <f>IF(HLOOKUP(HK$1,'Datenbank Aktoren'!$F$3:$IB$112,$B72,0)=HK$1,HK$3," - ")</f>
        <v xml:space="preserve"> - </v>
      </c>
      <c r="HL72" t="str">
        <f>IF(HLOOKUP(HL$1,'Datenbank Aktoren'!$F$3:$IB$112,$B72,0)=HL$1,HL$3," - ")</f>
        <v xml:space="preserve"> - </v>
      </c>
      <c r="HM72" t="str">
        <f>IF(HLOOKUP(HM$1,'Datenbank Aktoren'!$F$3:$IB$112,$B72,0)=HM$1,HM$3," - ")</f>
        <v xml:space="preserve"> - </v>
      </c>
      <c r="HN72" s="14" t="s">
        <v>692</v>
      </c>
      <c r="HO72" t="str">
        <f>IF(HLOOKUP(HO$1,'Datenbank Aktoren'!$F$3:$IB$112,$B72,0)=HO$1,HO$3," - ")</f>
        <v xml:space="preserve"> - </v>
      </c>
      <c r="HP72" s="14" t="s">
        <v>692</v>
      </c>
      <c r="HQ72" t="str">
        <f>IF(HLOOKUP(HQ$1,'Datenbank Aktoren'!$F$3:$IB$112,$B72,0)=HQ$1,HQ$3," - ")</f>
        <v>FTS14EM FBH A5-08-01</v>
      </c>
      <c r="HR72" t="str">
        <f>IF(HLOOKUP(HR$1,'Datenbank Aktoren'!$F$3:$IB$112,$B72,0)=HR$1,HR$3," - ")</f>
        <v>FTS14EM Fensterkontakt D5-00-01</v>
      </c>
      <c r="HS72" t="str">
        <f>IF(HLOOKUP(HS$1,'Datenbank Aktoren'!$F$3:$IB$112,$B72,0)=HS$1,HS$3," - ")</f>
        <v>FTS14EM RPS 4-fach Taster F6-02-01</v>
      </c>
      <c r="HT72" t="str">
        <f>IF(HLOOKUP(HT$1,'Datenbank Aktoren'!$F$3:$IB$112,$B72,0)=HT$1,HT$3," - ")</f>
        <v>FTTB Bewegungsm. A5-07-01</v>
      </c>
      <c r="HU72" t="str">
        <f>IF(HLOOKUP(HU$1,'Datenbank Aktoren'!$F$3:$IB$112,$B72,0)=HU$1,HU$3," - ")</f>
        <v xml:space="preserve"> - </v>
      </c>
      <c r="HV72" t="str">
        <f>IF(HLOOKUP(HV$1,'Datenbank Aktoren'!$F$3:$IB$112,$B72,0)=HV$1,HV$3," - ")</f>
        <v xml:space="preserve"> - </v>
      </c>
      <c r="HW72" t="str">
        <f>IF(HLOOKUP(HW$1,'Datenbank Aktoren'!$F$3:$IB$112,$B72,0)=HW$1,HW$3," - ")</f>
        <v xml:space="preserve"> - </v>
      </c>
      <c r="HX72" t="str">
        <f>IF(HLOOKUP(HX$1,'Datenbank Aktoren'!$F$3:$IB$112,$B72,0)=HX$1,HX$3," - ")</f>
        <v xml:space="preserve"> - </v>
      </c>
      <c r="HY72" t="str">
        <f>IF(HLOOKUP(HY$1,'Datenbank Aktoren'!$F$3:$IB$112,$B72,0)=HY$1,HY$3," - ")</f>
        <v xml:space="preserve"> - </v>
      </c>
      <c r="HZ72" t="str">
        <f>IF(HLOOKUP(HZ$1,'Datenbank Aktoren'!$F$3:$IB$112,$B72,0)=HZ$1,HZ$3," - ")</f>
        <v xml:space="preserve"> - </v>
      </c>
      <c r="IA72" t="str">
        <f>IF(HLOOKUP(IA$1,'Datenbank Aktoren'!$F$3:$IB$112,$B72,0)=IA$1,IA$3," - ")</f>
        <v xml:space="preserve"> - </v>
      </c>
      <c r="IB72" t="str">
        <f>IF(HLOOKUP(IB$1,'Datenbank Aktoren'!$F$3:$IB$112,$B72,0)=IB$1,IB$3," - ")</f>
        <v xml:space="preserve"> - </v>
      </c>
      <c r="IC72" t="str">
        <f>IF(HLOOKUP(IC$1,'Datenbank Aktoren'!$F$3:$IB$112,$B72,0)=IC$1,IC$3," - ")</f>
        <v xml:space="preserve"> - </v>
      </c>
      <c r="ID72" t="str">
        <f>IF(HLOOKUP(ID$1,'Datenbank Aktoren'!$F$3:$IB$112,$B72,0)=ID$1,ID$3," - ")</f>
        <v>FWS81 Kartenschalter F6-02-01</v>
      </c>
      <c r="IE72" t="str">
        <f>IF(HLOOKUP(IE$1,'Datenbank Aktoren'!$F$3:$IB$112,$B72,0)=IE$1,IE$3," - ")</f>
        <v xml:space="preserve"> - </v>
      </c>
      <c r="IF72" t="str">
        <f>IF(HLOOKUP(IF$1,'Datenbank Aktoren'!$F$3:$IB$112,$B72,0)=IF$1,IF$3," - ")</f>
        <v xml:space="preserve"> - </v>
      </c>
      <c r="IG72" t="str">
        <f>IF(HLOOKUP(IG$1,'Datenbank Aktoren'!$F$3:$IB$112,$B72,0)=IG$1,IG$3," - ")</f>
        <v>FZS65 RPS Rauchmelder F6-02-01</v>
      </c>
      <c r="IH72" t="str">
        <f>IF(HLOOKUP(IH$1,'Datenbank Aktoren'!$F$3:$IB$112,$B72,0)=IH$1,IH$3," - ")</f>
        <v>FZT55 RPS 4-fach Taster F6-02-01</v>
      </c>
      <c r="II72" t="str">
        <f>IF(HLOOKUP(II$1,'Datenbank Aktoren'!$F$3:$IB$112,$B72,0)=II$1,II$3," - ")</f>
        <v xml:space="preserve"> - </v>
      </c>
      <c r="IJ72" t="e">
        <f>IF(HLOOKUP(IJ$1,'Datenbank Aktoren'!$F$3:$IB$112,$B72,0)=IJ$1,IJ$3," - ")</f>
        <v>#N/A</v>
      </c>
      <c r="IK72" t="e">
        <f>IF(HLOOKUP(IK$1,'Datenbank Aktoren'!$F$3:$IB$112,$B72,0)=IK$1,IK$3," - ")</f>
        <v>#N/A</v>
      </c>
      <c r="IL72" t="e">
        <f>IF(HLOOKUP(IL$1,'Datenbank Aktoren'!$F$3:$IB$112,$B72,0)=IL$1,IL$3," - ")</f>
        <v>#N/A</v>
      </c>
      <c r="IM72" t="e">
        <f>IF(HLOOKUP(IM$1,'Datenbank Aktoren'!$F$3:$IB$112,$B72,0)=IM$1,IM$3," - ")</f>
        <v>#N/A</v>
      </c>
      <c r="IN72" t="e">
        <f>IF(HLOOKUP(IN$1,'Datenbank Aktoren'!$F$3:$IB$112,$B72,0)=IN$1,IN$3," - ")</f>
        <v>#N/A</v>
      </c>
      <c r="IO72" t="e">
        <f>IF(HLOOKUP(IO$1,'Datenbank Aktoren'!$F$3:$IB$112,$B72,0)=IO$1,IO$3," - ")</f>
        <v>#N/A</v>
      </c>
      <c r="IP72" t="e">
        <f>IF(HLOOKUP(IP$1,'Datenbank Aktoren'!$F$3:$IB$112,$B72,0)=IP$1,IP$3," - ")</f>
        <v>#N/A</v>
      </c>
      <c r="IQ72" t="e">
        <f>IF(HLOOKUP(IQ$1,'Datenbank Aktoren'!$F$3:$IB$112,$B72,0)=IQ$1,IQ$3," - ")</f>
        <v>#N/A</v>
      </c>
      <c r="IR72" t="e">
        <f>IF(HLOOKUP(IR$1,'Datenbank Aktoren'!$F$3:$IB$112,$B72,0)=IR$1,IR$3," - ")</f>
        <v>#N/A</v>
      </c>
      <c r="IS72" t="e">
        <f>IF(HLOOKUP(IS$1,'Datenbank Aktoren'!$F$3:$IB$112,$B72,0)=IS$1,IS$3," - ")</f>
        <v>#N/A</v>
      </c>
      <c r="IT72" t="e">
        <f>IF(HLOOKUP(IT$1,'Datenbank Aktoren'!$F$3:$IB$112,$B72,0)=IT$1,IT$3," - ")</f>
        <v>#N/A</v>
      </c>
      <c r="IU72" t="e">
        <f>IF(HLOOKUP(IU$1,'Datenbank Aktoren'!$F$3:$IB$112,$B72,0)=IU$1,IU$3," - ")</f>
        <v>#N/A</v>
      </c>
    </row>
    <row r="73" spans="1:255" x14ac:dyDescent="0.25">
      <c r="A73" t="s">
        <v>139</v>
      </c>
      <c r="B73">
        <v>71</v>
      </c>
      <c r="D73" t="s">
        <v>139</v>
      </c>
      <c r="E73" s="3" t="s">
        <v>432</v>
      </c>
      <c r="F73" t="str">
        <f>IF(HLOOKUP(F$1,'Datenbank Aktoren'!$F$3:$IB$112,$B73,0)=F$1,F$3," - ")</f>
        <v xml:space="preserve"> - </v>
      </c>
      <c r="G73" t="str">
        <f>IF(HLOOKUP(G$1,'Datenbank Aktoren'!$F$3:$IB$112,$B73,0)=G$1,G$3," - ")</f>
        <v xml:space="preserve"> - </v>
      </c>
      <c r="H73" t="str">
        <f>IF(HLOOKUP(H$1,'Datenbank Aktoren'!$F$3:$IB$112,$B73,0)=H$1,H$3," - ")</f>
        <v>F1FT65 RPS 1-fach Taster F6-01-01</v>
      </c>
      <c r="I73" t="str">
        <f>IF(HLOOKUP(I$1,'Datenbank Aktoren'!$F$3:$IB$112,$B73,0)=I$1,I$3," - ")</f>
        <v>F1ITAP RPS 1-fach Taster F6-01-01</v>
      </c>
      <c r="J73" t="str">
        <f>IF(HLOOKUP(J$1,'Datenbank Aktoren'!$F$3:$IB$112,$B73,0)=J$1,J$3," - ")</f>
        <v>F1T55E RPS 1-fach Taster F6-01-01</v>
      </c>
      <c r="K73" t="str">
        <f>IF(HLOOKUP(K$1,'Datenbank Aktoren'!$F$3:$IB$112,$B73,0)=K$1,K$3," - ")</f>
        <v>F1T65 RPS 1-fach Taster F6-01-01</v>
      </c>
      <c r="L73" t="str">
        <f>IF(HLOOKUP(L$1,'Datenbank Aktoren'!$F$3:$IB$112,$B73,0)=L$1,L$3," - ")</f>
        <v>F265B RPS 4-fach Taster F6-02-01</v>
      </c>
      <c r="M73" t="str">
        <f>IF(HLOOKUP(M$1,'Datenbank Aktoren'!$F$3:$IB$112,$B73,0)=M$1,M$3," - ")</f>
        <v>F2FT65 RPS 4-fach Taster F6-02-01</v>
      </c>
      <c r="N73" t="str">
        <f>IF(HLOOKUP(N$1,'Datenbank Aktoren'!$F$3:$IB$112,$B73,0)=N$1,N$3," - ")</f>
        <v>F2FT65B RPS 4-fach Taster F6-02-01</v>
      </c>
      <c r="O73" t="str">
        <f>IF(HLOOKUP(O$1,'Datenbank Aktoren'!$F$3:$IB$112,$B73,0)=O$1,O$3," - ")</f>
        <v>F2FZT65B RPS 4-fach Taster F6-02-01</v>
      </c>
      <c r="P73" t="str">
        <f>IF(HLOOKUP(P$1,'Datenbank Aktoren'!$F$3:$IB$112,$B73,0)=P$1,P$3," - ")</f>
        <v>F2T55E RPS 4-fach Taster F6-02-01</v>
      </c>
      <c r="Q73" t="str">
        <f>IF(HLOOKUP(Q$1,'Datenbank Aktoren'!$F$3:$IB$112,$B73,0)=Q$1,Q$3," - ")</f>
        <v>F2T55EB RPS 4-fach Taster F6-02-01</v>
      </c>
      <c r="R73" t="str">
        <f>IF(HLOOKUP(R$1,'Datenbank Aktoren'!$F$3:$IB$112,$B73,0)=R$1,R$3," - ")</f>
        <v>F2T65 RPS 4-fach Taster F6-02-01</v>
      </c>
      <c r="S73" t="str">
        <f>IF(HLOOKUP(S$1,'Datenbank Aktoren'!$F$3:$IB$112,$B73,0)=S$1,S$3," - ")</f>
        <v>F2ZT55E RPS 4-fach Taster F6-02-01</v>
      </c>
      <c r="T73" t="str">
        <f>IF(HLOOKUP(T$1,'Datenbank Aktoren'!$F$3:$IB$112,$B73,0)=T$1,T$3," - ")</f>
        <v>F2ZT65 RPS 4-fach Taster F6-02-01</v>
      </c>
      <c r="U73" t="str">
        <f>IF(HLOOKUP(U$1,'Datenbank Aktoren'!$F$3:$IB$112,$B73,0)=U$1,U$3," - ")</f>
        <v xml:space="preserve"> - </v>
      </c>
      <c r="V73" t="str">
        <f>IF(HLOOKUP(V$1,'Datenbank Aktoren'!$F$3:$IB$112,$B73,0)=V$1,V$3," - ")</f>
        <v xml:space="preserve"> - </v>
      </c>
      <c r="W73" t="str">
        <f>IF(HLOOKUP(W$1,'Datenbank Aktoren'!$F$3:$IB$112,$B73,0)=W$1,W$3," - ")</f>
        <v xml:space="preserve"> - </v>
      </c>
      <c r="X73" t="str">
        <f>IF(HLOOKUP(X$1,'Datenbank Aktoren'!$F$3:$IB$112,$B73,0)=X$1,X$3," - ")</f>
        <v>F4FT65 RPS 4-fach Taster F6-02-01</v>
      </c>
      <c r="Y73" t="str">
        <f>IF(HLOOKUP(Y$1,'Datenbank Aktoren'!$F$3:$IB$112,$B73,0)=Y$1,Y$3," - ")</f>
        <v>F4FT65B RPS 4-fach Taster F6-02-01</v>
      </c>
      <c r="Z73" t="str">
        <f>IF(HLOOKUP(Z$1,'Datenbank Aktoren'!$F$3:$IB$112,$B73,0)=Z$1,Z$3," - ")</f>
        <v>F4PT RPS 4-fach Taster F6-02-01</v>
      </c>
      <c r="AA73" t="str">
        <f>IF(HLOOKUP(AA$1,'Datenbank Aktoren'!$F$3:$IB$112,$B73,0)=AA$1,AA$3," - ")</f>
        <v>F4T55B RPS 4-fach Taster F6-02-01</v>
      </c>
      <c r="AB73" t="str">
        <f>IF(HLOOKUP(AB$1,'Datenbank Aktoren'!$F$3:$IB$112,$B73,0)=AB$1,AB$3," - ")</f>
        <v>F4T55E RPS 4-fach Taster F6-02-01</v>
      </c>
      <c r="AC73" t="str">
        <f>IF(HLOOKUP(AC$1,'Datenbank Aktoren'!$F$3:$IB$112,$B73,0)=AC$1,AC$3," - ")</f>
        <v>F4T55EB RPS 4-fach Taster F6-02-01</v>
      </c>
      <c r="AD73" t="str">
        <f>IF(HLOOKUP(AD$1,'Datenbank Aktoren'!$F$3:$IB$112,$B73,0)=AD$1,AD$3," - ")</f>
        <v>F4T65 RPS 4-fach Taster F6-02-01</v>
      </c>
      <c r="AE73" t="str">
        <f>IF(HLOOKUP(AE$1,'Datenbank Aktoren'!$F$3:$IB$112,$B73,0)=AE$1,AE$3," - ")</f>
        <v>F4T65B RPS 4-fach Taster F6-02-01</v>
      </c>
      <c r="AF73" t="str">
        <f>IF(HLOOKUP(AF$1,'Datenbank Aktoren'!$F$3:$IB$112,$B73,0)=AF$1,AF$3," - ")</f>
        <v>F4USM61B Bewegungsm. A5-07-01</v>
      </c>
      <c r="AG73" t="str">
        <f>IF(HLOOKUP(AG$1,'Datenbank Aktoren'!$F$3:$IB$112,$B73,0)=AG$1,AG$3," - ")</f>
        <v>F4USM61B FBH A5-08-01</v>
      </c>
      <c r="AH73" t="str">
        <f>IF(HLOOKUP(AH$1,'Datenbank Aktoren'!$F$3:$IB$112,$B73,0)=AH$1,AH$3," - ")</f>
        <v>F4USM61B Software/Drehtaster A5-38-08</v>
      </c>
      <c r="AI73" t="str">
        <f>IF(HLOOKUP(AI$1,'Datenbank Aktoren'!$F$3:$IB$112,$B73,0)=AI$1,AI$3," - ")</f>
        <v>F4USM61B Fensterkontakt D5-00-01</v>
      </c>
      <c r="AJ73" t="str">
        <f>IF(HLOOKUP(AJ$1,'Datenbank Aktoren'!$F$3:$IB$112,$B73,0)=AJ$1,AJ$3," - ")</f>
        <v>F4USM61B RPS 4-fach Taster F6-02-01</v>
      </c>
      <c r="AK73" t="str">
        <f>IF(HLOOKUP(AK$1,'Datenbank Aktoren'!$F$3:$IB$112,$B73,0)=AK$1,AK$3," - ")</f>
        <v>F5PT55 RPS 4-fach Taster F6-02-01</v>
      </c>
      <c r="AL73" t="str">
        <f>IF(HLOOKUP(AL$1,'Datenbank Aktoren'!$F$3:$IB$112,$B73,0)=AL$1,AL$3," - ")</f>
        <v>F6T55B Bewegungsm. A5-07-01</v>
      </c>
      <c r="AM73" t="str">
        <f>IF(HLOOKUP(AM$1,'Datenbank Aktoren'!$F$3:$IB$112,$B73,0)=AM$1,AM$3," - ")</f>
        <v>F6T55B RPS 4-fach Taster F6-02-01</v>
      </c>
      <c r="AN73" t="str">
        <f>IF(HLOOKUP(AN$1,'Datenbank Aktoren'!$F$3:$IB$112,$B73,0)=AN$1,AN$3," - ")</f>
        <v>F6T65B Bewegungsm. A5-07-01</v>
      </c>
      <c r="AO73" t="str">
        <f>IF(HLOOKUP(AO$1,'Datenbank Aktoren'!$F$3:$IB$112,$B73,0)=AO$1,AO$3," - ")</f>
        <v>F6T65B RPS 4-fach Taster F6-02-01</v>
      </c>
      <c r="AP73" t="str">
        <f>IF(HLOOKUP(AP$1,'Datenbank Aktoren'!$F$3:$IB$112,$B73,0)=AP$1,AP$3," - ")</f>
        <v>FABH130 RPS 4-fach Taster F6-02-01</v>
      </c>
      <c r="AQ73" t="str">
        <f>IF(HLOOKUP(AQ$1,'Datenbank Aktoren'!$F$3:$IB$112,$B73,0)=AQ$1,AQ$3," - ")</f>
        <v>FABH65S FBH A5-08-01</v>
      </c>
      <c r="AR73" t="str">
        <f>IF(HLOOKUP(AR$1,'Datenbank Aktoren'!$F$3:$IB$112,$B73,0)=AR$1,AR$3," - ")</f>
        <v>FAH60 FAH60/FIH65S A5-06-01</v>
      </c>
      <c r="AS73" t="str">
        <f>IF(HLOOKUP(AS$1,'Datenbank Aktoren'!$F$3:$IB$112,$B73,0)=AS$1,AS$3," - ")</f>
        <v>FAH65S FAH60/FIH65S A5-06-01</v>
      </c>
      <c r="AT73" t="str">
        <f>IF(HLOOKUP(AT$1,'Datenbank Aktoren'!$F$3:$IB$112,$B73,0)=AT$1,AT$3," - ")</f>
        <v>FASM60 RPS 4-fach Taster F6-02-01</v>
      </c>
      <c r="AU73" t="str">
        <f>IF(HLOOKUP(AU$1,'Datenbank Aktoren'!$F$3:$IB$112,$B73,0)=AU$1,AU$3," - ")</f>
        <v xml:space="preserve"> - </v>
      </c>
      <c r="AV73" t="str">
        <f>IF(HLOOKUP(AV$1,'Datenbank Aktoren'!$F$3:$IB$112,$B73,0)=AV$1,AV$3," - ")</f>
        <v>FB55B Bewegungsm. A5-07-01</v>
      </c>
      <c r="AW73" t="str">
        <f>IF(HLOOKUP(AW$1,'Datenbank Aktoren'!$F$3:$IB$112,$B73,0)=AW$1,AW$3," - ")</f>
        <v>FB55EB Bewegungsm. A5-07-01</v>
      </c>
      <c r="AX73" t="str">
        <f>IF(HLOOKUP(AX$1,'Datenbank Aktoren'!$F$3:$IB$112,$B73,0)=AX$1,AX$3," - ")</f>
        <v>FB65B Bewegungsm. A5-07-01</v>
      </c>
      <c r="AY73" t="str">
        <f>IF(HLOOKUP(AY$1,'Datenbank Aktoren'!$F$3:$IB$112,$B73,0)=AY$1,AY$3," - ")</f>
        <v>FBH55ESB Bewegungsm. A5-07-01</v>
      </c>
      <c r="AZ73" t="str">
        <f>IF(HLOOKUP(AZ$1,'Datenbank Aktoren'!$F$3:$IB$112,$B73,0)=AZ$1,AZ$3," - ")</f>
        <v>FBH55ESB FBH A5-08-01</v>
      </c>
      <c r="BA73" t="str">
        <f>IF(HLOOKUP(BA$1,'Datenbank Aktoren'!$F$3:$IB$112,$B73,0)=BA$1,BA$3," - ")</f>
        <v>FBH55SB Bewegungsm. A5-07-01</v>
      </c>
      <c r="BB73" t="str">
        <f>IF(HLOOKUP(BB$1,'Datenbank Aktoren'!$F$3:$IB$112,$B73,0)=BB$1,BB$3," - ")</f>
        <v>FBH55SB FBH A5-08-01</v>
      </c>
      <c r="BC73" t="str">
        <f>IF(HLOOKUP(BC$1,'Datenbank Aktoren'!$F$3:$IB$112,$B73,0)=BC$1,BC$3," - ")</f>
        <v>FBH65 FBH A5-08-01</v>
      </c>
      <c r="BD73" t="str">
        <f>IF(HLOOKUP(BD$1,'Datenbank Aktoren'!$F$3:$IB$112,$B73,0)=BD$1,BD$3," - ")</f>
        <v>FBH65S FBH A5-08-01</v>
      </c>
      <c r="BE73" t="str">
        <f>IF(HLOOKUP(BE$1,'Datenbank Aktoren'!$F$3:$IB$112,$B73,0)=BE$1,BE$3," - ")</f>
        <v>FBH65SB Bewegungsm. A5-07-01</v>
      </c>
      <c r="BF73" t="str">
        <f>IF(HLOOKUP(BF$1,'Datenbank Aktoren'!$F$3:$IB$112,$B73,0)=BF$1,BF$3," - ")</f>
        <v>FBH65SB FBH A5-08-01</v>
      </c>
      <c r="BG73" t="str">
        <f>IF(HLOOKUP(BG$1,'Datenbank Aktoren'!$F$3:$IB$112,$B73,0)=BG$1,BG$3," - ")</f>
        <v xml:space="preserve"> - </v>
      </c>
      <c r="BH73" t="str">
        <f>IF(HLOOKUP(BH$1,'Datenbank Aktoren'!$F$3:$IB$112,$B73,0)=BH$1,BH$3," - ")</f>
        <v xml:space="preserve"> - </v>
      </c>
      <c r="BI73" t="str">
        <f>IF(HLOOKUP(BI$1,'Datenbank Aktoren'!$F$3:$IB$112,$B73,0)=BI$1,BI$3," - ")</f>
        <v>FBH65TF FBH A5-08-01</v>
      </c>
      <c r="BJ73" t="str">
        <f>IF(HLOOKUP(BJ$1,'Datenbank Aktoren'!$F$3:$IB$112,$B73,0)=BJ$1,BJ$3," - ")</f>
        <v>FBHF65SB Bewegungsm. A5-07-01</v>
      </c>
      <c r="BK73" t="str">
        <f>IF(HLOOKUP(BK$1,'Datenbank Aktoren'!$F$3:$IB$112,$B73,0)=BK$1,BK$3," - ")</f>
        <v>FBHF65SB FBH A5-08-01</v>
      </c>
      <c r="BL73" t="str">
        <f>IF(HLOOKUP(BL$1,'Datenbank Aktoren'!$F$3:$IB$112,$B73,0)=BL$1,BL$3," - ")</f>
        <v xml:space="preserve"> - </v>
      </c>
      <c r="BM73" t="str">
        <f>IF(HLOOKUP(BM$1,'Datenbank Aktoren'!$F$3:$IB$112,$B73,0)=BM$1,BM$3," - ")</f>
        <v xml:space="preserve"> - </v>
      </c>
      <c r="BN73" t="str">
        <f>IF(HLOOKUP(BN$1,'Datenbank Aktoren'!$F$3:$IB$112,$B73,0)=BN$1,BN$3," - ")</f>
        <v>FDT55B Software/Drehtaster A5-38-08</v>
      </c>
      <c r="BO73" t="str">
        <f>IF(HLOOKUP(BO$1,'Datenbank Aktoren'!$F$3:$IB$112,$B73,0)=BO$1,BO$3," - ")</f>
        <v>FDT55EB Software/Drehtaster A5-38-08</v>
      </c>
      <c r="BP73" t="str">
        <f>IF(HLOOKUP(BP$1,'Datenbank Aktoren'!$F$3:$IB$112,$B73,0)=BP$1,BP$3," - ")</f>
        <v>FDT65B Software/Drehtaster A5-38-08</v>
      </c>
      <c r="BQ73" t="str">
        <f>IF(HLOOKUP(BQ$1,'Datenbank Aktoren'!$F$3:$IB$112,$B73,0)=BQ$1,BQ$3," - ")</f>
        <v>FDTF65B Software/Drehtaster A5-38-08</v>
      </c>
      <c r="BR73" t="str">
        <f>IF(HLOOKUP(BR$1,'Datenbank Aktoren'!$F$3:$IB$112,$B73,0)=BR$1,BR$3," - ")</f>
        <v>FET55E RPS 1-fach Taster F6-01-01</v>
      </c>
      <c r="BS73" t="str">
        <f>IF(HLOOKUP(BS$1,'Datenbank Aktoren'!$F$3:$IB$112,$B73,0)=BS$1,BS$3," - ")</f>
        <v>FF8 RPS 4-fach Taster F6-02-01</v>
      </c>
      <c r="BT73" t="str">
        <f>IF(HLOOKUP(BT$1,'Datenbank Aktoren'!$F$3:$IB$112,$B73,0)=BT$1,BT$3," - ")</f>
        <v>FFD Software/Drehtaster A5-38-08</v>
      </c>
      <c r="BU73" t="str">
        <f>IF(HLOOKUP(BU$1,'Datenbank Aktoren'!$F$3:$IB$112,$B73,0)=BU$1,BU$3," - ")</f>
        <v>FFD RPS 4-fach Taster F6-02-01</v>
      </c>
      <c r="BV73" t="str">
        <f>IF(HLOOKUP(BV$1,'Datenbank Aktoren'!$F$3:$IB$112,$B73,0)=BV$1,BV$3," - ")</f>
        <v>FFG7B Fenstergriff A5-14-09</v>
      </c>
      <c r="BW73" t="str">
        <f>IF(HLOOKUP(BW$1,'Datenbank Aktoren'!$F$3:$IB$112,$B73,0)=BW$1,BW$3," - ")</f>
        <v>FFG7B Fenstergriff F6-10-00</v>
      </c>
      <c r="BX73" t="str">
        <f>IF(HLOOKUP(BX$1,'Datenbank Aktoren'!$F$3:$IB$112,$B73,0)=BX$1,BX$3," - ")</f>
        <v xml:space="preserve"> - </v>
      </c>
      <c r="BY73" t="str">
        <f>IF(HLOOKUP(BY$1,'Datenbank Aktoren'!$F$3:$IB$112,$B73,0)=BY$1,BY$3," - ")</f>
        <v xml:space="preserve"> - </v>
      </c>
      <c r="BZ73" t="str">
        <f>IF(HLOOKUP(BZ$1,'Datenbank Aktoren'!$F$3:$IB$112,$B73,0)=BZ$1,BZ$3," - ")</f>
        <v xml:space="preserve"> - </v>
      </c>
      <c r="CA73" t="str">
        <f>IF(HLOOKUP(CA$1,'Datenbank Aktoren'!$F$3:$IB$112,$B73,0)=CA$1,CA$3," - ")</f>
        <v xml:space="preserve"> - </v>
      </c>
      <c r="CB73" t="str">
        <f>IF(HLOOKUP(CB$1,'Datenbank Aktoren'!$F$3:$IB$112,$B73,0)=CB$1,CB$3," - ")</f>
        <v>FFGB-hg Fenstergriff A5-14-09</v>
      </c>
      <c r="CC73" s="25" t="str">
        <f>IF(HLOOKUP(CC$1,'Datenbank Aktoren'!$F$3:$IB$112,$B73,0)=CC$1,CC$3," - ")</f>
        <v>FFGB-hg Fenstergriff A5-14-0A</v>
      </c>
      <c r="CD73" t="str">
        <f>IF(HLOOKUP(CD$1,'Datenbank Aktoren'!$F$3:$IB$112,$B73,0)=CD$1,CD$3," - ")</f>
        <v>FFGB-hg Fenstergriff F6-10-00</v>
      </c>
      <c r="CE73" t="str">
        <f>IF(HLOOKUP(CE$1,'Datenbank Aktoren'!$F$3:$IB$112,$B73,0)=CE$1,CE$3," - ")</f>
        <v>FFKB Fensterkontakt D5-00-01</v>
      </c>
      <c r="CF73" t="str">
        <f>IF(HLOOKUP(CF$1,'Datenbank Aktoren'!$F$3:$IB$112,$B73,0)=CF$1,CF$3," - ")</f>
        <v xml:space="preserve"> - </v>
      </c>
      <c r="CG73" t="str">
        <f>IF(HLOOKUP(CG$1,'Datenbank Aktoren'!$F$3:$IB$112,$B73,0)=CG$1,CG$3," - ")</f>
        <v xml:space="preserve"> - </v>
      </c>
      <c r="CH73" t="str">
        <f>IF(HLOOKUP(CH$1,'Datenbank Aktoren'!$F$3:$IB$112,$B73,0)=CH$1,CH$3," - ")</f>
        <v xml:space="preserve"> - </v>
      </c>
      <c r="CI73" t="str">
        <f>IF(HLOOKUP(CI$1,'Datenbank Aktoren'!$F$3:$IB$112,$B73,0)=CI$1,CI$3," - ")</f>
        <v xml:space="preserve"> - </v>
      </c>
      <c r="CJ73" t="str">
        <f>IF(HLOOKUP(CJ$1,'Datenbank Aktoren'!$F$3:$IB$112,$B73,0)=CJ$1,CJ$3," - ")</f>
        <v xml:space="preserve"> - </v>
      </c>
      <c r="CK73" t="str">
        <f>IF(HLOOKUP(CK$1,'Datenbank Aktoren'!$F$3:$IB$112,$B73,0)=CK$1,CK$3," - ")</f>
        <v xml:space="preserve"> - </v>
      </c>
      <c r="CL73" t="str">
        <f>IF(HLOOKUP(CL$1,'Datenbank Aktoren'!$F$3:$IB$112,$B73,0)=CL$1,CL$3," - ")</f>
        <v xml:space="preserve"> - </v>
      </c>
      <c r="CM73" t="str">
        <f>IF(HLOOKUP(CM$1,'Datenbank Aktoren'!$F$3:$IB$112,$B73,0)=CM$1,CM$3," - ")</f>
        <v xml:space="preserve"> - </v>
      </c>
      <c r="CN73" t="str">
        <f>IF(HLOOKUP(CN$1,'Datenbank Aktoren'!$F$3:$IB$112,$B73,0)=CN$1,CN$3," - ")</f>
        <v>FFTE Fenstergriff F6-10-00</v>
      </c>
      <c r="CO73" t="str">
        <f>IF(HLOOKUP(CO$1,'Datenbank Aktoren'!$F$3:$IB$112,$B73,0)=CO$1,CO$3," - ")</f>
        <v xml:space="preserve"> - </v>
      </c>
      <c r="CP73" t="str">
        <f>IF(HLOOKUP(CP$1,'Datenbank Aktoren'!$F$3:$IB$112,$B73,0)=CP$1,CP$3," - ")</f>
        <v xml:space="preserve"> - </v>
      </c>
      <c r="CQ73" t="str">
        <f>IF(HLOOKUP(CQ$1,'Datenbank Aktoren'!$F$3:$IB$112,$B73,0)=CQ$1,CQ$3," - ")</f>
        <v>FHD60SB FAH60/FIH65S A5-06-01</v>
      </c>
      <c r="CR73" t="str">
        <f>IF(HLOOKUP(CR$1,'Datenbank Aktoren'!$F$3:$IB$112,$B73,0)=CR$1,CR$3," - ")</f>
        <v>FHD60SB Software/Drehtaster A5-38-08</v>
      </c>
      <c r="CS73" t="str">
        <f>IF(HLOOKUP(CS$1,'Datenbank Aktoren'!$F$3:$IB$112,$B73,0)=CS$1,CS$3," - ")</f>
        <v xml:space="preserve"> - </v>
      </c>
      <c r="CT73" t="str">
        <f>IF(HLOOKUP(CT$1,'Datenbank Aktoren'!$F$3:$IB$112,$B73,0)=CT$1,CT$3," - ")</f>
        <v>FHM2 RPS 4-fach Taster F6-02-01</v>
      </c>
      <c r="CU73" t="str">
        <f>IF(HLOOKUP(CU$1,'Datenbank Aktoren'!$F$3:$IB$112,$B73,0)=CU$1,CU$3," - ")</f>
        <v>FHMB Wasser/Rauch/Hitze A5-30-03</v>
      </c>
      <c r="CV73" t="str">
        <f>IF(HLOOKUP(CV$1,'Datenbank Aktoren'!$F$3:$IB$112,$B73,0)=CV$1,CV$3," - ")</f>
        <v>FHS2 RPS 4-fach Taster F6-02-01</v>
      </c>
      <c r="CW73" t="str">
        <f>IF(HLOOKUP(CW$1,'Datenbank Aktoren'!$F$3:$IB$112,$B73,0)=CW$1,CW$3," - ")</f>
        <v>FHS4 RPS 4-fach Taster F6-02-01</v>
      </c>
      <c r="CX73" t="str">
        <f>IF(HLOOKUP(CX$1,'Datenbank Aktoren'!$F$3:$IB$112,$B73,0)=CX$1,CX$3," - ")</f>
        <v xml:space="preserve"> - </v>
      </c>
      <c r="CY73" t="str">
        <f>IF(HLOOKUP(CY$1,'Datenbank Aktoren'!$F$3:$IB$112,$B73,0)=CY$1,CY$3," - ")</f>
        <v>FIH65S FAH60/FIH65S A5-06-01</v>
      </c>
      <c r="CZ73" t="str">
        <f>IF(HLOOKUP(CZ$1,'Datenbank Aktoren'!$F$3:$IB$112,$B73,0)=CZ$1,CZ$3," - ")</f>
        <v>FKD RPS 1-fach Taster F6-01-01</v>
      </c>
      <c r="DA73" t="str">
        <f>IF(HLOOKUP(DA$1,'Datenbank Aktoren'!$F$3:$IB$112,$B73,0)=DA$1,DA$3," - ")</f>
        <v>FKF65 Kartenschalter F6-02-01</v>
      </c>
      <c r="DB73" t="str">
        <f>IF(HLOOKUP(DB$1,'Datenbank Aktoren'!$F$3:$IB$112,$B73,0)=DB$1,DB$3," - ")</f>
        <v xml:space="preserve"> - </v>
      </c>
      <c r="DC73" t="str">
        <f>IF(HLOOKUP(DC$1,'Datenbank Aktoren'!$F$3:$IB$112,$B73,0)=DC$1,DC$3," - ")</f>
        <v xml:space="preserve"> - </v>
      </c>
      <c r="DD73" t="str">
        <f>IF(HLOOKUP(DD$1,'Datenbank Aktoren'!$F$3:$IB$112,$B73,0)=DD$1,DD$3," - ")</f>
        <v xml:space="preserve"> - </v>
      </c>
      <c r="DE73" t="str">
        <f>IF(HLOOKUP(DE$1,'Datenbank Aktoren'!$F$3:$IB$112,$B73,0)=DE$1,DE$3," - ")</f>
        <v xml:space="preserve"> - </v>
      </c>
      <c r="DF73" t="str">
        <f>IF(HLOOKUP(DF$1,'Datenbank Aktoren'!$F$3:$IB$112,$B73,0)=DF$1,DF$3," - ")</f>
        <v xml:space="preserve"> - </v>
      </c>
      <c r="DG73" t="str">
        <f>IF(HLOOKUP(DG$1,'Datenbank Aktoren'!$F$3:$IB$112,$B73,0)=DG$1,DG$3," - ")</f>
        <v xml:space="preserve"> - </v>
      </c>
      <c r="DH73" t="str">
        <f>IF(HLOOKUP(DH$1,'Datenbank Aktoren'!$F$3:$IB$112,$B73,0)=DH$1,DH$3," - ")</f>
        <v xml:space="preserve"> - </v>
      </c>
      <c r="DI73" t="str">
        <f>IF(HLOOKUP(DI$1,'Datenbank Aktoren'!$F$3:$IB$112,$B73,0)=DI$1,DI$3," - ")</f>
        <v xml:space="preserve"> - </v>
      </c>
      <c r="DJ73" t="str">
        <f>IF(HLOOKUP(DJ$1,'Datenbank Aktoren'!$F$3:$IB$112,$B73,0)=DJ$1,DJ$3," - ")</f>
        <v xml:space="preserve"> - </v>
      </c>
      <c r="DK73" t="str">
        <f>IF(HLOOKUP(DK$1,'Datenbank Aktoren'!$F$3:$IB$112,$B73,0)=DK$1,DK$3," - ")</f>
        <v xml:space="preserve"> - </v>
      </c>
      <c r="DL73" t="str">
        <f>IF(HLOOKUP(DL$1,'Datenbank Aktoren'!$F$3:$IB$112,$B73,0)=DL$1,DL$3," - ")</f>
        <v xml:space="preserve"> - </v>
      </c>
      <c r="DM73" t="str">
        <f>IF(HLOOKUP(DM$1,'Datenbank Aktoren'!$F$3:$IB$112,$B73,0)=DM$1,DM$3," - ")</f>
        <v>FMH1W RPS 1-fach Taster F6-01-01</v>
      </c>
      <c r="DN73" t="str">
        <f>IF(HLOOKUP(DN$1,'Datenbank Aktoren'!$F$3:$IB$112,$B73,0)=DN$1,DN$3," - ")</f>
        <v>FMH2S RPS 4-fach Taster F6-02-01</v>
      </c>
      <c r="DO73" t="str">
        <f>IF(HLOOKUP(DO$1,'Datenbank Aktoren'!$F$3:$IB$112,$B73,0)=DO$1,DO$3," - ")</f>
        <v>FMH4 RPS 4-fach Taster F6-02-01</v>
      </c>
      <c r="DP73" t="str">
        <f>IF(HLOOKUP(DP$1,'Datenbank Aktoren'!$F$3:$IB$112,$B73,0)=DP$1,DP$3," - ")</f>
        <v>FMH4S RPS 4-fach Taster F6-02-01</v>
      </c>
      <c r="DQ73" t="str">
        <f>IF(HLOOKUP(DQ$1,'Datenbank Aktoren'!$F$3:$IB$112,$B73,0)=DQ$1,DQ$3," - ")</f>
        <v>FMH8 RPS 4-fach Taster F6-02-01</v>
      </c>
      <c r="DR73" t="str">
        <f>IF(HLOOKUP(DR$1,'Datenbank Aktoren'!$F$3:$IB$112,$B73,0)=DR$1,DR$3," - ")</f>
        <v xml:space="preserve"> - </v>
      </c>
      <c r="DS73" t="str">
        <f>IF(HLOOKUP(DS$1,'Datenbank Aktoren'!$F$3:$IB$112,$B73,0)=DS$1,DS$3," - ")</f>
        <v xml:space="preserve"> - </v>
      </c>
      <c r="DT73" t="str">
        <f>IF(HLOOKUP(DT$1,'Datenbank Aktoren'!$F$3:$IB$112,$B73,0)=DT$1,DT$3," - ")</f>
        <v xml:space="preserve"> - </v>
      </c>
      <c r="DU73" t="str">
        <f>IF(HLOOKUP(DU$1,'Datenbank Aktoren'!$F$3:$IB$112,$B73,0)=DU$1,DU$3," - ")</f>
        <v xml:space="preserve"> - </v>
      </c>
      <c r="DV73" t="str">
        <f>IF(HLOOKUP(DV$1,'Datenbank Aktoren'!$F$3:$IB$112,$B73,0)=DV$1,DV$3," - ")</f>
        <v xml:space="preserve"> - </v>
      </c>
      <c r="DW73" t="str">
        <f>IF(HLOOKUP(DW$1,'Datenbank Aktoren'!$F$3:$IB$112,$B73,0)=DW$1,DW$3," - ")</f>
        <v xml:space="preserve"> - </v>
      </c>
      <c r="DX73" t="str">
        <f>IF(HLOOKUP(DX$1,'Datenbank Aktoren'!$F$3:$IB$112,$B73,0)=DX$1,DX$3," - ")</f>
        <v xml:space="preserve"> - </v>
      </c>
      <c r="DY73" t="str">
        <f>IF(HLOOKUP(DY$1,'Datenbank Aktoren'!$F$3:$IB$112,$B73,0)=DY$1,DY$3," - ")</f>
        <v xml:space="preserve"> - </v>
      </c>
      <c r="DZ73" t="str">
        <f>IF(HLOOKUP(DZ$1,'Datenbank Aktoren'!$F$3:$IB$112,$B73,0)=DZ$1,DZ$3," - ")</f>
        <v xml:space="preserve"> - </v>
      </c>
      <c r="EA73" t="str">
        <f>IF(HLOOKUP(EA$1,'Datenbank Aktoren'!$F$3:$IB$112,$B73,0)=EA$1,EA$3," - ")</f>
        <v>FMMS44SB Fensterkontakt D5-00-01</v>
      </c>
      <c r="EB73" t="str">
        <f>IF(HLOOKUP(EB$1,'Datenbank Aktoren'!$F$3:$IB$112,$B73,0)=EB$1,EB$3," - ")</f>
        <v xml:space="preserve"> - </v>
      </c>
      <c r="EC73" t="str">
        <f>IF(HLOOKUP(EC$1,'Datenbank Aktoren'!$F$3:$IB$112,$B73,0)=EC$1,EC$3," - ")</f>
        <v xml:space="preserve"> - </v>
      </c>
      <c r="ED73" t="str">
        <f>IF(HLOOKUP(ED$1,'Datenbank Aktoren'!$F$3:$IB$112,$B73,0)=ED$1,ED$3," - ")</f>
        <v xml:space="preserve"> - </v>
      </c>
      <c r="EE73" t="str">
        <f>IF(HLOOKUP(EE$1,'Datenbank Aktoren'!$F$3:$IB$112,$B73,0)=EE$1,EE$3," - ")</f>
        <v xml:space="preserve"> - </v>
      </c>
      <c r="EF73" t="str">
        <f>IF(HLOOKUP(EF$1,'Datenbank Aktoren'!$F$3:$IB$112,$B73,0)=EF$1,EF$3," - ")</f>
        <v xml:space="preserve"> - </v>
      </c>
      <c r="EG73" t="str">
        <f>IF(HLOOKUP(EG$1,'Datenbank Aktoren'!$F$3:$IB$112,$B73,0)=EG$1,EG$3," - ")</f>
        <v xml:space="preserve"> - </v>
      </c>
      <c r="EH73" t="str">
        <f>IF(HLOOKUP(EH$1,'Datenbank Aktoren'!$F$3:$IB$112,$B73,0)=EH$1,EH$3," - ")</f>
        <v xml:space="preserve"> - </v>
      </c>
      <c r="EI73" t="str">
        <f>IF(HLOOKUP(EI$1,'Datenbank Aktoren'!$F$3:$IB$112,$B73,0)=EI$1,EI$3," - ")</f>
        <v xml:space="preserve"> - </v>
      </c>
      <c r="EJ73" t="str">
        <f>IF(HLOOKUP(EJ$1,'Datenbank Aktoren'!$F$3:$IB$112,$B73,0)=EJ$1,EJ$3," - ")</f>
        <v xml:space="preserve"> - </v>
      </c>
      <c r="EK73" t="str">
        <f>IF(HLOOKUP(EK$1,'Datenbank Aktoren'!$F$3:$IB$112,$B73,0)=EK$1,EK$3," - ")</f>
        <v xml:space="preserve"> - </v>
      </c>
      <c r="EL73" t="str">
        <f>IF(HLOOKUP(EL$1,'Datenbank Aktoren'!$F$3:$IB$112,$B73,0)=EL$1,EL$3," - ")</f>
        <v xml:space="preserve"> - </v>
      </c>
      <c r="EM73" t="str">
        <f>IF(HLOOKUP(EM$1,'Datenbank Aktoren'!$F$3:$IB$112,$B73,0)=EM$1,EM$3," - ")</f>
        <v xml:space="preserve"> - </v>
      </c>
      <c r="EN73" t="str">
        <f>IF(HLOOKUP(EN$1,'Datenbank Aktoren'!$F$3:$IB$112,$B73,0)=EN$1,EN$3," - ")</f>
        <v xml:space="preserve"> - </v>
      </c>
      <c r="EO73" t="str">
        <f>IF(HLOOKUP(EO$1,'Datenbank Aktoren'!$F$3:$IB$112,$B73,0)=EO$1,EO$3," - ")</f>
        <v xml:space="preserve"> - </v>
      </c>
      <c r="EP73" t="str">
        <f>IF(HLOOKUP(EP$1,'Datenbank Aktoren'!$F$3:$IB$112,$B73,0)=EP$1,EP$3," - ")</f>
        <v xml:space="preserve"> - </v>
      </c>
      <c r="EQ73" t="str">
        <f>IF(HLOOKUP(EQ$1,'Datenbank Aktoren'!$F$3:$IB$112,$B73,0)=EQ$1,EQ$3," - ")</f>
        <v xml:space="preserve"> - </v>
      </c>
      <c r="ER73" t="str">
        <f>IF(HLOOKUP(ER$1,'Datenbank Aktoren'!$F$3:$IB$112,$B73,0)=ER$1,ER$3," - ")</f>
        <v xml:space="preserve"> - </v>
      </c>
      <c r="ES73" t="str">
        <f>IF(HLOOKUP(ES$1,'Datenbank Aktoren'!$F$3:$IB$112,$B73,0)=ES$1,ES$3," - ")</f>
        <v xml:space="preserve"> - </v>
      </c>
      <c r="ET73" t="str">
        <f>IF(HLOOKUP(ET$1,'Datenbank Aktoren'!$F$3:$IB$112,$B73,0)=ET$1,ET$3," - ")</f>
        <v xml:space="preserve"> - </v>
      </c>
      <c r="EU73" t="str">
        <f>IF(HLOOKUP(EU$1,'Datenbank Aktoren'!$F$3:$IB$112,$B73,0)=EU$1,EU$3," - ")</f>
        <v xml:space="preserve"> - </v>
      </c>
      <c r="EV73" t="str">
        <f>IF(HLOOKUP(EV$1,'Datenbank Aktoren'!$F$3:$IB$112,$B73,0)=EV$1,EV$3," - ")</f>
        <v xml:space="preserve"> - </v>
      </c>
      <c r="EW73" t="str">
        <f>IF(HLOOKUP(EW$1,'Datenbank Aktoren'!$F$3:$IB$112,$B73,0)=EW$1,EW$3," - ")</f>
        <v xml:space="preserve"> - </v>
      </c>
      <c r="EX73" t="str">
        <f>IF(HLOOKUP(EX$1,'Datenbank Aktoren'!$F$3:$IB$112,$B73,0)=EX$1,EX$3," - ")</f>
        <v xml:space="preserve"> - </v>
      </c>
      <c r="EY73" t="str">
        <f>IF(HLOOKUP(EY$1,'Datenbank Aktoren'!$F$3:$IB$112,$B73,0)=EY$1,EY$3," - ")</f>
        <v xml:space="preserve"> - </v>
      </c>
      <c r="EZ73" t="str">
        <f>IF(HLOOKUP(EZ$1,'Datenbank Aktoren'!$F$3:$IB$112,$B73,0)=EZ$1,EZ$3," - ")</f>
        <v xml:space="preserve"> - </v>
      </c>
      <c r="FA73" t="str">
        <f>IF(HLOOKUP(FA$1,'Datenbank Aktoren'!$F$3:$IB$112,$B73,0)=FA$1,FA$3," - ")</f>
        <v>FNS55B RPS 1-fach Taster F6-01-01</v>
      </c>
      <c r="FB73" t="str">
        <f>IF(HLOOKUP(FB$1,'Datenbank Aktoren'!$F$3:$IB$112,$B73,0)=FB$1,FB$3," - ")</f>
        <v>FNS55EB RPS 1-fach Taster F6-01-01</v>
      </c>
      <c r="FC73" t="str">
        <f>IF(HLOOKUP(FC$1,'Datenbank Aktoren'!$F$3:$IB$112,$B73,0)=FC$1,FC$3," - ")</f>
        <v>FNS65EB RPS 1-fach Taster F6-01-01</v>
      </c>
      <c r="FD73" t="str">
        <f>IF(HLOOKUP(FD$1,'Datenbank Aktoren'!$F$3:$IB$112,$B73,0)=FD$1,FD$3," - ")</f>
        <v>FPE-1 RPS 1-fach Taster F6-01-01</v>
      </c>
      <c r="FE73" t="str">
        <f>IF(HLOOKUP(FE$1,'Datenbank Aktoren'!$F$3:$IB$112,$B73,0)=FE$1,FE$3," - ")</f>
        <v>FRW RPS Rauchmelder F6-02-01</v>
      </c>
      <c r="FF73" t="str">
        <f>IF(HLOOKUP(FF$1,'Datenbank Aktoren'!$F$3:$IB$112,$B73,0)=FF$1,FF$3," - ")</f>
        <v>FRWB Wasser/Rauch/Hitze A5-30-03</v>
      </c>
      <c r="FG73" t="str">
        <f>IF(HLOOKUP(FG$1,'Datenbank Aktoren'!$F$3:$IB$112,$B73,0)=FG$1,FG$3," - ")</f>
        <v xml:space="preserve"> - </v>
      </c>
      <c r="FH73" t="str">
        <f>IF(HLOOKUP(FH$1,'Datenbank Aktoren'!$F$3:$IB$112,$B73,0)=FH$1,FH$3," - ")</f>
        <v>FSM14 RPS 4-fach Taster F6-02-01</v>
      </c>
      <c r="FI73" t="str">
        <f>IF(HLOOKUP(FI$1,'Datenbank Aktoren'!$F$3:$IB$112,$B73,0)=FI$1,FI$3," - ")</f>
        <v xml:space="preserve"> - </v>
      </c>
      <c r="FJ73" t="str">
        <f>IF(HLOOKUP(FJ$1,'Datenbank Aktoren'!$F$3:$IB$112,$B73,0)=FJ$1,FJ$3," - ")</f>
        <v>FSM60B Wasser/Rauch/Hitze A5-30-03</v>
      </c>
      <c r="FK73" t="str">
        <f>IF(HLOOKUP(FK$1,'Datenbank Aktoren'!$F$3:$IB$112,$B73,0)=FK$1,FK$3," - ")</f>
        <v>FSM60B RPS 4-fach Taster F6-02-01</v>
      </c>
      <c r="FL73" t="str">
        <f>IF(HLOOKUP(FL$1,'Datenbank Aktoren'!$F$3:$IB$112,$B73,0)=FL$1,FL$3," - ")</f>
        <v>FSM61 RPS 4-fach Taster F6-02-01</v>
      </c>
      <c r="FM73" t="str">
        <f>IF(HLOOKUP(FM$1,'Datenbank Aktoren'!$F$3:$IB$112,$B73,0)=FM$1,FM$3," - ")</f>
        <v>FSMTB RPS 4-fach Taster F6-02-01</v>
      </c>
      <c r="FN73" t="str">
        <f>IF(HLOOKUP(FN$1,'Datenbank Aktoren'!$F$3:$IB$112,$B73,0)=FN$1,FN$3," - ")</f>
        <v xml:space="preserve"> - </v>
      </c>
      <c r="FO73" t="str">
        <f>IF(HLOOKUP(FO$1,'Datenbank Aktoren'!$F$3:$IB$112,$B73,0)=FO$1,FO$3," - ")</f>
        <v>FSTAP RPS 4-fach Taster F6-02-01</v>
      </c>
      <c r="FP73" t="str">
        <f>IF(HLOOKUP(FP$1,'Datenbank Aktoren'!$F$3:$IB$112,$B73,0)=FP$1,FP$3," - ")</f>
        <v xml:space="preserve"> - </v>
      </c>
      <c r="FQ73" t="str">
        <f>IF(HLOOKUP(FQ$1,'Datenbank Aktoren'!$F$3:$IB$112,$B73,0)=FQ$1,FQ$3," - ")</f>
        <v>FSU55D Software/Drehtaster A5-38-08</v>
      </c>
      <c r="FR73" t="str">
        <f>IF(HLOOKUP(FR$1,'Datenbank Aktoren'!$F$3:$IB$112,$B73,0)=FR$1,FR$3," - ")</f>
        <v>FSU55D RPS 4-fach Taster F6-02-01</v>
      </c>
      <c r="FS73" t="str">
        <f>IF(HLOOKUP(FS$1,'Datenbank Aktoren'!$F$3:$IB$112,$B73,0)=FS$1,FS$3," - ")</f>
        <v xml:space="preserve"> - </v>
      </c>
      <c r="FT73" t="str">
        <f>IF(HLOOKUP(FT$1,'Datenbank Aktoren'!$F$3:$IB$112,$B73,0)=FT$1,FT$3," - ")</f>
        <v>FSU55ED Software/Drehtaster A5-38-08</v>
      </c>
      <c r="FU73" t="str">
        <f>IF(HLOOKUP(FU$1,'Datenbank Aktoren'!$F$3:$IB$112,$B73,0)=FU$1,FU$3," - ")</f>
        <v>FSU55ED RPS 4-fach Taster F6-02-01</v>
      </c>
      <c r="FV73" t="str">
        <f>IF(HLOOKUP(FV$1,'Datenbank Aktoren'!$F$3:$IB$112,$B73,0)=FV$1,FV$3," - ")</f>
        <v xml:space="preserve"> - </v>
      </c>
      <c r="FW73" t="str">
        <f>IF(HLOOKUP(FW$1,'Datenbank Aktoren'!$F$3:$IB$112,$B73,0)=FW$1,FW$3," - ")</f>
        <v>FSU65D Software/Drehtaster A5-38-08</v>
      </c>
      <c r="FX73" t="str">
        <f>IF(HLOOKUP(FX$1,'Datenbank Aktoren'!$F$3:$IB$112,$B73,0)=FX$1,FX$3," - ")</f>
        <v>FSU65D RPS 4-fach Taster F6-02-01</v>
      </c>
      <c r="FY73" t="str">
        <f>IF(HLOOKUP(FY$1,'Datenbank Aktoren'!$F$3:$IB$112,$B73,0)=FY$1,FY$3," - ")</f>
        <v xml:space="preserve"> - </v>
      </c>
      <c r="FZ73" t="str">
        <f>IF(HLOOKUP(FZ$1,'Datenbank Aktoren'!$F$3:$IB$112,$B73,0)=FZ$1,FZ$3," - ")</f>
        <v>FT4F RPS 4-fach Taster F6-02-01</v>
      </c>
      <c r="GA73" t="str">
        <f>IF(HLOOKUP(GA$1,'Datenbank Aktoren'!$F$3:$IB$112,$B73,0)=GA$1,GA$3," - ")</f>
        <v>FT55 RPS 4-fach Taster F6-02-01</v>
      </c>
      <c r="GB73" t="str">
        <f>IF(HLOOKUP(GB$1,'Datenbank Aktoren'!$F$3:$IB$112,$B73,0)=GB$1,GB$3," - ")</f>
        <v xml:space="preserve"> - </v>
      </c>
      <c r="GC73" t="str">
        <f>IF(HLOOKUP(GC$1,'Datenbank Aktoren'!$F$3:$IB$112,$B73,0)=GC$1,GC$3," - ")</f>
        <v xml:space="preserve"> - </v>
      </c>
      <c r="GD73" t="str">
        <f>IF(HLOOKUP(GD$1,'Datenbank Aktoren'!$F$3:$IB$112,$B73,0)=GD$1,GD$3," - ")</f>
        <v xml:space="preserve"> - </v>
      </c>
      <c r="GE73" t="str">
        <f>IF(HLOOKUP(GE$1,'Datenbank Aktoren'!$F$3:$IB$112,$B73,0)=GE$1,GE$3," - ")</f>
        <v xml:space="preserve"> - </v>
      </c>
      <c r="GF73" t="str">
        <f>IF(HLOOKUP(GF$1,'Datenbank Aktoren'!$F$3:$IB$112,$B73,0)=GF$1,GF$3," - ")</f>
        <v>FTAF55D Raumregler F6-02-01</v>
      </c>
      <c r="GG73" t="str">
        <f>IF(HLOOKUP(GG$1,'Datenbank Aktoren'!$F$3:$IB$112,$B73,0)=GG$1,GG$3," - ")</f>
        <v>FTAF55ED Raumregler F6-02-01</v>
      </c>
      <c r="GH73" t="str">
        <f>IF(HLOOKUP(GH$1,'Datenbank Aktoren'!$F$3:$IB$112,$B73,0)=GH$1,GH$3," - ")</f>
        <v>FTAF65D Raumregler F6-02-01</v>
      </c>
      <c r="GI73" t="str">
        <f>IF(HLOOKUP(GI$1,'Datenbank Aktoren'!$F$3:$IB$112,$B73,0)=GI$1,GI$3," - ")</f>
        <v xml:space="preserve"> - </v>
      </c>
      <c r="GJ73" t="str">
        <f>IF(HLOOKUP(GJ$1,'Datenbank Aktoren'!$F$3:$IB$112,$B73,0)=GJ$1,GJ$3," - ")</f>
        <v xml:space="preserve"> - </v>
      </c>
      <c r="GK73" t="str">
        <f>IF(HLOOKUP(GK$1,'Datenbank Aktoren'!$F$3:$IB$112,$B73,0)=GK$1,GK$3," - ")</f>
        <v xml:space="preserve"> - </v>
      </c>
      <c r="GL73" t="str">
        <f>IF(HLOOKUP(GL$1,'Datenbank Aktoren'!$F$3:$IB$112,$B73,0)=GL$1,GL$3," - ")</f>
        <v xml:space="preserve"> - </v>
      </c>
      <c r="GM73" t="str">
        <f>IF(HLOOKUP(GM$1,'Datenbank Aktoren'!$F$3:$IB$112,$B73,0)=GM$1,GM$3," - ")</f>
        <v xml:space="preserve"> - </v>
      </c>
      <c r="GN73" t="str">
        <f>IF(HLOOKUP(GN$1,'Datenbank Aktoren'!$F$3:$IB$112,$B73,0)=GN$1,GN$3," - ")</f>
        <v>FTK Fensterkontakt D5-00-01</v>
      </c>
      <c r="GO73" t="str">
        <f>IF(HLOOKUP(GO$1,'Datenbank Aktoren'!$F$3:$IB$112,$B73,0)=GO$1,GO$3," - ")</f>
        <v>FTKB-GR Fensterkontakt D5-00-01</v>
      </c>
      <c r="GP73" t="str">
        <f>IF(HLOOKUP(GP$1,'Datenbank Aktoren'!$F$3:$IB$112,$B73,0)=GP$1,GP$3," - ")</f>
        <v>FTKB-hg FTKB Fenstergriff A5-14-0A</v>
      </c>
      <c r="GQ73" t="str">
        <f>IF(HLOOKUP(GQ$1,'Datenbank Aktoren'!$F$3:$IB$112,$B73,0)=GQ$1,GQ$3," - ")</f>
        <v>FTKB-wg Fensterkontakt D5-00-01</v>
      </c>
      <c r="GR73" t="str">
        <f>IF(HLOOKUP(GR$1,'Datenbank Aktoren'!$F$3:$IB$112,$B73,0)=GR$1,GR$3," - ")</f>
        <v>FTKE Fenstergriff F6-10-00 Griff</v>
      </c>
      <c r="GS73" t="str">
        <f>IF(HLOOKUP(GS$1,'Datenbank Aktoren'!$F$3:$IB$112,$B73,0)=GS$1,GS$3," - ")</f>
        <v xml:space="preserve"> - </v>
      </c>
      <c r="GT73" s="14" t="s">
        <v>692</v>
      </c>
      <c r="GU73" t="str">
        <f>IF(HLOOKUP(GU$1,'Datenbank Aktoren'!$F$3:$IB$112,$B73,0)=GU$1,GU$3," - ")</f>
        <v xml:space="preserve"> - </v>
      </c>
      <c r="GV73" s="14" t="s">
        <v>692</v>
      </c>
      <c r="GW73" t="str">
        <f>IF(HLOOKUP(GW$1,'Datenbank Aktoren'!$F$3:$IB$112,$B73,0)=GW$1,GW$3," - ")</f>
        <v xml:space="preserve"> - </v>
      </c>
      <c r="GX73" s="14" t="s">
        <v>692</v>
      </c>
      <c r="GY73" t="str">
        <f>IF(HLOOKUP(GY$1,'Datenbank Aktoren'!$F$3:$IB$112,$B73,0)=GY$1,GY$3," - ")</f>
        <v xml:space="preserve"> - </v>
      </c>
      <c r="GZ73" s="14" t="s">
        <v>692</v>
      </c>
      <c r="HA73" t="str">
        <f>IF(HLOOKUP(HA$1,'Datenbank Aktoren'!$F$3:$IB$112,$B73,0)=HA$1,HA$3," - ")</f>
        <v xml:space="preserve"> - </v>
      </c>
      <c r="HB73" s="14" t="s">
        <v>692</v>
      </c>
      <c r="HC73" t="str">
        <f>IF(HLOOKUP(HC$1,'Datenbank Aktoren'!$F$3:$IB$112,$B73,0)=HC$1,HC$3," - ")</f>
        <v xml:space="preserve"> - </v>
      </c>
      <c r="HD73" s="14" t="s">
        <v>692</v>
      </c>
      <c r="HE73" t="str">
        <f>IF(HLOOKUP(HE$1,'Datenbank Aktoren'!$F$3:$IB$112,$B73,0)=HE$1,HE$3," - ")</f>
        <v xml:space="preserve"> - </v>
      </c>
      <c r="HF73" s="14" t="s">
        <v>692</v>
      </c>
      <c r="HG73" t="str">
        <f>IF(HLOOKUP(HG$1,'Datenbank Aktoren'!$F$3:$IB$112,$B73,0)=HG$1,HG$3," - ")</f>
        <v xml:space="preserve"> - </v>
      </c>
      <c r="HH73" t="str">
        <f>IF(HLOOKUP(HH$1,'Datenbank Aktoren'!$F$3:$IB$112,$B73,0)=HH$1,HH$3," - ")</f>
        <v xml:space="preserve"> - </v>
      </c>
      <c r="HI73" t="str">
        <f>IF(HLOOKUP(HI$1,'Datenbank Aktoren'!$F$3:$IB$112,$B73,0)=HI$1,HI$3," - ")</f>
        <v xml:space="preserve"> - </v>
      </c>
      <c r="HJ73" s="14" t="s">
        <v>692</v>
      </c>
      <c r="HK73" t="str">
        <f>IF(HLOOKUP(HK$1,'Datenbank Aktoren'!$F$3:$IB$112,$B73,0)=HK$1,HK$3," - ")</f>
        <v xml:space="preserve"> - </v>
      </c>
      <c r="HL73" t="str">
        <f>IF(HLOOKUP(HL$1,'Datenbank Aktoren'!$F$3:$IB$112,$B73,0)=HL$1,HL$3," - ")</f>
        <v xml:space="preserve"> - </v>
      </c>
      <c r="HM73" t="str">
        <f>IF(HLOOKUP(HM$1,'Datenbank Aktoren'!$F$3:$IB$112,$B73,0)=HM$1,HM$3," - ")</f>
        <v xml:space="preserve"> - </v>
      </c>
      <c r="HN73" s="14" t="s">
        <v>692</v>
      </c>
      <c r="HO73" t="str">
        <f>IF(HLOOKUP(HO$1,'Datenbank Aktoren'!$F$3:$IB$112,$B73,0)=HO$1,HO$3," - ")</f>
        <v xml:space="preserve"> - </v>
      </c>
      <c r="HP73" s="14" t="s">
        <v>692</v>
      </c>
      <c r="HQ73" t="str">
        <f>IF(HLOOKUP(HQ$1,'Datenbank Aktoren'!$F$3:$IB$112,$B73,0)=HQ$1,HQ$3," - ")</f>
        <v>FTS14EM FBH A5-08-01</v>
      </c>
      <c r="HR73" t="str">
        <f>IF(HLOOKUP(HR$1,'Datenbank Aktoren'!$F$3:$IB$112,$B73,0)=HR$1,HR$3," - ")</f>
        <v>FTS14EM Fensterkontakt D5-00-01</v>
      </c>
      <c r="HS73" t="str">
        <f>IF(HLOOKUP(HS$1,'Datenbank Aktoren'!$F$3:$IB$112,$B73,0)=HS$1,HS$3," - ")</f>
        <v>FTS14EM RPS 4-fach Taster F6-02-01</v>
      </c>
      <c r="HT73" t="str">
        <f>IF(HLOOKUP(HT$1,'Datenbank Aktoren'!$F$3:$IB$112,$B73,0)=HT$1,HT$3," - ")</f>
        <v>FTTB Bewegungsm. A5-07-01</v>
      </c>
      <c r="HU73" t="str">
        <f>IF(HLOOKUP(HU$1,'Datenbank Aktoren'!$F$3:$IB$112,$B73,0)=HU$1,HU$3," - ")</f>
        <v xml:space="preserve"> - </v>
      </c>
      <c r="HV73" t="str">
        <f>IF(HLOOKUP(HV$1,'Datenbank Aktoren'!$F$3:$IB$112,$B73,0)=HV$1,HV$3," - ")</f>
        <v xml:space="preserve"> - </v>
      </c>
      <c r="HW73" t="str">
        <f>IF(HLOOKUP(HW$1,'Datenbank Aktoren'!$F$3:$IB$112,$B73,0)=HW$1,HW$3," - ")</f>
        <v xml:space="preserve"> - </v>
      </c>
      <c r="HX73" t="str">
        <f>IF(HLOOKUP(HX$1,'Datenbank Aktoren'!$F$3:$IB$112,$B73,0)=HX$1,HX$3," - ")</f>
        <v xml:space="preserve"> - </v>
      </c>
      <c r="HY73" t="str">
        <f>IF(HLOOKUP(HY$1,'Datenbank Aktoren'!$F$3:$IB$112,$B73,0)=HY$1,HY$3," - ")</f>
        <v xml:space="preserve"> - </v>
      </c>
      <c r="HZ73" t="str">
        <f>IF(HLOOKUP(HZ$1,'Datenbank Aktoren'!$F$3:$IB$112,$B73,0)=HZ$1,HZ$3," - ")</f>
        <v xml:space="preserve"> - </v>
      </c>
      <c r="IA73" t="str">
        <f>IF(HLOOKUP(IA$1,'Datenbank Aktoren'!$F$3:$IB$112,$B73,0)=IA$1,IA$3," - ")</f>
        <v xml:space="preserve"> - </v>
      </c>
      <c r="IB73" t="str">
        <f>IF(HLOOKUP(IB$1,'Datenbank Aktoren'!$F$3:$IB$112,$B73,0)=IB$1,IB$3," - ")</f>
        <v xml:space="preserve"> - </v>
      </c>
      <c r="IC73" t="str">
        <f>IF(HLOOKUP(IC$1,'Datenbank Aktoren'!$F$3:$IB$112,$B73,0)=IC$1,IC$3," - ")</f>
        <v xml:space="preserve"> - </v>
      </c>
      <c r="ID73" t="str">
        <f>IF(HLOOKUP(ID$1,'Datenbank Aktoren'!$F$3:$IB$112,$B73,0)=ID$1,ID$3," - ")</f>
        <v>FWS81 Kartenschalter F6-02-01</v>
      </c>
      <c r="IE73" t="str">
        <f>IF(HLOOKUP(IE$1,'Datenbank Aktoren'!$F$3:$IB$112,$B73,0)=IE$1,IE$3," - ")</f>
        <v xml:space="preserve"> - </v>
      </c>
      <c r="IF73" t="str">
        <f>IF(HLOOKUP(IF$1,'Datenbank Aktoren'!$F$3:$IB$112,$B73,0)=IF$1,IF$3," - ")</f>
        <v xml:space="preserve"> - </v>
      </c>
      <c r="IG73" t="str">
        <f>IF(HLOOKUP(IG$1,'Datenbank Aktoren'!$F$3:$IB$112,$B73,0)=IG$1,IG$3," - ")</f>
        <v>FZS65 RPS Rauchmelder F6-02-01</v>
      </c>
      <c r="IH73" t="str">
        <f>IF(HLOOKUP(IH$1,'Datenbank Aktoren'!$F$3:$IB$112,$B73,0)=IH$1,IH$3," - ")</f>
        <v>FZT55 RPS 4-fach Taster F6-02-01</v>
      </c>
      <c r="II73" t="str">
        <f>IF(HLOOKUP(II$1,'Datenbank Aktoren'!$F$3:$IB$112,$B73,0)=II$1,II$3," - ")</f>
        <v xml:space="preserve"> - </v>
      </c>
      <c r="IJ73" t="e">
        <f>IF(HLOOKUP(IJ$1,'Datenbank Aktoren'!$F$3:$IB$112,$B73,0)=IJ$1,IJ$3," - ")</f>
        <v>#N/A</v>
      </c>
      <c r="IK73" t="e">
        <f>IF(HLOOKUP(IK$1,'Datenbank Aktoren'!$F$3:$IB$112,$B73,0)=IK$1,IK$3," - ")</f>
        <v>#N/A</v>
      </c>
      <c r="IL73" t="e">
        <f>IF(HLOOKUP(IL$1,'Datenbank Aktoren'!$F$3:$IB$112,$B73,0)=IL$1,IL$3," - ")</f>
        <v>#N/A</v>
      </c>
      <c r="IM73" t="e">
        <f>IF(HLOOKUP(IM$1,'Datenbank Aktoren'!$F$3:$IB$112,$B73,0)=IM$1,IM$3," - ")</f>
        <v>#N/A</v>
      </c>
      <c r="IN73" t="e">
        <f>IF(HLOOKUP(IN$1,'Datenbank Aktoren'!$F$3:$IB$112,$B73,0)=IN$1,IN$3," - ")</f>
        <v>#N/A</v>
      </c>
      <c r="IO73" t="e">
        <f>IF(HLOOKUP(IO$1,'Datenbank Aktoren'!$F$3:$IB$112,$B73,0)=IO$1,IO$3," - ")</f>
        <v>#N/A</v>
      </c>
      <c r="IP73" t="e">
        <f>IF(HLOOKUP(IP$1,'Datenbank Aktoren'!$F$3:$IB$112,$B73,0)=IP$1,IP$3," - ")</f>
        <v>#N/A</v>
      </c>
      <c r="IQ73" t="e">
        <f>IF(HLOOKUP(IQ$1,'Datenbank Aktoren'!$F$3:$IB$112,$B73,0)=IQ$1,IQ$3," - ")</f>
        <v>#N/A</v>
      </c>
      <c r="IR73" t="e">
        <f>IF(HLOOKUP(IR$1,'Datenbank Aktoren'!$F$3:$IB$112,$B73,0)=IR$1,IR$3," - ")</f>
        <v>#N/A</v>
      </c>
      <c r="IS73" t="e">
        <f>IF(HLOOKUP(IS$1,'Datenbank Aktoren'!$F$3:$IB$112,$B73,0)=IS$1,IS$3," - ")</f>
        <v>#N/A</v>
      </c>
      <c r="IT73" t="e">
        <f>IF(HLOOKUP(IT$1,'Datenbank Aktoren'!$F$3:$IB$112,$B73,0)=IT$1,IT$3," - ")</f>
        <v>#N/A</v>
      </c>
      <c r="IU73" t="e">
        <f>IF(HLOOKUP(IU$1,'Datenbank Aktoren'!$F$3:$IB$112,$B73,0)=IU$1,IU$3," - ")</f>
        <v>#N/A</v>
      </c>
    </row>
    <row r="74" spans="1:255" x14ac:dyDescent="0.25">
      <c r="A74" t="s">
        <v>141</v>
      </c>
      <c r="B74">
        <v>72</v>
      </c>
      <c r="D74" t="s">
        <v>141</v>
      </c>
      <c r="E74" s="3" t="s">
        <v>434</v>
      </c>
      <c r="F74" t="str">
        <f>IF(HLOOKUP(F$1,'Datenbank Aktoren'!$F$3:$IB$112,$B74,0)=F$1,F$3," - ")</f>
        <v xml:space="preserve"> - </v>
      </c>
      <c r="G74" t="str">
        <f>IF(HLOOKUP(G$1,'Datenbank Aktoren'!$F$3:$IB$112,$B74,0)=G$1,G$3," - ")</f>
        <v xml:space="preserve"> - </v>
      </c>
      <c r="H74" t="str">
        <f>IF(HLOOKUP(H$1,'Datenbank Aktoren'!$F$3:$IB$112,$B74,0)=H$1,H$3," - ")</f>
        <v>F1FT65 RPS 1-fach Taster F6-01-01</v>
      </c>
      <c r="I74" t="str">
        <f>IF(HLOOKUP(I$1,'Datenbank Aktoren'!$F$3:$IB$112,$B74,0)=I$1,I$3," - ")</f>
        <v>F1ITAP RPS 1-fach Taster F6-01-01</v>
      </c>
      <c r="J74" t="str">
        <f>IF(HLOOKUP(J$1,'Datenbank Aktoren'!$F$3:$IB$112,$B74,0)=J$1,J$3," - ")</f>
        <v>F1T55E RPS 1-fach Taster F6-01-01</v>
      </c>
      <c r="K74" t="str">
        <f>IF(HLOOKUP(K$1,'Datenbank Aktoren'!$F$3:$IB$112,$B74,0)=K$1,K$3," - ")</f>
        <v>F1T65 RPS 1-fach Taster F6-01-01</v>
      </c>
      <c r="L74" t="str">
        <f>IF(HLOOKUP(L$1,'Datenbank Aktoren'!$F$3:$IB$112,$B74,0)=L$1,L$3," - ")</f>
        <v>F265B RPS 4-fach Taster F6-02-01</v>
      </c>
      <c r="M74" t="str">
        <f>IF(HLOOKUP(M$1,'Datenbank Aktoren'!$F$3:$IB$112,$B74,0)=M$1,M$3," - ")</f>
        <v>F2FT65 RPS 4-fach Taster F6-02-01</v>
      </c>
      <c r="N74" t="str">
        <f>IF(HLOOKUP(N$1,'Datenbank Aktoren'!$F$3:$IB$112,$B74,0)=N$1,N$3," - ")</f>
        <v>F2FT65B RPS 4-fach Taster F6-02-01</v>
      </c>
      <c r="O74" t="str">
        <f>IF(HLOOKUP(O$1,'Datenbank Aktoren'!$F$3:$IB$112,$B74,0)=O$1,O$3," - ")</f>
        <v>F2FZT65B RPS 4-fach Taster F6-02-01</v>
      </c>
      <c r="P74" t="str">
        <f>IF(HLOOKUP(P$1,'Datenbank Aktoren'!$F$3:$IB$112,$B74,0)=P$1,P$3," - ")</f>
        <v>F2T55E RPS 4-fach Taster F6-02-01</v>
      </c>
      <c r="Q74" t="str">
        <f>IF(HLOOKUP(Q$1,'Datenbank Aktoren'!$F$3:$IB$112,$B74,0)=Q$1,Q$3," - ")</f>
        <v>F2T55EB RPS 4-fach Taster F6-02-01</v>
      </c>
      <c r="R74" t="str">
        <f>IF(HLOOKUP(R$1,'Datenbank Aktoren'!$F$3:$IB$112,$B74,0)=R$1,R$3," - ")</f>
        <v>F2T65 RPS 4-fach Taster F6-02-01</v>
      </c>
      <c r="S74" t="str">
        <f>IF(HLOOKUP(S$1,'Datenbank Aktoren'!$F$3:$IB$112,$B74,0)=S$1,S$3," - ")</f>
        <v>F2ZT55E RPS 4-fach Taster F6-02-01</v>
      </c>
      <c r="T74" t="str">
        <f>IF(HLOOKUP(T$1,'Datenbank Aktoren'!$F$3:$IB$112,$B74,0)=T$1,T$3," - ")</f>
        <v>F2ZT65 RPS 4-fach Taster F6-02-01</v>
      </c>
      <c r="U74" t="str">
        <f>IF(HLOOKUP(U$1,'Datenbank Aktoren'!$F$3:$IB$112,$B74,0)=U$1,U$3," - ")</f>
        <v xml:space="preserve"> - </v>
      </c>
      <c r="V74" t="str">
        <f>IF(HLOOKUP(V$1,'Datenbank Aktoren'!$F$3:$IB$112,$B74,0)=V$1,V$3," - ")</f>
        <v xml:space="preserve"> - </v>
      </c>
      <c r="W74" t="str">
        <f>IF(HLOOKUP(W$1,'Datenbank Aktoren'!$F$3:$IB$112,$B74,0)=W$1,W$3," - ")</f>
        <v xml:space="preserve"> - </v>
      </c>
      <c r="X74" t="str">
        <f>IF(HLOOKUP(X$1,'Datenbank Aktoren'!$F$3:$IB$112,$B74,0)=X$1,X$3," - ")</f>
        <v>F4FT65 RPS 4-fach Taster F6-02-01</v>
      </c>
      <c r="Y74" t="str">
        <f>IF(HLOOKUP(Y$1,'Datenbank Aktoren'!$F$3:$IB$112,$B74,0)=Y$1,Y$3," - ")</f>
        <v>F4FT65B RPS 4-fach Taster F6-02-01</v>
      </c>
      <c r="Z74" t="str">
        <f>IF(HLOOKUP(Z$1,'Datenbank Aktoren'!$F$3:$IB$112,$B74,0)=Z$1,Z$3," - ")</f>
        <v>F4PT RPS 4-fach Taster F6-02-01</v>
      </c>
      <c r="AA74" t="str">
        <f>IF(HLOOKUP(AA$1,'Datenbank Aktoren'!$F$3:$IB$112,$B74,0)=AA$1,AA$3," - ")</f>
        <v>F4T55B RPS 4-fach Taster F6-02-01</v>
      </c>
      <c r="AB74" t="str">
        <f>IF(HLOOKUP(AB$1,'Datenbank Aktoren'!$F$3:$IB$112,$B74,0)=AB$1,AB$3," - ")</f>
        <v>F4T55E RPS 4-fach Taster F6-02-01</v>
      </c>
      <c r="AC74" t="str">
        <f>IF(HLOOKUP(AC$1,'Datenbank Aktoren'!$F$3:$IB$112,$B74,0)=AC$1,AC$3," - ")</f>
        <v>F4T55EB RPS 4-fach Taster F6-02-01</v>
      </c>
      <c r="AD74" t="str">
        <f>IF(HLOOKUP(AD$1,'Datenbank Aktoren'!$F$3:$IB$112,$B74,0)=AD$1,AD$3," - ")</f>
        <v>F4T65 RPS 4-fach Taster F6-02-01</v>
      </c>
      <c r="AE74" t="str">
        <f>IF(HLOOKUP(AE$1,'Datenbank Aktoren'!$F$3:$IB$112,$B74,0)=AE$1,AE$3," - ")</f>
        <v>F4T65B RPS 4-fach Taster F6-02-01</v>
      </c>
      <c r="AF74" t="str">
        <f>IF(HLOOKUP(AF$1,'Datenbank Aktoren'!$F$3:$IB$112,$B74,0)=AF$1,AF$3," - ")</f>
        <v xml:space="preserve"> - </v>
      </c>
      <c r="AG74" t="str">
        <f>IF(HLOOKUP(AG$1,'Datenbank Aktoren'!$F$3:$IB$112,$B74,0)=AG$1,AG$3," - ")</f>
        <v xml:space="preserve"> - </v>
      </c>
      <c r="AH74" t="str">
        <f>IF(HLOOKUP(AH$1,'Datenbank Aktoren'!$F$3:$IB$112,$B74,0)=AH$1,AH$3," - ")</f>
        <v xml:space="preserve"> - </v>
      </c>
      <c r="AI74" t="str">
        <f>IF(HLOOKUP(AI$1,'Datenbank Aktoren'!$F$3:$IB$112,$B74,0)=AI$1,AI$3," - ")</f>
        <v>F4USM61B Fensterkontakt D5-00-01</v>
      </c>
      <c r="AJ74" t="str">
        <f>IF(HLOOKUP(AJ$1,'Datenbank Aktoren'!$F$3:$IB$112,$B74,0)=AJ$1,AJ$3," - ")</f>
        <v>F4USM61B RPS 4-fach Taster F6-02-01</v>
      </c>
      <c r="AK74" t="str">
        <f>IF(HLOOKUP(AK$1,'Datenbank Aktoren'!$F$3:$IB$112,$B74,0)=AK$1,AK$3," - ")</f>
        <v>F5PT55 RPS 4-fach Taster F6-02-01</v>
      </c>
      <c r="AL74" t="str">
        <f>IF(HLOOKUP(AL$1,'Datenbank Aktoren'!$F$3:$IB$112,$B74,0)=AL$1,AL$3," - ")</f>
        <v xml:space="preserve"> - </v>
      </c>
      <c r="AM74" t="str">
        <f>IF(HLOOKUP(AM$1,'Datenbank Aktoren'!$F$3:$IB$112,$B74,0)=AM$1,AM$3," - ")</f>
        <v>F6T55B RPS 4-fach Taster F6-02-01</v>
      </c>
      <c r="AN74" t="str">
        <f>IF(HLOOKUP(AN$1,'Datenbank Aktoren'!$F$3:$IB$112,$B74,0)=AN$1,AN$3," - ")</f>
        <v xml:space="preserve"> - </v>
      </c>
      <c r="AO74" t="str">
        <f>IF(HLOOKUP(AO$1,'Datenbank Aktoren'!$F$3:$IB$112,$B74,0)=AO$1,AO$3," - ")</f>
        <v>F6T65B RPS 4-fach Taster F6-02-01</v>
      </c>
      <c r="AP74" t="str">
        <f>IF(HLOOKUP(AP$1,'Datenbank Aktoren'!$F$3:$IB$112,$B74,0)=AP$1,AP$3," - ")</f>
        <v>FABH130 RPS 4-fach Taster F6-02-01</v>
      </c>
      <c r="AQ74" t="str">
        <f>IF(HLOOKUP(AQ$1,'Datenbank Aktoren'!$F$3:$IB$112,$B74,0)=AQ$1,AQ$3," - ")</f>
        <v xml:space="preserve"> - </v>
      </c>
      <c r="AR74" t="str">
        <f>IF(HLOOKUP(AR$1,'Datenbank Aktoren'!$F$3:$IB$112,$B74,0)=AR$1,AR$3," - ")</f>
        <v xml:space="preserve"> - </v>
      </c>
      <c r="AS74" t="str">
        <f>IF(HLOOKUP(AS$1,'Datenbank Aktoren'!$F$3:$IB$112,$B74,0)=AS$1,AS$3," - ")</f>
        <v xml:space="preserve"> - </v>
      </c>
      <c r="AT74" t="str">
        <f>IF(HLOOKUP(AT$1,'Datenbank Aktoren'!$F$3:$IB$112,$B74,0)=AT$1,AT$3," - ")</f>
        <v>FASM60 RPS 4-fach Taster F6-02-01</v>
      </c>
      <c r="AU74" t="str">
        <f>IF(HLOOKUP(AU$1,'Datenbank Aktoren'!$F$3:$IB$112,$B74,0)=AU$1,AU$3," - ")</f>
        <v xml:space="preserve"> - </v>
      </c>
      <c r="AV74" t="str">
        <f>IF(HLOOKUP(AV$1,'Datenbank Aktoren'!$F$3:$IB$112,$B74,0)=AV$1,AV$3," - ")</f>
        <v xml:space="preserve"> - </v>
      </c>
      <c r="AW74" t="str">
        <f>IF(HLOOKUP(AW$1,'Datenbank Aktoren'!$F$3:$IB$112,$B74,0)=AW$1,AW$3," - ")</f>
        <v xml:space="preserve"> - </v>
      </c>
      <c r="AX74" t="str">
        <f>IF(HLOOKUP(AX$1,'Datenbank Aktoren'!$F$3:$IB$112,$B74,0)=AX$1,AX$3," - ")</f>
        <v xml:space="preserve"> - </v>
      </c>
      <c r="AY74" t="str">
        <f>IF(HLOOKUP(AY$1,'Datenbank Aktoren'!$F$3:$IB$112,$B74,0)=AY$1,AY$3," - ")</f>
        <v xml:space="preserve"> - </v>
      </c>
      <c r="AZ74" t="str">
        <f>IF(HLOOKUP(AZ$1,'Datenbank Aktoren'!$F$3:$IB$112,$B74,0)=AZ$1,AZ$3," - ")</f>
        <v xml:space="preserve"> - </v>
      </c>
      <c r="BA74" t="str">
        <f>IF(HLOOKUP(BA$1,'Datenbank Aktoren'!$F$3:$IB$112,$B74,0)=BA$1,BA$3," - ")</f>
        <v xml:space="preserve"> - </v>
      </c>
      <c r="BB74" t="str">
        <f>IF(HLOOKUP(BB$1,'Datenbank Aktoren'!$F$3:$IB$112,$B74,0)=BB$1,BB$3," - ")</f>
        <v xml:space="preserve"> - </v>
      </c>
      <c r="BC74" t="str">
        <f>IF(HLOOKUP(BC$1,'Datenbank Aktoren'!$F$3:$IB$112,$B74,0)=BC$1,BC$3," - ")</f>
        <v xml:space="preserve"> - </v>
      </c>
      <c r="BD74" t="str">
        <f>IF(HLOOKUP(BD$1,'Datenbank Aktoren'!$F$3:$IB$112,$B74,0)=BD$1,BD$3," - ")</f>
        <v xml:space="preserve"> - </v>
      </c>
      <c r="BE74" t="str">
        <f>IF(HLOOKUP(BE$1,'Datenbank Aktoren'!$F$3:$IB$112,$B74,0)=BE$1,BE$3," - ")</f>
        <v xml:space="preserve"> - </v>
      </c>
      <c r="BF74" t="str">
        <f>IF(HLOOKUP(BF$1,'Datenbank Aktoren'!$F$3:$IB$112,$B74,0)=BF$1,BF$3," - ")</f>
        <v xml:space="preserve"> - </v>
      </c>
      <c r="BG74" t="str">
        <f>IF(HLOOKUP(BG$1,'Datenbank Aktoren'!$F$3:$IB$112,$B74,0)=BG$1,BG$3," - ")</f>
        <v xml:space="preserve"> - </v>
      </c>
      <c r="BH74" t="str">
        <f>IF(HLOOKUP(BH$1,'Datenbank Aktoren'!$F$3:$IB$112,$B74,0)=BH$1,BH$3," - ")</f>
        <v xml:space="preserve"> - </v>
      </c>
      <c r="BI74" t="str">
        <f>IF(HLOOKUP(BI$1,'Datenbank Aktoren'!$F$3:$IB$112,$B74,0)=BI$1,BI$3," - ")</f>
        <v xml:space="preserve"> - </v>
      </c>
      <c r="BJ74" t="str">
        <f>IF(HLOOKUP(BJ$1,'Datenbank Aktoren'!$F$3:$IB$112,$B74,0)=BJ$1,BJ$3," - ")</f>
        <v xml:space="preserve"> - </v>
      </c>
      <c r="BK74" t="str">
        <f>IF(HLOOKUP(BK$1,'Datenbank Aktoren'!$F$3:$IB$112,$B74,0)=BK$1,BK$3," - ")</f>
        <v xml:space="preserve"> - </v>
      </c>
      <c r="BL74" t="str">
        <f>IF(HLOOKUP(BL$1,'Datenbank Aktoren'!$F$3:$IB$112,$B74,0)=BL$1,BL$3," - ")</f>
        <v xml:space="preserve"> - </v>
      </c>
      <c r="BM74" t="str">
        <f>IF(HLOOKUP(BM$1,'Datenbank Aktoren'!$F$3:$IB$112,$B74,0)=BM$1,BM$3," - ")</f>
        <v xml:space="preserve"> - </v>
      </c>
      <c r="BN74" t="str">
        <f>IF(HLOOKUP(BN$1,'Datenbank Aktoren'!$F$3:$IB$112,$B74,0)=BN$1,BN$3," - ")</f>
        <v xml:space="preserve"> - </v>
      </c>
      <c r="BO74" t="str">
        <f>IF(HLOOKUP(BO$1,'Datenbank Aktoren'!$F$3:$IB$112,$B74,0)=BO$1,BO$3," - ")</f>
        <v xml:space="preserve"> - </v>
      </c>
      <c r="BP74" t="str">
        <f>IF(HLOOKUP(BP$1,'Datenbank Aktoren'!$F$3:$IB$112,$B74,0)=BP$1,BP$3," - ")</f>
        <v xml:space="preserve"> - </v>
      </c>
      <c r="BQ74" t="str">
        <f>IF(HLOOKUP(BQ$1,'Datenbank Aktoren'!$F$3:$IB$112,$B74,0)=BQ$1,BQ$3," - ")</f>
        <v xml:space="preserve"> - </v>
      </c>
      <c r="BR74" t="str">
        <f>IF(HLOOKUP(BR$1,'Datenbank Aktoren'!$F$3:$IB$112,$B74,0)=BR$1,BR$3," - ")</f>
        <v>FET55E RPS 1-fach Taster F6-01-01</v>
      </c>
      <c r="BS74" t="str">
        <f>IF(HLOOKUP(BS$1,'Datenbank Aktoren'!$F$3:$IB$112,$B74,0)=BS$1,BS$3," - ")</f>
        <v>FF8 RPS 4-fach Taster F6-02-01</v>
      </c>
      <c r="BT74" t="str">
        <f>IF(HLOOKUP(BT$1,'Datenbank Aktoren'!$F$3:$IB$112,$B74,0)=BT$1,BT$3," - ")</f>
        <v xml:space="preserve"> - </v>
      </c>
      <c r="BU74" t="str">
        <f>IF(HLOOKUP(BU$1,'Datenbank Aktoren'!$F$3:$IB$112,$B74,0)=BU$1,BU$3," - ")</f>
        <v>FFD RPS 4-fach Taster F6-02-01</v>
      </c>
      <c r="BV74" t="str">
        <f>IF(HLOOKUP(BV$1,'Datenbank Aktoren'!$F$3:$IB$112,$B74,0)=BV$1,BV$3," - ")</f>
        <v xml:space="preserve"> - </v>
      </c>
      <c r="BW74" t="str">
        <f>IF(HLOOKUP(BW$1,'Datenbank Aktoren'!$F$3:$IB$112,$B74,0)=BW$1,BW$3," - ")</f>
        <v>FFG7B Fenstergriff F6-10-00</v>
      </c>
      <c r="BX74" t="str">
        <f>IF(HLOOKUP(BX$1,'Datenbank Aktoren'!$F$3:$IB$112,$B74,0)=BX$1,BX$3," - ")</f>
        <v xml:space="preserve"> - </v>
      </c>
      <c r="BY74" t="str">
        <f>IF(HLOOKUP(BY$1,'Datenbank Aktoren'!$F$3:$IB$112,$B74,0)=BY$1,BY$3," - ")</f>
        <v xml:space="preserve"> - </v>
      </c>
      <c r="BZ74" t="str">
        <f>IF(HLOOKUP(BZ$1,'Datenbank Aktoren'!$F$3:$IB$112,$B74,0)=BZ$1,BZ$3," - ")</f>
        <v xml:space="preserve"> - </v>
      </c>
      <c r="CA74" t="str">
        <f>IF(HLOOKUP(CA$1,'Datenbank Aktoren'!$F$3:$IB$112,$B74,0)=CA$1,CA$3," - ")</f>
        <v xml:space="preserve"> - </v>
      </c>
      <c r="CB74" t="str">
        <f>IF(HLOOKUP(CB$1,'Datenbank Aktoren'!$F$3:$IB$112,$B74,0)=CB$1,CB$3," - ")</f>
        <v xml:space="preserve"> - </v>
      </c>
      <c r="CC74" s="25" t="str">
        <f>IF(HLOOKUP(CC$1,'Datenbank Aktoren'!$F$3:$IB$112,$B74,0)=CC$1,CC$3," - ")</f>
        <v xml:space="preserve"> - </v>
      </c>
      <c r="CD74" t="str">
        <f>IF(HLOOKUP(CD$1,'Datenbank Aktoren'!$F$3:$IB$112,$B74,0)=CD$1,CD$3," - ")</f>
        <v>FFGB-hg Fenstergriff F6-10-00</v>
      </c>
      <c r="CE74" t="str">
        <f>IF(HLOOKUP(CE$1,'Datenbank Aktoren'!$F$3:$IB$112,$B74,0)=CE$1,CE$3," - ")</f>
        <v>FFKB Fensterkontakt D5-00-01</v>
      </c>
      <c r="CF74" t="str">
        <f>IF(HLOOKUP(CF$1,'Datenbank Aktoren'!$F$3:$IB$112,$B74,0)=CF$1,CF$3," - ")</f>
        <v xml:space="preserve"> - </v>
      </c>
      <c r="CG74" t="str">
        <f>IF(HLOOKUP(CG$1,'Datenbank Aktoren'!$F$3:$IB$112,$B74,0)=CG$1,CG$3," - ")</f>
        <v xml:space="preserve"> - </v>
      </c>
      <c r="CH74" t="str">
        <f>IF(HLOOKUP(CH$1,'Datenbank Aktoren'!$F$3:$IB$112,$B74,0)=CH$1,CH$3," - ")</f>
        <v xml:space="preserve"> - </v>
      </c>
      <c r="CI74" t="str">
        <f>IF(HLOOKUP(CI$1,'Datenbank Aktoren'!$F$3:$IB$112,$B74,0)=CI$1,CI$3," - ")</f>
        <v xml:space="preserve"> - </v>
      </c>
      <c r="CJ74" t="str">
        <f>IF(HLOOKUP(CJ$1,'Datenbank Aktoren'!$F$3:$IB$112,$B74,0)=CJ$1,CJ$3," - ")</f>
        <v xml:space="preserve"> - </v>
      </c>
      <c r="CK74" t="str">
        <f>IF(HLOOKUP(CK$1,'Datenbank Aktoren'!$F$3:$IB$112,$B74,0)=CK$1,CK$3," - ")</f>
        <v xml:space="preserve"> - </v>
      </c>
      <c r="CL74" t="str">
        <f>IF(HLOOKUP(CL$1,'Datenbank Aktoren'!$F$3:$IB$112,$B74,0)=CL$1,CL$3," - ")</f>
        <v xml:space="preserve"> - </v>
      </c>
      <c r="CM74" t="str">
        <f>IF(HLOOKUP(CM$1,'Datenbank Aktoren'!$F$3:$IB$112,$B74,0)=CM$1,CM$3," - ")</f>
        <v xml:space="preserve"> - </v>
      </c>
      <c r="CN74" t="str">
        <f>IF(HLOOKUP(CN$1,'Datenbank Aktoren'!$F$3:$IB$112,$B74,0)=CN$1,CN$3," - ")</f>
        <v>FFTE Fenstergriff F6-10-00</v>
      </c>
      <c r="CO74" t="str">
        <f>IF(HLOOKUP(CO$1,'Datenbank Aktoren'!$F$3:$IB$112,$B74,0)=CO$1,CO$3," - ")</f>
        <v xml:space="preserve"> - </v>
      </c>
      <c r="CP74" t="str">
        <f>IF(HLOOKUP(CP$1,'Datenbank Aktoren'!$F$3:$IB$112,$B74,0)=CP$1,CP$3," - ")</f>
        <v xml:space="preserve"> - </v>
      </c>
      <c r="CQ74" t="str">
        <f>IF(HLOOKUP(CQ$1,'Datenbank Aktoren'!$F$3:$IB$112,$B74,0)=CQ$1,CQ$3," - ")</f>
        <v xml:space="preserve"> - </v>
      </c>
      <c r="CR74" t="str">
        <f>IF(HLOOKUP(CR$1,'Datenbank Aktoren'!$F$3:$IB$112,$B74,0)=CR$1,CR$3," - ")</f>
        <v xml:space="preserve"> - </v>
      </c>
      <c r="CS74" t="str">
        <f>IF(HLOOKUP(CS$1,'Datenbank Aktoren'!$F$3:$IB$112,$B74,0)=CS$1,CS$3," - ")</f>
        <v xml:space="preserve"> - </v>
      </c>
      <c r="CT74" t="str">
        <f>IF(HLOOKUP(CT$1,'Datenbank Aktoren'!$F$3:$IB$112,$B74,0)=CT$1,CT$3," - ")</f>
        <v>FHM2 RPS 4-fach Taster F6-02-01</v>
      </c>
      <c r="CU74" t="str">
        <f>IF(HLOOKUP(CU$1,'Datenbank Aktoren'!$F$3:$IB$112,$B74,0)=CU$1,CU$3," - ")</f>
        <v xml:space="preserve"> - </v>
      </c>
      <c r="CV74" t="str">
        <f>IF(HLOOKUP(CV$1,'Datenbank Aktoren'!$F$3:$IB$112,$B74,0)=CV$1,CV$3," - ")</f>
        <v>FHS2 RPS 4-fach Taster F6-02-01</v>
      </c>
      <c r="CW74" t="str">
        <f>IF(HLOOKUP(CW$1,'Datenbank Aktoren'!$F$3:$IB$112,$B74,0)=CW$1,CW$3," - ")</f>
        <v>FHS4 RPS 4-fach Taster F6-02-01</v>
      </c>
      <c r="CX74" t="str">
        <f>IF(HLOOKUP(CX$1,'Datenbank Aktoren'!$F$3:$IB$112,$B74,0)=CX$1,CX$3," - ")</f>
        <v xml:space="preserve"> - </v>
      </c>
      <c r="CY74" t="str">
        <f>IF(HLOOKUP(CY$1,'Datenbank Aktoren'!$F$3:$IB$112,$B74,0)=CY$1,CY$3," - ")</f>
        <v xml:space="preserve"> - </v>
      </c>
      <c r="CZ74" t="str">
        <f>IF(HLOOKUP(CZ$1,'Datenbank Aktoren'!$F$3:$IB$112,$B74,0)=CZ$1,CZ$3," - ")</f>
        <v>FKD RPS 1-fach Taster F6-01-01</v>
      </c>
      <c r="DA74" t="str">
        <f>IF(HLOOKUP(DA$1,'Datenbank Aktoren'!$F$3:$IB$112,$B74,0)=DA$1,DA$3," - ")</f>
        <v>FKF65 Kartenschalter F6-02-01</v>
      </c>
      <c r="DB74" t="str">
        <f>IF(HLOOKUP(DB$1,'Datenbank Aktoren'!$F$3:$IB$112,$B74,0)=DB$1,DB$3," - ")</f>
        <v xml:space="preserve"> - </v>
      </c>
      <c r="DC74" t="str">
        <f>IF(HLOOKUP(DC$1,'Datenbank Aktoren'!$F$3:$IB$112,$B74,0)=DC$1,DC$3," - ")</f>
        <v xml:space="preserve"> - </v>
      </c>
      <c r="DD74" t="str">
        <f>IF(HLOOKUP(DD$1,'Datenbank Aktoren'!$F$3:$IB$112,$B74,0)=DD$1,DD$3," - ")</f>
        <v xml:space="preserve"> - </v>
      </c>
      <c r="DE74" t="str">
        <f>IF(HLOOKUP(DE$1,'Datenbank Aktoren'!$F$3:$IB$112,$B74,0)=DE$1,DE$3," - ")</f>
        <v xml:space="preserve"> - </v>
      </c>
      <c r="DF74" t="str">
        <f>IF(HLOOKUP(DF$1,'Datenbank Aktoren'!$F$3:$IB$112,$B74,0)=DF$1,DF$3," - ")</f>
        <v xml:space="preserve"> - </v>
      </c>
      <c r="DG74" t="str">
        <f>IF(HLOOKUP(DG$1,'Datenbank Aktoren'!$F$3:$IB$112,$B74,0)=DG$1,DG$3," - ")</f>
        <v xml:space="preserve"> - </v>
      </c>
      <c r="DH74" t="str">
        <f>IF(HLOOKUP(DH$1,'Datenbank Aktoren'!$F$3:$IB$112,$B74,0)=DH$1,DH$3," - ")</f>
        <v xml:space="preserve"> - </v>
      </c>
      <c r="DI74" t="str">
        <f>IF(HLOOKUP(DI$1,'Datenbank Aktoren'!$F$3:$IB$112,$B74,0)=DI$1,DI$3," - ")</f>
        <v xml:space="preserve"> - </v>
      </c>
      <c r="DJ74" t="str">
        <f>IF(HLOOKUP(DJ$1,'Datenbank Aktoren'!$F$3:$IB$112,$B74,0)=DJ$1,DJ$3," - ")</f>
        <v xml:space="preserve"> - </v>
      </c>
      <c r="DK74" t="str">
        <f>IF(HLOOKUP(DK$1,'Datenbank Aktoren'!$F$3:$IB$112,$B74,0)=DK$1,DK$3," - ")</f>
        <v xml:space="preserve"> - </v>
      </c>
      <c r="DL74" t="str">
        <f>IF(HLOOKUP(DL$1,'Datenbank Aktoren'!$F$3:$IB$112,$B74,0)=DL$1,DL$3," - ")</f>
        <v xml:space="preserve"> - </v>
      </c>
      <c r="DM74" t="str">
        <f>IF(HLOOKUP(DM$1,'Datenbank Aktoren'!$F$3:$IB$112,$B74,0)=DM$1,DM$3," - ")</f>
        <v>FMH1W RPS 1-fach Taster F6-01-01</v>
      </c>
      <c r="DN74" t="str">
        <f>IF(HLOOKUP(DN$1,'Datenbank Aktoren'!$F$3:$IB$112,$B74,0)=DN$1,DN$3," - ")</f>
        <v>FMH2S RPS 4-fach Taster F6-02-01</v>
      </c>
      <c r="DO74" t="str">
        <f>IF(HLOOKUP(DO$1,'Datenbank Aktoren'!$F$3:$IB$112,$B74,0)=DO$1,DO$3," - ")</f>
        <v>FMH4 RPS 4-fach Taster F6-02-01</v>
      </c>
      <c r="DP74" t="str">
        <f>IF(HLOOKUP(DP$1,'Datenbank Aktoren'!$F$3:$IB$112,$B74,0)=DP$1,DP$3," - ")</f>
        <v>FMH4S RPS 4-fach Taster F6-02-01</v>
      </c>
      <c r="DQ74" t="str">
        <f>IF(HLOOKUP(DQ$1,'Datenbank Aktoren'!$F$3:$IB$112,$B74,0)=DQ$1,DQ$3," - ")</f>
        <v>FMH8 RPS 4-fach Taster F6-02-01</v>
      </c>
      <c r="DR74" t="str">
        <f>IF(HLOOKUP(DR$1,'Datenbank Aktoren'!$F$3:$IB$112,$B74,0)=DR$1,DR$3," - ")</f>
        <v xml:space="preserve"> - </v>
      </c>
      <c r="DS74" t="str">
        <f>IF(HLOOKUP(DS$1,'Datenbank Aktoren'!$F$3:$IB$112,$B74,0)=DS$1,DS$3," - ")</f>
        <v xml:space="preserve"> - </v>
      </c>
      <c r="DT74" t="str">
        <f>IF(HLOOKUP(DT$1,'Datenbank Aktoren'!$F$3:$IB$112,$B74,0)=DT$1,DT$3," - ")</f>
        <v xml:space="preserve"> - </v>
      </c>
      <c r="DU74" t="str">
        <f>IF(HLOOKUP(DU$1,'Datenbank Aktoren'!$F$3:$IB$112,$B74,0)=DU$1,DU$3," - ")</f>
        <v xml:space="preserve"> - </v>
      </c>
      <c r="DV74" t="str">
        <f>IF(HLOOKUP(DV$1,'Datenbank Aktoren'!$F$3:$IB$112,$B74,0)=DV$1,DV$3," - ")</f>
        <v xml:space="preserve"> - </v>
      </c>
      <c r="DW74" t="str">
        <f>IF(HLOOKUP(DW$1,'Datenbank Aktoren'!$F$3:$IB$112,$B74,0)=DW$1,DW$3," - ")</f>
        <v xml:space="preserve"> - </v>
      </c>
      <c r="DX74" t="str">
        <f>IF(HLOOKUP(DX$1,'Datenbank Aktoren'!$F$3:$IB$112,$B74,0)=DX$1,DX$3," - ")</f>
        <v xml:space="preserve"> - </v>
      </c>
      <c r="DY74" t="str">
        <f>IF(HLOOKUP(DY$1,'Datenbank Aktoren'!$F$3:$IB$112,$B74,0)=DY$1,DY$3," - ")</f>
        <v xml:space="preserve"> - </v>
      </c>
      <c r="DZ74" t="str">
        <f>IF(HLOOKUP(DZ$1,'Datenbank Aktoren'!$F$3:$IB$112,$B74,0)=DZ$1,DZ$3," - ")</f>
        <v xml:space="preserve"> - </v>
      </c>
      <c r="EA74" t="str">
        <f>IF(HLOOKUP(EA$1,'Datenbank Aktoren'!$F$3:$IB$112,$B74,0)=EA$1,EA$3," - ")</f>
        <v>FMMS44SB Fensterkontakt D5-00-01</v>
      </c>
      <c r="EB74" t="str">
        <f>IF(HLOOKUP(EB$1,'Datenbank Aktoren'!$F$3:$IB$112,$B74,0)=EB$1,EB$3," - ")</f>
        <v xml:space="preserve"> - </v>
      </c>
      <c r="EC74" t="str">
        <f>IF(HLOOKUP(EC$1,'Datenbank Aktoren'!$F$3:$IB$112,$B74,0)=EC$1,EC$3," - ")</f>
        <v xml:space="preserve"> - </v>
      </c>
      <c r="ED74" t="str">
        <f>IF(HLOOKUP(ED$1,'Datenbank Aktoren'!$F$3:$IB$112,$B74,0)=ED$1,ED$3," - ")</f>
        <v xml:space="preserve"> - </v>
      </c>
      <c r="EE74" t="str">
        <f>IF(HLOOKUP(EE$1,'Datenbank Aktoren'!$F$3:$IB$112,$B74,0)=EE$1,EE$3," - ")</f>
        <v xml:space="preserve"> - </v>
      </c>
      <c r="EF74" t="str">
        <f>IF(HLOOKUP(EF$1,'Datenbank Aktoren'!$F$3:$IB$112,$B74,0)=EF$1,EF$3," - ")</f>
        <v xml:space="preserve"> - </v>
      </c>
      <c r="EG74" t="str">
        <f>IF(HLOOKUP(EG$1,'Datenbank Aktoren'!$F$3:$IB$112,$B74,0)=EG$1,EG$3," - ")</f>
        <v xml:space="preserve"> - </v>
      </c>
      <c r="EH74" t="str">
        <f>IF(HLOOKUP(EH$1,'Datenbank Aktoren'!$F$3:$IB$112,$B74,0)=EH$1,EH$3," - ")</f>
        <v xml:space="preserve"> - </v>
      </c>
      <c r="EI74" t="str">
        <f>IF(HLOOKUP(EI$1,'Datenbank Aktoren'!$F$3:$IB$112,$B74,0)=EI$1,EI$3," - ")</f>
        <v xml:space="preserve"> - </v>
      </c>
      <c r="EJ74" t="str">
        <f>IF(HLOOKUP(EJ$1,'Datenbank Aktoren'!$F$3:$IB$112,$B74,0)=EJ$1,EJ$3," - ")</f>
        <v xml:space="preserve"> - </v>
      </c>
      <c r="EK74" t="str">
        <f>IF(HLOOKUP(EK$1,'Datenbank Aktoren'!$F$3:$IB$112,$B74,0)=EK$1,EK$3," - ")</f>
        <v xml:space="preserve"> - </v>
      </c>
      <c r="EL74" t="str">
        <f>IF(HLOOKUP(EL$1,'Datenbank Aktoren'!$F$3:$IB$112,$B74,0)=EL$1,EL$3," - ")</f>
        <v xml:space="preserve"> - </v>
      </c>
      <c r="EM74" t="str">
        <f>IF(HLOOKUP(EM$1,'Datenbank Aktoren'!$F$3:$IB$112,$B74,0)=EM$1,EM$3," - ")</f>
        <v xml:space="preserve"> - </v>
      </c>
      <c r="EN74" t="str">
        <f>IF(HLOOKUP(EN$1,'Datenbank Aktoren'!$F$3:$IB$112,$B74,0)=EN$1,EN$3," - ")</f>
        <v xml:space="preserve"> - </v>
      </c>
      <c r="EO74" t="str">
        <f>IF(HLOOKUP(EO$1,'Datenbank Aktoren'!$F$3:$IB$112,$B74,0)=EO$1,EO$3," - ")</f>
        <v xml:space="preserve"> - </v>
      </c>
      <c r="EP74" t="str">
        <f>IF(HLOOKUP(EP$1,'Datenbank Aktoren'!$F$3:$IB$112,$B74,0)=EP$1,EP$3," - ")</f>
        <v xml:space="preserve"> - </v>
      </c>
      <c r="EQ74" t="str">
        <f>IF(HLOOKUP(EQ$1,'Datenbank Aktoren'!$F$3:$IB$112,$B74,0)=EQ$1,EQ$3," - ")</f>
        <v xml:space="preserve"> - </v>
      </c>
      <c r="ER74" t="str">
        <f>IF(HLOOKUP(ER$1,'Datenbank Aktoren'!$F$3:$IB$112,$B74,0)=ER$1,ER$3," - ")</f>
        <v xml:space="preserve"> - </v>
      </c>
      <c r="ES74" t="str">
        <f>IF(HLOOKUP(ES$1,'Datenbank Aktoren'!$F$3:$IB$112,$B74,0)=ES$1,ES$3," - ")</f>
        <v xml:space="preserve"> - </v>
      </c>
      <c r="ET74" t="str">
        <f>IF(HLOOKUP(ET$1,'Datenbank Aktoren'!$F$3:$IB$112,$B74,0)=ET$1,ET$3," - ")</f>
        <v xml:space="preserve"> - </v>
      </c>
      <c r="EU74" t="str">
        <f>IF(HLOOKUP(EU$1,'Datenbank Aktoren'!$F$3:$IB$112,$B74,0)=EU$1,EU$3," - ")</f>
        <v xml:space="preserve"> - </v>
      </c>
      <c r="EV74" t="str">
        <f>IF(HLOOKUP(EV$1,'Datenbank Aktoren'!$F$3:$IB$112,$B74,0)=EV$1,EV$3," - ")</f>
        <v xml:space="preserve"> - </v>
      </c>
      <c r="EW74" t="str">
        <f>IF(HLOOKUP(EW$1,'Datenbank Aktoren'!$F$3:$IB$112,$B74,0)=EW$1,EW$3," - ")</f>
        <v xml:space="preserve"> - </v>
      </c>
      <c r="EX74" t="str">
        <f>IF(HLOOKUP(EX$1,'Datenbank Aktoren'!$F$3:$IB$112,$B74,0)=EX$1,EX$3," - ")</f>
        <v xml:space="preserve"> - </v>
      </c>
      <c r="EY74" t="str">
        <f>IF(HLOOKUP(EY$1,'Datenbank Aktoren'!$F$3:$IB$112,$B74,0)=EY$1,EY$3," - ")</f>
        <v xml:space="preserve"> - </v>
      </c>
      <c r="EZ74" t="str">
        <f>IF(HLOOKUP(EZ$1,'Datenbank Aktoren'!$F$3:$IB$112,$B74,0)=EZ$1,EZ$3," - ")</f>
        <v xml:space="preserve"> - </v>
      </c>
      <c r="FA74" t="str">
        <f>IF(HLOOKUP(FA$1,'Datenbank Aktoren'!$F$3:$IB$112,$B74,0)=FA$1,FA$3," - ")</f>
        <v>FNS55B RPS 1-fach Taster F6-01-01</v>
      </c>
      <c r="FB74" t="str">
        <f>IF(HLOOKUP(FB$1,'Datenbank Aktoren'!$F$3:$IB$112,$B74,0)=FB$1,FB$3," - ")</f>
        <v>FNS55EB RPS 1-fach Taster F6-01-01</v>
      </c>
      <c r="FC74" t="str">
        <f>IF(HLOOKUP(FC$1,'Datenbank Aktoren'!$F$3:$IB$112,$B74,0)=FC$1,FC$3," - ")</f>
        <v>FNS65EB RPS 1-fach Taster F6-01-01</v>
      </c>
      <c r="FD74" t="str">
        <f>IF(HLOOKUP(FD$1,'Datenbank Aktoren'!$F$3:$IB$112,$B74,0)=FD$1,FD$3," - ")</f>
        <v>FPE-1 RPS 1-fach Taster F6-01-01</v>
      </c>
      <c r="FE74" t="str">
        <f>IF(HLOOKUP(FE$1,'Datenbank Aktoren'!$F$3:$IB$112,$B74,0)=FE$1,FE$3," - ")</f>
        <v>FRW RPS Rauchmelder F6-02-01</v>
      </c>
      <c r="FF74" t="str">
        <f>IF(HLOOKUP(FF$1,'Datenbank Aktoren'!$F$3:$IB$112,$B74,0)=FF$1,FF$3," - ")</f>
        <v xml:space="preserve"> - </v>
      </c>
      <c r="FG74" t="str">
        <f>IF(HLOOKUP(FG$1,'Datenbank Aktoren'!$F$3:$IB$112,$B74,0)=FG$1,FG$3," - ")</f>
        <v xml:space="preserve"> - </v>
      </c>
      <c r="FH74" t="str">
        <f>IF(HLOOKUP(FH$1,'Datenbank Aktoren'!$F$3:$IB$112,$B74,0)=FH$1,FH$3," - ")</f>
        <v>FSM14 RPS 4-fach Taster F6-02-01</v>
      </c>
      <c r="FI74" t="str">
        <f>IF(HLOOKUP(FI$1,'Datenbank Aktoren'!$F$3:$IB$112,$B74,0)=FI$1,FI$3," - ")</f>
        <v xml:space="preserve"> - </v>
      </c>
      <c r="FJ74" t="str">
        <f>IF(HLOOKUP(FJ$1,'Datenbank Aktoren'!$F$3:$IB$112,$B74,0)=FJ$1,FJ$3," - ")</f>
        <v xml:space="preserve"> - </v>
      </c>
      <c r="FK74" t="str">
        <f>IF(HLOOKUP(FK$1,'Datenbank Aktoren'!$F$3:$IB$112,$B74,0)=FK$1,FK$3," - ")</f>
        <v>FSM60B RPS 4-fach Taster F6-02-01</v>
      </c>
      <c r="FL74" t="str">
        <f>IF(HLOOKUP(FL$1,'Datenbank Aktoren'!$F$3:$IB$112,$B74,0)=FL$1,FL$3," - ")</f>
        <v>FSM61 RPS 4-fach Taster F6-02-01</v>
      </c>
      <c r="FM74" t="str">
        <f>IF(HLOOKUP(FM$1,'Datenbank Aktoren'!$F$3:$IB$112,$B74,0)=FM$1,FM$3," - ")</f>
        <v>FSMTB RPS 4-fach Taster F6-02-01</v>
      </c>
      <c r="FN74" t="str">
        <f>IF(HLOOKUP(FN$1,'Datenbank Aktoren'!$F$3:$IB$112,$B74,0)=FN$1,FN$3," - ")</f>
        <v xml:space="preserve"> - </v>
      </c>
      <c r="FO74" t="str">
        <f>IF(HLOOKUP(FO$1,'Datenbank Aktoren'!$F$3:$IB$112,$B74,0)=FO$1,FO$3," - ")</f>
        <v>FSTAP RPS 4-fach Taster F6-02-01</v>
      </c>
      <c r="FP74" t="str">
        <f>IF(HLOOKUP(FP$1,'Datenbank Aktoren'!$F$3:$IB$112,$B74,0)=FP$1,FP$3," - ")</f>
        <v xml:space="preserve"> - </v>
      </c>
      <c r="FQ74" t="str">
        <f>IF(HLOOKUP(FQ$1,'Datenbank Aktoren'!$F$3:$IB$112,$B74,0)=FQ$1,FQ$3," - ")</f>
        <v xml:space="preserve"> - </v>
      </c>
      <c r="FR74" t="str">
        <f>IF(HLOOKUP(FR$1,'Datenbank Aktoren'!$F$3:$IB$112,$B74,0)=FR$1,FR$3," - ")</f>
        <v>FSU55D RPS 4-fach Taster F6-02-01</v>
      </c>
      <c r="FS74" t="str">
        <f>IF(HLOOKUP(FS$1,'Datenbank Aktoren'!$F$3:$IB$112,$B74,0)=FS$1,FS$3," - ")</f>
        <v xml:space="preserve"> - </v>
      </c>
      <c r="FT74" t="str">
        <f>IF(HLOOKUP(FT$1,'Datenbank Aktoren'!$F$3:$IB$112,$B74,0)=FT$1,FT$3," - ")</f>
        <v xml:space="preserve"> - </v>
      </c>
      <c r="FU74" t="str">
        <f>IF(HLOOKUP(FU$1,'Datenbank Aktoren'!$F$3:$IB$112,$B74,0)=FU$1,FU$3," - ")</f>
        <v>FSU55ED RPS 4-fach Taster F6-02-01</v>
      </c>
      <c r="FV74" t="str">
        <f>IF(HLOOKUP(FV$1,'Datenbank Aktoren'!$F$3:$IB$112,$B74,0)=FV$1,FV$3," - ")</f>
        <v xml:space="preserve"> - </v>
      </c>
      <c r="FW74" t="str">
        <f>IF(HLOOKUP(FW$1,'Datenbank Aktoren'!$F$3:$IB$112,$B74,0)=FW$1,FW$3," - ")</f>
        <v xml:space="preserve"> - </v>
      </c>
      <c r="FX74" t="str">
        <f>IF(HLOOKUP(FX$1,'Datenbank Aktoren'!$F$3:$IB$112,$B74,0)=FX$1,FX$3," - ")</f>
        <v>FSU65D RPS 4-fach Taster F6-02-01</v>
      </c>
      <c r="FY74" t="str">
        <f>IF(HLOOKUP(FY$1,'Datenbank Aktoren'!$F$3:$IB$112,$B74,0)=FY$1,FY$3," - ")</f>
        <v xml:space="preserve"> - </v>
      </c>
      <c r="FZ74" t="str">
        <f>IF(HLOOKUP(FZ$1,'Datenbank Aktoren'!$F$3:$IB$112,$B74,0)=FZ$1,FZ$3," - ")</f>
        <v>FT4F RPS 4-fach Taster F6-02-01</v>
      </c>
      <c r="GA74" t="str">
        <f>IF(HLOOKUP(GA$1,'Datenbank Aktoren'!$F$3:$IB$112,$B74,0)=GA$1,GA$3," - ")</f>
        <v>FT55 RPS 4-fach Taster F6-02-01</v>
      </c>
      <c r="GB74" t="str">
        <f>IF(HLOOKUP(GB$1,'Datenbank Aktoren'!$F$3:$IB$112,$B74,0)=GB$1,GB$3," - ")</f>
        <v xml:space="preserve"> - </v>
      </c>
      <c r="GC74" t="str">
        <f>IF(HLOOKUP(GC$1,'Datenbank Aktoren'!$F$3:$IB$112,$B74,0)=GC$1,GC$3," - ")</f>
        <v xml:space="preserve"> - </v>
      </c>
      <c r="GD74" t="str">
        <f>IF(HLOOKUP(GD$1,'Datenbank Aktoren'!$F$3:$IB$112,$B74,0)=GD$1,GD$3," - ")</f>
        <v xml:space="preserve"> - </v>
      </c>
      <c r="GE74" t="str">
        <f>IF(HLOOKUP(GE$1,'Datenbank Aktoren'!$F$3:$IB$112,$B74,0)=GE$1,GE$3," - ")</f>
        <v xml:space="preserve"> - </v>
      </c>
      <c r="GF74" t="str">
        <f>IF(HLOOKUP(GF$1,'Datenbank Aktoren'!$F$3:$IB$112,$B74,0)=GF$1,GF$3," - ")</f>
        <v>FTAF55D Raumregler F6-02-01</v>
      </c>
      <c r="GG74" t="str">
        <f>IF(HLOOKUP(GG$1,'Datenbank Aktoren'!$F$3:$IB$112,$B74,0)=GG$1,GG$3," - ")</f>
        <v>FTAF55ED Raumregler F6-02-01</v>
      </c>
      <c r="GH74" t="str">
        <f>IF(HLOOKUP(GH$1,'Datenbank Aktoren'!$F$3:$IB$112,$B74,0)=GH$1,GH$3," - ")</f>
        <v>FTAF65D Raumregler F6-02-01</v>
      </c>
      <c r="GI74" t="str">
        <f>IF(HLOOKUP(GI$1,'Datenbank Aktoren'!$F$3:$IB$112,$B74,0)=GI$1,GI$3," - ")</f>
        <v xml:space="preserve"> - </v>
      </c>
      <c r="GJ74" t="str">
        <f>IF(HLOOKUP(GJ$1,'Datenbank Aktoren'!$F$3:$IB$112,$B74,0)=GJ$1,GJ$3," - ")</f>
        <v xml:space="preserve"> - </v>
      </c>
      <c r="GK74" t="str">
        <f>IF(HLOOKUP(GK$1,'Datenbank Aktoren'!$F$3:$IB$112,$B74,0)=GK$1,GK$3," - ")</f>
        <v xml:space="preserve"> - </v>
      </c>
      <c r="GL74" t="str">
        <f>IF(HLOOKUP(GL$1,'Datenbank Aktoren'!$F$3:$IB$112,$B74,0)=GL$1,GL$3," - ")</f>
        <v xml:space="preserve"> - </v>
      </c>
      <c r="GM74" t="str">
        <f>IF(HLOOKUP(GM$1,'Datenbank Aktoren'!$F$3:$IB$112,$B74,0)=GM$1,GM$3," - ")</f>
        <v xml:space="preserve"> - </v>
      </c>
      <c r="GN74" t="str">
        <f>IF(HLOOKUP(GN$1,'Datenbank Aktoren'!$F$3:$IB$112,$B74,0)=GN$1,GN$3," - ")</f>
        <v>FTK Fensterkontakt D5-00-01</v>
      </c>
      <c r="GO74" t="str">
        <f>IF(HLOOKUP(GO$1,'Datenbank Aktoren'!$F$3:$IB$112,$B74,0)=GO$1,GO$3," - ")</f>
        <v>FTKB-GR Fensterkontakt D5-00-01</v>
      </c>
      <c r="GP74" t="str">
        <f>IF(HLOOKUP(GP$1,'Datenbank Aktoren'!$F$3:$IB$112,$B74,0)=GP$1,GP$3," - ")</f>
        <v xml:space="preserve"> - </v>
      </c>
      <c r="GQ74" t="str">
        <f>IF(HLOOKUP(GQ$1,'Datenbank Aktoren'!$F$3:$IB$112,$B74,0)=GQ$1,GQ$3," - ")</f>
        <v>FTKB-wg Fensterkontakt D5-00-01</v>
      </c>
      <c r="GR74" t="str">
        <f>IF(HLOOKUP(GR$1,'Datenbank Aktoren'!$F$3:$IB$112,$B74,0)=GR$1,GR$3," - ")</f>
        <v>FTKE Fenstergriff F6-10-00 Griff</v>
      </c>
      <c r="GS74" t="str">
        <f>IF(HLOOKUP(GS$1,'Datenbank Aktoren'!$F$3:$IB$112,$B74,0)=GS$1,GS$3," - ")</f>
        <v xml:space="preserve"> - </v>
      </c>
      <c r="GT74" t="str">
        <f>IF(HLOOKUP(GT$1,'Datenbank Aktoren'!$F$3:$IB$112,$B74,0)=GT$1,GT$3," - ")</f>
        <v xml:space="preserve"> - </v>
      </c>
      <c r="GU74" t="str">
        <f>IF(HLOOKUP(GU$1,'Datenbank Aktoren'!$F$3:$IB$112,$B74,0)=GU$1,GU$3," - ")</f>
        <v xml:space="preserve"> - </v>
      </c>
      <c r="GV74" t="str">
        <f>IF(HLOOKUP(GV$1,'Datenbank Aktoren'!$F$3:$IB$112,$B74,0)=GV$1,GV$3," - ")</f>
        <v xml:space="preserve"> - </v>
      </c>
      <c r="GW74" t="str">
        <f>IF(HLOOKUP(GW$1,'Datenbank Aktoren'!$F$3:$IB$112,$B74,0)=GW$1,GW$3," - ")</f>
        <v xml:space="preserve"> - </v>
      </c>
      <c r="GX74" t="str">
        <f>IF(HLOOKUP(GX$1,'Datenbank Aktoren'!$F$3:$IB$112,$B74,0)=GX$1,GX$3," - ")</f>
        <v xml:space="preserve"> - </v>
      </c>
      <c r="GY74" t="str">
        <f>IF(HLOOKUP(GY$1,'Datenbank Aktoren'!$F$3:$IB$112,$B74,0)=GY$1,GY$3," - ")</f>
        <v xml:space="preserve"> - </v>
      </c>
      <c r="GZ74" t="str">
        <f>IF(HLOOKUP(GZ$1,'Datenbank Aktoren'!$F$3:$IB$112,$B74,0)=GZ$1,GZ$3," - ")</f>
        <v xml:space="preserve"> - </v>
      </c>
      <c r="HA74" t="str">
        <f>IF(HLOOKUP(HA$1,'Datenbank Aktoren'!$F$3:$IB$112,$B74,0)=HA$1,HA$3," - ")</f>
        <v xml:space="preserve"> - </v>
      </c>
      <c r="HB74" t="str">
        <f>IF(HLOOKUP(HB$1,'Datenbank Aktoren'!$F$3:$IB$112,$B74,0)=HB$1,HB$3," - ")</f>
        <v xml:space="preserve"> - </v>
      </c>
      <c r="HC74" t="str">
        <f>IF(HLOOKUP(HC$1,'Datenbank Aktoren'!$F$3:$IB$112,$B74,0)=HC$1,HC$3," - ")</f>
        <v xml:space="preserve"> - </v>
      </c>
      <c r="HD74" t="str">
        <f>IF(HLOOKUP(HD$1,'Datenbank Aktoren'!$F$3:$IB$112,$B74,0)=HD$1,HD$3," - ")</f>
        <v xml:space="preserve"> - </v>
      </c>
      <c r="HE74" t="str">
        <f>IF(HLOOKUP(HE$1,'Datenbank Aktoren'!$F$3:$IB$112,$B74,0)=HE$1,HE$3," - ")</f>
        <v xml:space="preserve"> - </v>
      </c>
      <c r="HF74" t="str">
        <f>IF(HLOOKUP(HF$1,'Datenbank Aktoren'!$F$3:$IB$112,$B74,0)=HF$1,HF$3," - ")</f>
        <v xml:space="preserve"> - </v>
      </c>
      <c r="HG74" t="str">
        <f>IF(HLOOKUP(HG$1,'Datenbank Aktoren'!$F$3:$IB$112,$B74,0)=HG$1,HG$3," - ")</f>
        <v xml:space="preserve"> - </v>
      </c>
      <c r="HH74" t="str">
        <f>IF(HLOOKUP(HH$1,'Datenbank Aktoren'!$F$3:$IB$112,$B74,0)=HH$1,HH$3," - ")</f>
        <v xml:space="preserve"> - </v>
      </c>
      <c r="HI74" t="str">
        <f>IF(HLOOKUP(HI$1,'Datenbank Aktoren'!$F$3:$IB$112,$B74,0)=HI$1,HI$3," - ")</f>
        <v xml:space="preserve"> - </v>
      </c>
      <c r="HJ74" t="str">
        <f>IF(HLOOKUP(HJ$1,'Datenbank Aktoren'!$F$3:$IB$112,$B74,0)=HJ$1,HJ$3," - ")</f>
        <v xml:space="preserve"> - </v>
      </c>
      <c r="HK74" t="str">
        <f>IF(HLOOKUP(HK$1,'Datenbank Aktoren'!$F$3:$IB$112,$B74,0)=HK$1,HK$3," - ")</f>
        <v xml:space="preserve"> - </v>
      </c>
      <c r="HL74" t="str">
        <f>IF(HLOOKUP(HL$1,'Datenbank Aktoren'!$F$3:$IB$112,$B74,0)=HL$1,HL$3," - ")</f>
        <v xml:space="preserve"> - </v>
      </c>
      <c r="HM74" t="str">
        <f>IF(HLOOKUP(HM$1,'Datenbank Aktoren'!$F$3:$IB$112,$B74,0)=HM$1,HM$3," - ")</f>
        <v xml:space="preserve"> - </v>
      </c>
      <c r="HN74" t="str">
        <f>IF(HLOOKUP(HN$1,'Datenbank Aktoren'!$F$3:$IB$112,$B74,0)=HN$1,HN$3," - ")</f>
        <v xml:space="preserve"> - </v>
      </c>
      <c r="HO74" t="str">
        <f>IF(HLOOKUP(HO$1,'Datenbank Aktoren'!$F$3:$IB$112,$B74,0)=HO$1,HO$3," - ")</f>
        <v xml:space="preserve"> - </v>
      </c>
      <c r="HP74" t="str">
        <f>IF(HLOOKUP(HP$1,'Datenbank Aktoren'!$F$3:$IB$112,$B74,0)=HP$1,HP$3," - ")</f>
        <v xml:space="preserve"> - </v>
      </c>
      <c r="HQ74" t="str">
        <f>IF(HLOOKUP(HQ$1,'Datenbank Aktoren'!$F$3:$IB$112,$B74,0)=HQ$1,HQ$3," - ")</f>
        <v xml:space="preserve"> - </v>
      </c>
      <c r="HR74" t="str">
        <f>IF(HLOOKUP(HR$1,'Datenbank Aktoren'!$F$3:$IB$112,$B74,0)=HR$1,HR$3," - ")</f>
        <v>FTS14EM Fensterkontakt D5-00-01</v>
      </c>
      <c r="HS74" t="str">
        <f>IF(HLOOKUP(HS$1,'Datenbank Aktoren'!$F$3:$IB$112,$B74,0)=HS$1,HS$3," - ")</f>
        <v>FTS14EM RPS 4-fach Taster F6-02-01</v>
      </c>
      <c r="HT74" t="str">
        <f>IF(HLOOKUP(HT$1,'Datenbank Aktoren'!$F$3:$IB$112,$B74,0)=HT$1,HT$3," - ")</f>
        <v xml:space="preserve"> - </v>
      </c>
      <c r="HU74" t="str">
        <f>IF(HLOOKUP(HU$1,'Datenbank Aktoren'!$F$3:$IB$112,$B74,0)=HU$1,HU$3," - ")</f>
        <v xml:space="preserve"> - </v>
      </c>
      <c r="HV74" t="str">
        <f>IF(HLOOKUP(HV$1,'Datenbank Aktoren'!$F$3:$IB$112,$B74,0)=HV$1,HV$3," - ")</f>
        <v xml:space="preserve"> - </v>
      </c>
      <c r="HW74" t="str">
        <f>IF(HLOOKUP(HW$1,'Datenbank Aktoren'!$F$3:$IB$112,$B74,0)=HW$1,HW$3," - ")</f>
        <v xml:space="preserve"> - </v>
      </c>
      <c r="HX74" t="str">
        <f>IF(HLOOKUP(HX$1,'Datenbank Aktoren'!$F$3:$IB$112,$B74,0)=HX$1,HX$3," - ")</f>
        <v xml:space="preserve"> - </v>
      </c>
      <c r="HY74" t="str">
        <f>IF(HLOOKUP(HY$1,'Datenbank Aktoren'!$F$3:$IB$112,$B74,0)=HY$1,HY$3," - ")</f>
        <v xml:space="preserve"> - </v>
      </c>
      <c r="HZ74" t="str">
        <f>IF(HLOOKUP(HZ$1,'Datenbank Aktoren'!$F$3:$IB$112,$B74,0)=HZ$1,HZ$3," - ")</f>
        <v xml:space="preserve"> - </v>
      </c>
      <c r="IA74" t="str">
        <f>IF(HLOOKUP(IA$1,'Datenbank Aktoren'!$F$3:$IB$112,$B74,0)=IA$1,IA$3," - ")</f>
        <v xml:space="preserve"> - </v>
      </c>
      <c r="IB74" t="str">
        <f>IF(HLOOKUP(IB$1,'Datenbank Aktoren'!$F$3:$IB$112,$B74,0)=IB$1,IB$3," - ")</f>
        <v xml:space="preserve"> - </v>
      </c>
      <c r="IC74" t="str">
        <f>IF(HLOOKUP(IC$1,'Datenbank Aktoren'!$F$3:$IB$112,$B74,0)=IC$1,IC$3," - ")</f>
        <v xml:space="preserve"> - </v>
      </c>
      <c r="ID74" t="str">
        <f>IF(HLOOKUP(ID$1,'Datenbank Aktoren'!$F$3:$IB$112,$B74,0)=ID$1,ID$3," - ")</f>
        <v>FWS81 Kartenschalter F6-02-01</v>
      </c>
      <c r="IE74" t="str">
        <f>IF(HLOOKUP(IE$1,'Datenbank Aktoren'!$F$3:$IB$112,$B74,0)=IE$1,IE$3," - ")</f>
        <v xml:space="preserve"> - </v>
      </c>
      <c r="IF74" t="str">
        <f>IF(HLOOKUP(IF$1,'Datenbank Aktoren'!$F$3:$IB$112,$B74,0)=IF$1,IF$3," - ")</f>
        <v xml:space="preserve"> - </v>
      </c>
      <c r="IG74" t="str">
        <f>IF(HLOOKUP(IG$1,'Datenbank Aktoren'!$F$3:$IB$112,$B74,0)=IG$1,IG$3," - ")</f>
        <v>FZS65 RPS Rauchmelder F6-02-01</v>
      </c>
      <c r="IH74" t="str">
        <f>IF(HLOOKUP(IH$1,'Datenbank Aktoren'!$F$3:$IB$112,$B74,0)=IH$1,IH$3," - ")</f>
        <v>FZT55 RPS 4-fach Taster F6-02-01</v>
      </c>
      <c r="II74" t="str">
        <f>IF(HLOOKUP(II$1,'Datenbank Aktoren'!$F$3:$IB$112,$B74,0)=II$1,II$3," - ")</f>
        <v xml:space="preserve"> - </v>
      </c>
      <c r="IJ74" t="e">
        <f>IF(HLOOKUP(IJ$1,'Datenbank Aktoren'!$F$3:$IB$112,$B74,0)=IJ$1,IJ$3," - ")</f>
        <v>#N/A</v>
      </c>
      <c r="IK74" t="e">
        <f>IF(HLOOKUP(IK$1,'Datenbank Aktoren'!$F$3:$IB$112,$B74,0)=IK$1,IK$3," - ")</f>
        <v>#N/A</v>
      </c>
      <c r="IL74" t="e">
        <f>IF(HLOOKUP(IL$1,'Datenbank Aktoren'!$F$3:$IB$112,$B74,0)=IL$1,IL$3," - ")</f>
        <v>#N/A</v>
      </c>
      <c r="IM74" t="e">
        <f>IF(HLOOKUP(IM$1,'Datenbank Aktoren'!$F$3:$IB$112,$B74,0)=IM$1,IM$3," - ")</f>
        <v>#N/A</v>
      </c>
      <c r="IN74" t="e">
        <f>IF(HLOOKUP(IN$1,'Datenbank Aktoren'!$F$3:$IB$112,$B74,0)=IN$1,IN$3," - ")</f>
        <v>#N/A</v>
      </c>
      <c r="IO74" t="e">
        <f>IF(HLOOKUP(IO$1,'Datenbank Aktoren'!$F$3:$IB$112,$B74,0)=IO$1,IO$3," - ")</f>
        <v>#N/A</v>
      </c>
      <c r="IP74" t="e">
        <f>IF(HLOOKUP(IP$1,'Datenbank Aktoren'!$F$3:$IB$112,$B74,0)=IP$1,IP$3," - ")</f>
        <v>#N/A</v>
      </c>
      <c r="IQ74" t="e">
        <f>IF(HLOOKUP(IQ$1,'Datenbank Aktoren'!$F$3:$IB$112,$B74,0)=IQ$1,IQ$3," - ")</f>
        <v>#N/A</v>
      </c>
      <c r="IR74" t="e">
        <f>IF(HLOOKUP(IR$1,'Datenbank Aktoren'!$F$3:$IB$112,$B74,0)=IR$1,IR$3," - ")</f>
        <v>#N/A</v>
      </c>
      <c r="IS74" t="e">
        <f>IF(HLOOKUP(IS$1,'Datenbank Aktoren'!$F$3:$IB$112,$B74,0)=IS$1,IS$3," - ")</f>
        <v>#N/A</v>
      </c>
      <c r="IT74" t="e">
        <f>IF(HLOOKUP(IT$1,'Datenbank Aktoren'!$F$3:$IB$112,$B74,0)=IT$1,IT$3," - ")</f>
        <v>#N/A</v>
      </c>
      <c r="IU74" t="e">
        <f>IF(HLOOKUP(IU$1,'Datenbank Aktoren'!$F$3:$IB$112,$B74,0)=IU$1,IU$3," - ")</f>
        <v>#N/A</v>
      </c>
    </row>
    <row r="75" spans="1:255" x14ac:dyDescent="0.25">
      <c r="A75" t="s">
        <v>1215</v>
      </c>
      <c r="B75">
        <v>73</v>
      </c>
      <c r="D75" t="s">
        <v>1215</v>
      </c>
      <c r="E75" s="3" t="s">
        <v>1216</v>
      </c>
      <c r="F75" t="str">
        <f>IF(HLOOKUP(F$1,'Datenbank Aktoren'!$F$3:$IB$112,$B75,0)=F$1,F$3," - ")</f>
        <v xml:space="preserve"> - </v>
      </c>
      <c r="G75" t="str">
        <f>IF(HLOOKUP(G$1,'Datenbank Aktoren'!$F$3:$IB$112,$B75,0)=G$1,G$3," - ")</f>
        <v xml:space="preserve"> - </v>
      </c>
      <c r="H75" t="str">
        <f>IF(HLOOKUP(H$1,'Datenbank Aktoren'!$F$3:$IB$112,$B75,0)=H$1,H$3," - ")</f>
        <v>F1FT65 RPS 1-fach Taster F6-01-01</v>
      </c>
      <c r="I75" t="str">
        <f>IF(HLOOKUP(I$1,'Datenbank Aktoren'!$F$3:$IB$112,$B75,0)=I$1,I$3," - ")</f>
        <v>F1ITAP RPS 1-fach Taster F6-01-01</v>
      </c>
      <c r="J75" t="str">
        <f>IF(HLOOKUP(J$1,'Datenbank Aktoren'!$F$3:$IB$112,$B75,0)=J$1,J$3," - ")</f>
        <v>F1T55E RPS 1-fach Taster F6-01-01</v>
      </c>
      <c r="K75" t="str">
        <f>IF(HLOOKUP(K$1,'Datenbank Aktoren'!$F$3:$IB$112,$B75,0)=K$1,K$3," - ")</f>
        <v>F1T65 RPS 1-fach Taster F6-01-01</v>
      </c>
      <c r="L75" t="str">
        <f>IF(HLOOKUP(L$1,'Datenbank Aktoren'!$F$3:$IB$112,$B75,0)=L$1,L$3," - ")</f>
        <v>F265B RPS 4-fach Taster F6-02-01</v>
      </c>
      <c r="M75" t="str">
        <f>IF(HLOOKUP(M$1,'Datenbank Aktoren'!$F$3:$IB$112,$B75,0)=M$1,M$3," - ")</f>
        <v>F2FT65 RPS 4-fach Taster F6-02-01</v>
      </c>
      <c r="N75" t="str">
        <f>IF(HLOOKUP(N$1,'Datenbank Aktoren'!$F$3:$IB$112,$B75,0)=N$1,N$3," - ")</f>
        <v>F2FT65B RPS 4-fach Taster F6-02-01</v>
      </c>
      <c r="O75" t="str">
        <f>IF(HLOOKUP(O$1,'Datenbank Aktoren'!$F$3:$IB$112,$B75,0)=O$1,O$3," - ")</f>
        <v>F2FZT65B RPS 4-fach Taster F6-02-01</v>
      </c>
      <c r="P75" t="str">
        <f>IF(HLOOKUP(P$1,'Datenbank Aktoren'!$F$3:$IB$112,$B75,0)=P$1,P$3," - ")</f>
        <v>F2T55E RPS 4-fach Taster F6-02-01</v>
      </c>
      <c r="Q75" t="str">
        <f>IF(HLOOKUP(Q$1,'Datenbank Aktoren'!$F$3:$IB$112,$B75,0)=Q$1,Q$3," - ")</f>
        <v>F2T55EB RPS 4-fach Taster F6-02-01</v>
      </c>
      <c r="R75" t="str">
        <f>IF(HLOOKUP(R$1,'Datenbank Aktoren'!$F$3:$IB$112,$B75,0)=R$1,R$3," - ")</f>
        <v>F2T65 RPS 4-fach Taster F6-02-01</v>
      </c>
      <c r="S75" t="str">
        <f>IF(HLOOKUP(S$1,'Datenbank Aktoren'!$F$3:$IB$112,$B75,0)=S$1,S$3," - ")</f>
        <v>F2ZT55E RPS 4-fach Taster F6-02-01</v>
      </c>
      <c r="T75" t="str">
        <f>IF(HLOOKUP(T$1,'Datenbank Aktoren'!$F$3:$IB$112,$B75,0)=T$1,T$3," - ")</f>
        <v>F2ZT65 RPS 4-fach Taster F6-02-01</v>
      </c>
      <c r="U75" t="str">
        <f>IF(HLOOKUP(U$1,'Datenbank Aktoren'!$F$3:$IB$112,$B75,0)=U$1,U$3," - ")</f>
        <v xml:space="preserve"> - </v>
      </c>
      <c r="V75" t="str">
        <f>IF(HLOOKUP(V$1,'Datenbank Aktoren'!$F$3:$IB$112,$B75,0)=V$1,V$3," - ")</f>
        <v xml:space="preserve"> - </v>
      </c>
      <c r="W75" t="str">
        <f>IF(HLOOKUP(W$1,'Datenbank Aktoren'!$F$3:$IB$112,$B75,0)=W$1,W$3," - ")</f>
        <v xml:space="preserve"> - </v>
      </c>
      <c r="X75" t="str">
        <f>IF(HLOOKUP(X$1,'Datenbank Aktoren'!$F$3:$IB$112,$B75,0)=X$1,X$3," - ")</f>
        <v>F4FT65 RPS 4-fach Taster F6-02-01</v>
      </c>
      <c r="Y75" t="str">
        <f>IF(HLOOKUP(Y$1,'Datenbank Aktoren'!$F$3:$IB$112,$B75,0)=Y$1,Y$3," - ")</f>
        <v>F4FT65B RPS 4-fach Taster F6-02-01</v>
      </c>
      <c r="Z75" t="str">
        <f>IF(HLOOKUP(Z$1,'Datenbank Aktoren'!$F$3:$IB$112,$B75,0)=Z$1,Z$3," - ")</f>
        <v>F4PT RPS 4-fach Taster F6-02-01</v>
      </c>
      <c r="AA75" t="str">
        <f>IF(HLOOKUP(AA$1,'Datenbank Aktoren'!$F$3:$IB$112,$B75,0)=AA$1,AA$3," - ")</f>
        <v>F4T55B RPS 4-fach Taster F6-02-01</v>
      </c>
      <c r="AB75" t="str">
        <f>IF(HLOOKUP(AB$1,'Datenbank Aktoren'!$F$3:$IB$112,$B75,0)=AB$1,AB$3," - ")</f>
        <v>F4T55E RPS 4-fach Taster F6-02-01</v>
      </c>
      <c r="AC75" t="str">
        <f>IF(HLOOKUP(AC$1,'Datenbank Aktoren'!$F$3:$IB$112,$B75,0)=AC$1,AC$3," - ")</f>
        <v>F4T55EB RPS 4-fach Taster F6-02-01</v>
      </c>
      <c r="AD75" t="str">
        <f>IF(HLOOKUP(AD$1,'Datenbank Aktoren'!$F$3:$IB$112,$B75,0)=AD$1,AD$3," - ")</f>
        <v>F4T65 RPS 4-fach Taster F6-02-01</v>
      </c>
      <c r="AE75" t="str">
        <f>IF(HLOOKUP(AE$1,'Datenbank Aktoren'!$F$3:$IB$112,$B75,0)=AE$1,AE$3," - ")</f>
        <v>F4T65B RPS 4-fach Taster F6-02-01</v>
      </c>
      <c r="AF75" t="str">
        <f>IF(HLOOKUP(AF$1,'Datenbank Aktoren'!$F$3:$IB$112,$B75,0)=AF$1,AF$3," - ")</f>
        <v>F4USM61B Bewegungsm. A5-07-01</v>
      </c>
      <c r="AG75" t="str">
        <f>IF(HLOOKUP(AG$1,'Datenbank Aktoren'!$F$3:$IB$112,$B75,0)=AG$1,AG$3," - ")</f>
        <v xml:space="preserve"> - </v>
      </c>
      <c r="AH75" t="str">
        <f>IF(HLOOKUP(AH$1,'Datenbank Aktoren'!$F$3:$IB$112,$B75,0)=AH$1,AH$3," - ")</f>
        <v>F4USM61B Software/Drehtaster A5-38-08</v>
      </c>
      <c r="AI75" t="str">
        <f>IF(HLOOKUP(AI$1,'Datenbank Aktoren'!$F$3:$IB$112,$B75,0)=AI$1,AI$3," - ")</f>
        <v>F4USM61B Fensterkontakt D5-00-01</v>
      </c>
      <c r="AJ75" t="str">
        <f>IF(HLOOKUP(AJ$1,'Datenbank Aktoren'!$F$3:$IB$112,$B75,0)=AJ$1,AJ$3," - ")</f>
        <v>F4USM61B RPS 4-fach Taster F6-02-01</v>
      </c>
      <c r="AK75" t="str">
        <f>IF(HLOOKUP(AK$1,'Datenbank Aktoren'!$F$3:$IB$112,$B75,0)=AK$1,AK$3," - ")</f>
        <v>F5PT55 RPS 4-fach Taster F6-02-01</v>
      </c>
      <c r="AL75" t="str">
        <f>IF(HLOOKUP(AL$1,'Datenbank Aktoren'!$F$3:$IB$112,$B75,0)=AL$1,AL$3," - ")</f>
        <v>F6T55B Bewegungsm. A5-07-01</v>
      </c>
      <c r="AM75" t="str">
        <f>IF(HLOOKUP(AM$1,'Datenbank Aktoren'!$F$3:$IB$112,$B75,0)=AM$1,AM$3," - ")</f>
        <v>F6T55B RPS 4-fach Taster F6-02-01</v>
      </c>
      <c r="AN75" t="str">
        <f>IF(HLOOKUP(AN$1,'Datenbank Aktoren'!$F$3:$IB$112,$B75,0)=AN$1,AN$3," - ")</f>
        <v>F6T65B Bewegungsm. A5-07-01</v>
      </c>
      <c r="AO75" t="str">
        <f>IF(HLOOKUP(AO$1,'Datenbank Aktoren'!$F$3:$IB$112,$B75,0)=AO$1,AO$3," - ")</f>
        <v>F6T65B RPS 4-fach Taster F6-02-01</v>
      </c>
      <c r="AP75" t="str">
        <f>IF(HLOOKUP(AP$1,'Datenbank Aktoren'!$F$3:$IB$112,$B75,0)=AP$1,AP$3," - ")</f>
        <v>FABH130 RPS 4-fach Taster F6-02-01</v>
      </c>
      <c r="AQ75" t="str">
        <f>IF(HLOOKUP(AQ$1,'Datenbank Aktoren'!$F$3:$IB$112,$B75,0)=AQ$1,AQ$3," - ")</f>
        <v xml:space="preserve"> - </v>
      </c>
      <c r="AR75" t="str">
        <f>IF(HLOOKUP(AR$1,'Datenbank Aktoren'!$F$3:$IB$112,$B75,0)=AR$1,AR$3," - ")</f>
        <v xml:space="preserve"> - </v>
      </c>
      <c r="AS75" t="str">
        <f>IF(HLOOKUP(AS$1,'Datenbank Aktoren'!$F$3:$IB$112,$B75,0)=AS$1,AS$3," - ")</f>
        <v xml:space="preserve"> - </v>
      </c>
      <c r="AT75" t="str">
        <f>IF(HLOOKUP(AT$1,'Datenbank Aktoren'!$F$3:$IB$112,$B75,0)=AT$1,AT$3," - ")</f>
        <v>FASM60 RPS 4-fach Taster F6-02-01</v>
      </c>
      <c r="AU75" t="str">
        <f>IF(HLOOKUP(AU$1,'Datenbank Aktoren'!$F$3:$IB$112,$B75,0)=AU$1,AU$3," - ")</f>
        <v xml:space="preserve"> - </v>
      </c>
      <c r="AV75" t="str">
        <f>IF(HLOOKUP(AV$1,'Datenbank Aktoren'!$F$3:$IB$112,$B75,0)=AV$1,AV$3," - ")</f>
        <v>FB55B Bewegungsm. A5-07-01</v>
      </c>
      <c r="AW75" t="str">
        <f>IF(HLOOKUP(AW$1,'Datenbank Aktoren'!$F$3:$IB$112,$B75,0)=AW$1,AW$3," - ")</f>
        <v>FB55EB Bewegungsm. A5-07-01</v>
      </c>
      <c r="AX75" t="str">
        <f>IF(HLOOKUP(AX$1,'Datenbank Aktoren'!$F$3:$IB$112,$B75,0)=AX$1,AX$3," - ")</f>
        <v>FB65B Bewegungsm. A5-07-01</v>
      </c>
      <c r="AY75" t="str">
        <f>IF(HLOOKUP(AY$1,'Datenbank Aktoren'!$F$3:$IB$112,$B75,0)=AY$1,AY$3," - ")</f>
        <v>FBH55ESB Bewegungsm. A5-07-01</v>
      </c>
      <c r="AZ75" t="str">
        <f>IF(HLOOKUP(AZ$1,'Datenbank Aktoren'!$F$3:$IB$112,$B75,0)=AZ$1,AZ$3," - ")</f>
        <v xml:space="preserve"> - </v>
      </c>
      <c r="BA75" t="str">
        <f>IF(HLOOKUP(BA$1,'Datenbank Aktoren'!$F$3:$IB$112,$B75,0)=BA$1,BA$3," - ")</f>
        <v>FBH55SB Bewegungsm. A5-07-01</v>
      </c>
      <c r="BB75" t="str">
        <f>IF(HLOOKUP(BB$1,'Datenbank Aktoren'!$F$3:$IB$112,$B75,0)=BB$1,BB$3," - ")</f>
        <v xml:space="preserve"> - </v>
      </c>
      <c r="BC75" t="str">
        <f>IF(HLOOKUP(BC$1,'Datenbank Aktoren'!$F$3:$IB$112,$B75,0)=BC$1,BC$3," - ")</f>
        <v xml:space="preserve"> - </v>
      </c>
      <c r="BD75" t="str">
        <f>IF(HLOOKUP(BD$1,'Datenbank Aktoren'!$F$3:$IB$112,$B75,0)=BD$1,BD$3," - ")</f>
        <v xml:space="preserve"> - </v>
      </c>
      <c r="BE75" t="str">
        <f>IF(HLOOKUP(BE$1,'Datenbank Aktoren'!$F$3:$IB$112,$B75,0)=BE$1,BE$3," - ")</f>
        <v>FBH65SB Bewegungsm. A5-07-01</v>
      </c>
      <c r="BF75" t="str">
        <f>IF(HLOOKUP(BF$1,'Datenbank Aktoren'!$F$3:$IB$112,$B75,0)=BF$1,BF$3," - ")</f>
        <v xml:space="preserve"> - </v>
      </c>
      <c r="BG75" t="str">
        <f>IF(HLOOKUP(BG$1,'Datenbank Aktoren'!$F$3:$IB$112,$B75,0)=BG$1,BG$3," - ")</f>
        <v xml:space="preserve"> - </v>
      </c>
      <c r="BH75" t="str">
        <f>IF(HLOOKUP(BH$1,'Datenbank Aktoren'!$F$3:$IB$112,$B75,0)=BH$1,BH$3," - ")</f>
        <v xml:space="preserve"> - </v>
      </c>
      <c r="BI75" t="str">
        <f>IF(HLOOKUP(BI$1,'Datenbank Aktoren'!$F$3:$IB$112,$B75,0)=BI$1,BI$3," - ")</f>
        <v xml:space="preserve"> - </v>
      </c>
      <c r="BJ75" t="str">
        <f>IF(HLOOKUP(BJ$1,'Datenbank Aktoren'!$F$3:$IB$112,$B75,0)=BJ$1,BJ$3," - ")</f>
        <v>FBHF65SB Bewegungsm. A5-07-01</v>
      </c>
      <c r="BK75" t="str">
        <f>IF(HLOOKUP(BK$1,'Datenbank Aktoren'!$F$3:$IB$112,$B75,0)=BK$1,BK$3," - ")</f>
        <v xml:space="preserve"> - </v>
      </c>
      <c r="BL75" t="str">
        <f>IF(HLOOKUP(BL$1,'Datenbank Aktoren'!$F$3:$IB$112,$B75,0)=BL$1,BL$3," - ")</f>
        <v xml:space="preserve"> - </v>
      </c>
      <c r="BM75" t="str">
        <f>IF(HLOOKUP(BM$1,'Datenbank Aktoren'!$F$3:$IB$112,$B75,0)=BM$1,BM$3," - ")</f>
        <v xml:space="preserve"> - </v>
      </c>
      <c r="BN75" s="14" t="s">
        <v>692</v>
      </c>
      <c r="BO75" s="14" t="s">
        <v>692</v>
      </c>
      <c r="BP75" s="14" t="s">
        <v>692</v>
      </c>
      <c r="BQ75" s="14" t="s">
        <v>692</v>
      </c>
      <c r="BR75" t="str">
        <f>IF(HLOOKUP(BR$1,'Datenbank Aktoren'!$F$3:$IB$112,$B75,0)=BR$1,BR$3," - ")</f>
        <v>FET55E RPS 1-fach Taster F6-01-01</v>
      </c>
      <c r="BS75" t="str">
        <f>IF(HLOOKUP(BS$1,'Datenbank Aktoren'!$F$3:$IB$112,$B75,0)=BS$1,BS$3," - ")</f>
        <v>FF8 RPS 4-fach Taster F6-02-01</v>
      </c>
      <c r="BT75" t="str">
        <f>IF(HLOOKUP(BT$1,'Datenbank Aktoren'!$F$3:$IB$112,$B75,0)=BT$1,BT$3," - ")</f>
        <v>FFD Software/Drehtaster A5-38-08</v>
      </c>
      <c r="BU75" t="str">
        <f>IF(HLOOKUP(BU$1,'Datenbank Aktoren'!$F$3:$IB$112,$B75,0)=BU$1,BU$3," - ")</f>
        <v>FFD RPS 4-fach Taster F6-02-01</v>
      </c>
      <c r="BV75" t="str">
        <f>IF(HLOOKUP(BV$1,'Datenbank Aktoren'!$F$3:$IB$112,$B75,0)=BV$1,BV$3," - ")</f>
        <v>FFG7B Fenstergriff A5-14-09</v>
      </c>
      <c r="BW75" t="str">
        <f>IF(HLOOKUP(BW$1,'Datenbank Aktoren'!$F$3:$IB$112,$B75,0)=BW$1,BW$3," - ")</f>
        <v>FFG7B Fenstergriff F6-10-00</v>
      </c>
      <c r="BX75" t="str">
        <f>IF(HLOOKUP(BX$1,'Datenbank Aktoren'!$F$3:$IB$112,$B75,0)=BX$1,BX$3," - ")</f>
        <v xml:space="preserve"> - </v>
      </c>
      <c r="BY75" t="str">
        <f>IF(HLOOKUP(BY$1,'Datenbank Aktoren'!$F$3:$IB$112,$B75,0)=BY$1,BY$3," - ")</f>
        <v xml:space="preserve"> - </v>
      </c>
      <c r="BZ75" t="str">
        <f>IF(HLOOKUP(BZ$1,'Datenbank Aktoren'!$F$3:$IB$112,$B75,0)=BZ$1,BZ$3," - ")</f>
        <v xml:space="preserve"> - </v>
      </c>
      <c r="CA75" t="str">
        <f>IF(HLOOKUP(CA$1,'Datenbank Aktoren'!$F$3:$IB$112,$B75,0)=CA$1,CA$3," - ")</f>
        <v xml:space="preserve"> - </v>
      </c>
      <c r="CB75" t="str">
        <f>IF(HLOOKUP(CB$1,'Datenbank Aktoren'!$F$3:$IB$112,$B75,0)=CB$1,CB$3," - ")</f>
        <v>FFGB-hg Fenstergriff A5-14-09</v>
      </c>
      <c r="CC75" s="25" t="str">
        <f>IF(HLOOKUP(CC$1,'Datenbank Aktoren'!$F$3:$IB$112,$B75,0)=CC$1,CC$3," - ")</f>
        <v>FFGB-hg Fenstergriff A5-14-0A</v>
      </c>
      <c r="CD75" t="str">
        <f>IF(HLOOKUP(CD$1,'Datenbank Aktoren'!$F$3:$IB$112,$B75,0)=CD$1,CD$3," - ")</f>
        <v>FFGB-hg Fenstergriff F6-10-00</v>
      </c>
      <c r="CE75" t="str">
        <f>IF(HLOOKUP(CE$1,'Datenbank Aktoren'!$F$3:$IB$112,$B75,0)=CE$1,CE$3," - ")</f>
        <v>FFKB Fensterkontakt D5-00-01</v>
      </c>
      <c r="CF75" t="str">
        <f>IF(HLOOKUP(CF$1,'Datenbank Aktoren'!$F$3:$IB$112,$B75,0)=CF$1,CF$3," - ")</f>
        <v xml:space="preserve"> - </v>
      </c>
      <c r="CG75" t="str">
        <f>IF(HLOOKUP(CG$1,'Datenbank Aktoren'!$F$3:$IB$112,$B75,0)=CG$1,CG$3," - ")</f>
        <v xml:space="preserve"> - </v>
      </c>
      <c r="CH75" t="str">
        <f>IF(HLOOKUP(CH$1,'Datenbank Aktoren'!$F$3:$IB$112,$B75,0)=CH$1,CH$3," - ")</f>
        <v xml:space="preserve"> - </v>
      </c>
      <c r="CI75" t="str">
        <f>IF(HLOOKUP(CI$1,'Datenbank Aktoren'!$F$3:$IB$112,$B75,0)=CI$1,CI$3," - ")</f>
        <v xml:space="preserve"> - </v>
      </c>
      <c r="CJ75" t="str">
        <f>IF(HLOOKUP(CJ$1,'Datenbank Aktoren'!$F$3:$IB$112,$B75,0)=CJ$1,CJ$3," - ")</f>
        <v xml:space="preserve"> - </v>
      </c>
      <c r="CK75" t="str">
        <f>IF(HLOOKUP(CK$1,'Datenbank Aktoren'!$F$3:$IB$112,$B75,0)=CK$1,CK$3," - ")</f>
        <v xml:space="preserve"> - </v>
      </c>
      <c r="CL75" t="str">
        <f>IF(HLOOKUP(CL$1,'Datenbank Aktoren'!$F$3:$IB$112,$B75,0)=CL$1,CL$3," - ")</f>
        <v xml:space="preserve"> - </v>
      </c>
      <c r="CM75" t="str">
        <f>IF(HLOOKUP(CM$1,'Datenbank Aktoren'!$F$3:$IB$112,$B75,0)=CM$1,CM$3," - ")</f>
        <v xml:space="preserve"> - </v>
      </c>
      <c r="CN75" t="str">
        <f>IF(HLOOKUP(CN$1,'Datenbank Aktoren'!$F$3:$IB$112,$B75,0)=CN$1,CN$3," - ")</f>
        <v>FFTE Fenstergriff F6-10-00</v>
      </c>
      <c r="CO75" t="str">
        <f>IF(HLOOKUP(CO$1,'Datenbank Aktoren'!$F$3:$IB$112,$B75,0)=CO$1,CO$3," - ")</f>
        <v xml:space="preserve"> - </v>
      </c>
      <c r="CP75" t="str">
        <f>IF(HLOOKUP(CP$1,'Datenbank Aktoren'!$F$3:$IB$112,$B75,0)=CP$1,CP$3," - ")</f>
        <v xml:space="preserve"> - </v>
      </c>
      <c r="CQ75" t="str">
        <f>IF(HLOOKUP(CQ$1,'Datenbank Aktoren'!$F$3:$IB$112,$B75,0)=CQ$1,CQ$3," - ")</f>
        <v xml:space="preserve"> - </v>
      </c>
      <c r="CR75" t="str">
        <f>IF(HLOOKUP(CR$1,'Datenbank Aktoren'!$F$3:$IB$112,$B75,0)=CR$1,CR$3," - ")</f>
        <v>FHD60SB Software/Drehtaster A5-38-08</v>
      </c>
      <c r="CS75" t="str">
        <f>IF(HLOOKUP(CS$1,'Datenbank Aktoren'!$F$3:$IB$112,$B75,0)=CS$1,CS$3," - ")</f>
        <v xml:space="preserve"> - </v>
      </c>
      <c r="CT75" t="str">
        <f>IF(HLOOKUP(CT$1,'Datenbank Aktoren'!$F$3:$IB$112,$B75,0)=CT$1,CT$3," - ")</f>
        <v>FHM2 RPS 4-fach Taster F6-02-01</v>
      </c>
      <c r="CU75" t="str">
        <f>IF(HLOOKUP(CU$1,'Datenbank Aktoren'!$F$3:$IB$112,$B75,0)=CU$1,CU$3," - ")</f>
        <v>FHMB Wasser/Rauch/Hitze A5-30-03</v>
      </c>
      <c r="CV75" t="str">
        <f>IF(HLOOKUP(CV$1,'Datenbank Aktoren'!$F$3:$IB$112,$B75,0)=CV$1,CV$3," - ")</f>
        <v>FHS2 RPS 4-fach Taster F6-02-01</v>
      </c>
      <c r="CW75" t="str">
        <f>IF(HLOOKUP(CW$1,'Datenbank Aktoren'!$F$3:$IB$112,$B75,0)=CW$1,CW$3," - ")</f>
        <v>FHS4 RPS 4-fach Taster F6-02-01</v>
      </c>
      <c r="CX75" t="str">
        <f>IF(HLOOKUP(CX$1,'Datenbank Aktoren'!$F$3:$IB$112,$B75,0)=CX$1,CX$3," - ")</f>
        <v xml:space="preserve"> - </v>
      </c>
      <c r="CY75" t="str">
        <f>IF(HLOOKUP(CY$1,'Datenbank Aktoren'!$F$3:$IB$112,$B75,0)=CY$1,CY$3," - ")</f>
        <v xml:space="preserve"> - </v>
      </c>
      <c r="CZ75" t="str">
        <f>IF(HLOOKUP(CZ$1,'Datenbank Aktoren'!$F$3:$IB$112,$B75,0)=CZ$1,CZ$3," - ")</f>
        <v>FKD RPS 1-fach Taster F6-01-01</v>
      </c>
      <c r="DA75" t="str">
        <f>IF(HLOOKUP(DA$1,'Datenbank Aktoren'!$F$3:$IB$112,$B75,0)=DA$1,DA$3," - ")</f>
        <v>FKF65 Kartenschalter F6-02-01</v>
      </c>
      <c r="DB75" t="str">
        <f>IF(HLOOKUP(DB$1,'Datenbank Aktoren'!$F$3:$IB$112,$B75,0)=DB$1,DB$3," - ")</f>
        <v xml:space="preserve"> - </v>
      </c>
      <c r="DC75" t="str">
        <f>IF(HLOOKUP(DC$1,'Datenbank Aktoren'!$F$3:$IB$112,$B75,0)=DC$1,DC$3," - ")</f>
        <v xml:space="preserve"> - </v>
      </c>
      <c r="DD75" t="str">
        <f>IF(HLOOKUP(DD$1,'Datenbank Aktoren'!$F$3:$IB$112,$B75,0)=DD$1,DD$3," - ")</f>
        <v xml:space="preserve"> - </v>
      </c>
      <c r="DE75" t="str">
        <f>IF(HLOOKUP(DE$1,'Datenbank Aktoren'!$F$3:$IB$112,$B75,0)=DE$1,DE$3," - ")</f>
        <v xml:space="preserve"> - </v>
      </c>
      <c r="DF75" t="str">
        <f>IF(HLOOKUP(DF$1,'Datenbank Aktoren'!$F$3:$IB$112,$B75,0)=DF$1,DF$3," - ")</f>
        <v xml:space="preserve"> - </v>
      </c>
      <c r="DG75" t="str">
        <f>IF(HLOOKUP(DG$1,'Datenbank Aktoren'!$F$3:$IB$112,$B75,0)=DG$1,DG$3," - ")</f>
        <v xml:space="preserve"> - </v>
      </c>
      <c r="DH75" t="str">
        <f>IF(HLOOKUP(DH$1,'Datenbank Aktoren'!$F$3:$IB$112,$B75,0)=DH$1,DH$3," - ")</f>
        <v xml:space="preserve"> - </v>
      </c>
      <c r="DI75" t="str">
        <f>IF(HLOOKUP(DI$1,'Datenbank Aktoren'!$F$3:$IB$112,$B75,0)=DI$1,DI$3," - ")</f>
        <v xml:space="preserve"> - </v>
      </c>
      <c r="DJ75" t="str">
        <f>IF(HLOOKUP(DJ$1,'Datenbank Aktoren'!$F$3:$IB$112,$B75,0)=DJ$1,DJ$3," - ")</f>
        <v xml:space="preserve"> - </v>
      </c>
      <c r="DK75" t="str">
        <f>IF(HLOOKUP(DK$1,'Datenbank Aktoren'!$F$3:$IB$112,$B75,0)=DK$1,DK$3," - ")</f>
        <v xml:space="preserve"> - </v>
      </c>
      <c r="DL75" t="str">
        <f>IF(HLOOKUP(DL$1,'Datenbank Aktoren'!$F$3:$IB$112,$B75,0)=DL$1,DL$3," - ")</f>
        <v xml:space="preserve"> - </v>
      </c>
      <c r="DM75" t="str">
        <f>IF(HLOOKUP(DM$1,'Datenbank Aktoren'!$F$3:$IB$112,$B75,0)=DM$1,DM$3," - ")</f>
        <v>FMH1W RPS 1-fach Taster F6-01-01</v>
      </c>
      <c r="DN75" t="str">
        <f>IF(HLOOKUP(DN$1,'Datenbank Aktoren'!$F$3:$IB$112,$B75,0)=DN$1,DN$3," - ")</f>
        <v>FMH2S RPS 4-fach Taster F6-02-01</v>
      </c>
      <c r="DO75" t="str">
        <f>IF(HLOOKUP(DO$1,'Datenbank Aktoren'!$F$3:$IB$112,$B75,0)=DO$1,DO$3," - ")</f>
        <v>FMH4 RPS 4-fach Taster F6-02-01</v>
      </c>
      <c r="DP75" t="str">
        <f>IF(HLOOKUP(DP$1,'Datenbank Aktoren'!$F$3:$IB$112,$B75,0)=DP$1,DP$3," - ")</f>
        <v>FMH4S RPS 4-fach Taster F6-02-01</v>
      </c>
      <c r="DQ75" t="str">
        <f>IF(HLOOKUP(DQ$1,'Datenbank Aktoren'!$F$3:$IB$112,$B75,0)=DQ$1,DQ$3," - ")</f>
        <v>FMH8 RPS 4-fach Taster F6-02-01</v>
      </c>
      <c r="DR75" t="str">
        <f>IF(HLOOKUP(DR$1,'Datenbank Aktoren'!$F$3:$IB$112,$B75,0)=DR$1,DR$3," - ")</f>
        <v xml:space="preserve"> - </v>
      </c>
      <c r="DS75" t="str">
        <f>IF(HLOOKUP(DS$1,'Datenbank Aktoren'!$F$3:$IB$112,$B75,0)=DS$1,DS$3," - ")</f>
        <v xml:space="preserve"> - </v>
      </c>
      <c r="DT75" t="str">
        <f>IF(HLOOKUP(DT$1,'Datenbank Aktoren'!$F$3:$IB$112,$B75,0)=DT$1,DT$3," - ")</f>
        <v xml:space="preserve"> - </v>
      </c>
      <c r="DU75" t="str">
        <f>IF(HLOOKUP(DU$1,'Datenbank Aktoren'!$F$3:$IB$112,$B75,0)=DU$1,DU$3," - ")</f>
        <v xml:space="preserve"> - </v>
      </c>
      <c r="DV75" t="str">
        <f>IF(HLOOKUP(DV$1,'Datenbank Aktoren'!$F$3:$IB$112,$B75,0)=DV$1,DV$3," - ")</f>
        <v xml:space="preserve"> - </v>
      </c>
      <c r="DW75" t="str">
        <f>IF(HLOOKUP(DW$1,'Datenbank Aktoren'!$F$3:$IB$112,$B75,0)=DW$1,DW$3," - ")</f>
        <v xml:space="preserve"> - </v>
      </c>
      <c r="DX75" t="str">
        <f>IF(HLOOKUP(DX$1,'Datenbank Aktoren'!$F$3:$IB$112,$B75,0)=DX$1,DX$3," - ")</f>
        <v xml:space="preserve"> - </v>
      </c>
      <c r="DY75" t="str">
        <f>IF(HLOOKUP(DY$1,'Datenbank Aktoren'!$F$3:$IB$112,$B75,0)=DY$1,DY$3," - ")</f>
        <v xml:space="preserve"> - </v>
      </c>
      <c r="DZ75" t="str">
        <f>IF(HLOOKUP(DZ$1,'Datenbank Aktoren'!$F$3:$IB$112,$B75,0)=DZ$1,DZ$3," - ")</f>
        <v xml:space="preserve"> - </v>
      </c>
      <c r="EA75" t="str">
        <f>IF(HLOOKUP(EA$1,'Datenbank Aktoren'!$F$3:$IB$112,$B75,0)=EA$1,EA$3," - ")</f>
        <v>FMMS44SB Fensterkontakt D5-00-01</v>
      </c>
      <c r="EB75" t="str">
        <f>IF(HLOOKUP(EB$1,'Datenbank Aktoren'!$F$3:$IB$112,$B75,0)=EB$1,EB$3," - ")</f>
        <v xml:space="preserve"> - </v>
      </c>
      <c r="EC75" t="str">
        <f>IF(HLOOKUP(EC$1,'Datenbank Aktoren'!$F$3:$IB$112,$B75,0)=EC$1,EC$3," - ")</f>
        <v xml:space="preserve"> - </v>
      </c>
      <c r="ED75" t="str">
        <f>IF(HLOOKUP(ED$1,'Datenbank Aktoren'!$F$3:$IB$112,$B75,0)=ED$1,ED$3," - ")</f>
        <v xml:space="preserve"> - </v>
      </c>
      <c r="EE75" t="str">
        <f>IF(HLOOKUP(EE$1,'Datenbank Aktoren'!$F$3:$IB$112,$B75,0)=EE$1,EE$3," - ")</f>
        <v xml:space="preserve"> - </v>
      </c>
      <c r="EF75" t="str">
        <f>IF(HLOOKUP(EF$1,'Datenbank Aktoren'!$F$3:$IB$112,$B75,0)=EF$1,EF$3," - ")</f>
        <v xml:space="preserve"> - </v>
      </c>
      <c r="EG75" t="str">
        <f>IF(HLOOKUP(EG$1,'Datenbank Aktoren'!$F$3:$IB$112,$B75,0)=EG$1,EG$3," - ")</f>
        <v xml:space="preserve"> - </v>
      </c>
      <c r="EH75" t="str">
        <f>IF(HLOOKUP(EH$1,'Datenbank Aktoren'!$F$3:$IB$112,$B75,0)=EH$1,EH$3," - ")</f>
        <v xml:space="preserve"> - </v>
      </c>
      <c r="EI75" t="str">
        <f>IF(HLOOKUP(EI$1,'Datenbank Aktoren'!$F$3:$IB$112,$B75,0)=EI$1,EI$3," - ")</f>
        <v xml:space="preserve"> - </v>
      </c>
      <c r="EJ75" t="str">
        <f>IF(HLOOKUP(EJ$1,'Datenbank Aktoren'!$F$3:$IB$112,$B75,0)=EJ$1,EJ$3," - ")</f>
        <v xml:space="preserve"> - </v>
      </c>
      <c r="EK75" t="str">
        <f>IF(HLOOKUP(EK$1,'Datenbank Aktoren'!$F$3:$IB$112,$B75,0)=EK$1,EK$3," - ")</f>
        <v xml:space="preserve"> - </v>
      </c>
      <c r="EL75" t="str">
        <f>IF(HLOOKUP(EL$1,'Datenbank Aktoren'!$F$3:$IB$112,$B75,0)=EL$1,EL$3," - ")</f>
        <v xml:space="preserve"> - </v>
      </c>
      <c r="EM75" t="str">
        <f>IF(HLOOKUP(EM$1,'Datenbank Aktoren'!$F$3:$IB$112,$B75,0)=EM$1,EM$3," - ")</f>
        <v xml:space="preserve"> - </v>
      </c>
      <c r="EN75" t="str">
        <f>IF(HLOOKUP(EN$1,'Datenbank Aktoren'!$F$3:$IB$112,$B75,0)=EN$1,EN$3," - ")</f>
        <v xml:space="preserve"> - </v>
      </c>
      <c r="EO75" t="str">
        <f>IF(HLOOKUP(EO$1,'Datenbank Aktoren'!$F$3:$IB$112,$B75,0)=EO$1,EO$3," - ")</f>
        <v xml:space="preserve"> - </v>
      </c>
      <c r="EP75" t="str">
        <f>IF(HLOOKUP(EP$1,'Datenbank Aktoren'!$F$3:$IB$112,$B75,0)=EP$1,EP$3," - ")</f>
        <v xml:space="preserve"> - </v>
      </c>
      <c r="EQ75" t="str">
        <f>IF(HLOOKUP(EQ$1,'Datenbank Aktoren'!$F$3:$IB$112,$B75,0)=EQ$1,EQ$3," - ")</f>
        <v xml:space="preserve"> - </v>
      </c>
      <c r="ER75" t="str">
        <f>IF(HLOOKUP(ER$1,'Datenbank Aktoren'!$F$3:$IB$112,$B75,0)=ER$1,ER$3," - ")</f>
        <v xml:space="preserve"> - </v>
      </c>
      <c r="ES75" t="str">
        <f>IF(HLOOKUP(ES$1,'Datenbank Aktoren'!$F$3:$IB$112,$B75,0)=ES$1,ES$3," - ")</f>
        <v xml:space="preserve"> - </v>
      </c>
      <c r="ET75" t="str">
        <f>IF(HLOOKUP(ET$1,'Datenbank Aktoren'!$F$3:$IB$112,$B75,0)=ET$1,ET$3," - ")</f>
        <v xml:space="preserve"> - </v>
      </c>
      <c r="EU75" t="str">
        <f>IF(HLOOKUP(EU$1,'Datenbank Aktoren'!$F$3:$IB$112,$B75,0)=EU$1,EU$3," - ")</f>
        <v xml:space="preserve"> - </v>
      </c>
      <c r="EV75" t="str">
        <f>IF(HLOOKUP(EV$1,'Datenbank Aktoren'!$F$3:$IB$112,$B75,0)=EV$1,EV$3," - ")</f>
        <v xml:space="preserve"> - </v>
      </c>
      <c r="EW75" t="str">
        <f>IF(HLOOKUP(EW$1,'Datenbank Aktoren'!$F$3:$IB$112,$B75,0)=EW$1,EW$3," - ")</f>
        <v xml:space="preserve"> - </v>
      </c>
      <c r="EX75" t="str">
        <f>IF(HLOOKUP(EX$1,'Datenbank Aktoren'!$F$3:$IB$112,$B75,0)=EX$1,EX$3," - ")</f>
        <v xml:space="preserve"> - </v>
      </c>
      <c r="EY75" t="str">
        <f>IF(HLOOKUP(EY$1,'Datenbank Aktoren'!$F$3:$IB$112,$B75,0)=EY$1,EY$3," - ")</f>
        <v xml:space="preserve"> - </v>
      </c>
      <c r="EZ75" t="str">
        <f>IF(HLOOKUP(EZ$1,'Datenbank Aktoren'!$F$3:$IB$112,$B75,0)=EZ$1,EZ$3," - ")</f>
        <v xml:space="preserve"> - </v>
      </c>
      <c r="FA75" t="str">
        <f>IF(HLOOKUP(FA$1,'Datenbank Aktoren'!$F$3:$IB$112,$B75,0)=FA$1,FA$3," - ")</f>
        <v>FNS55B RPS 1-fach Taster F6-01-01</v>
      </c>
      <c r="FB75" t="str">
        <f>IF(HLOOKUP(FB$1,'Datenbank Aktoren'!$F$3:$IB$112,$B75,0)=FB$1,FB$3," - ")</f>
        <v>FNS55EB RPS 1-fach Taster F6-01-01</v>
      </c>
      <c r="FC75" t="str">
        <f>IF(HLOOKUP(FC$1,'Datenbank Aktoren'!$F$3:$IB$112,$B75,0)=FC$1,FC$3," - ")</f>
        <v>FNS65EB RPS 1-fach Taster F6-01-01</v>
      </c>
      <c r="FD75" t="str">
        <f>IF(HLOOKUP(FD$1,'Datenbank Aktoren'!$F$3:$IB$112,$B75,0)=FD$1,FD$3," - ")</f>
        <v>FPE-1 RPS 1-fach Taster F6-01-01</v>
      </c>
      <c r="FE75" t="str">
        <f>IF(HLOOKUP(FE$1,'Datenbank Aktoren'!$F$3:$IB$112,$B75,0)=FE$1,FE$3," - ")</f>
        <v>FRW RPS Rauchmelder F6-02-01</v>
      </c>
      <c r="FF75" t="str">
        <f>IF(HLOOKUP(FF$1,'Datenbank Aktoren'!$F$3:$IB$112,$B75,0)=FF$1,FF$3," - ")</f>
        <v>FRWB Wasser/Rauch/Hitze A5-30-03</v>
      </c>
      <c r="FG75" t="str">
        <f>IF(HLOOKUP(FG$1,'Datenbank Aktoren'!$F$3:$IB$112,$B75,0)=FG$1,FG$3," - ")</f>
        <v xml:space="preserve"> - </v>
      </c>
      <c r="FH75" t="str">
        <f>IF(HLOOKUP(FH$1,'Datenbank Aktoren'!$F$3:$IB$112,$B75,0)=FH$1,FH$3," - ")</f>
        <v>FSM14 RPS 4-fach Taster F6-02-01</v>
      </c>
      <c r="FI75" t="str">
        <f>IF(HLOOKUP(FI$1,'Datenbank Aktoren'!$F$3:$IB$112,$B75,0)=FI$1,FI$3," - ")</f>
        <v xml:space="preserve"> - </v>
      </c>
      <c r="FJ75" t="str">
        <f>IF(HLOOKUP(FJ$1,'Datenbank Aktoren'!$F$3:$IB$112,$B75,0)=FJ$1,FJ$3," - ")</f>
        <v>FSM60B Wasser/Rauch/Hitze A5-30-03</v>
      </c>
      <c r="FK75" t="str">
        <f>IF(HLOOKUP(FK$1,'Datenbank Aktoren'!$F$3:$IB$112,$B75,0)=FK$1,FK$3," - ")</f>
        <v>FSM60B RPS 4-fach Taster F6-02-01</v>
      </c>
      <c r="FL75" t="str">
        <f>IF(HLOOKUP(FL$1,'Datenbank Aktoren'!$F$3:$IB$112,$B75,0)=FL$1,FL$3," - ")</f>
        <v>FSM61 RPS 4-fach Taster F6-02-01</v>
      </c>
      <c r="FM75" t="str">
        <f>IF(HLOOKUP(FM$1,'Datenbank Aktoren'!$F$3:$IB$112,$B75,0)=FM$1,FM$3," - ")</f>
        <v>FSMTB RPS 4-fach Taster F6-02-01</v>
      </c>
      <c r="FN75" t="str">
        <f>IF(HLOOKUP(FN$1,'Datenbank Aktoren'!$F$3:$IB$112,$B75,0)=FN$1,FN$3," - ")</f>
        <v xml:space="preserve"> - </v>
      </c>
      <c r="FO75" t="str">
        <f>IF(HLOOKUP(FO$1,'Datenbank Aktoren'!$F$3:$IB$112,$B75,0)=FO$1,FO$3," - ")</f>
        <v>FSTAP RPS 4-fach Taster F6-02-01</v>
      </c>
      <c r="FP75" t="str">
        <f>IF(HLOOKUP(FP$1,'Datenbank Aktoren'!$F$3:$IB$112,$B75,0)=FP$1,FP$3," - ")</f>
        <v xml:space="preserve"> - </v>
      </c>
      <c r="FQ75" s="14" t="s">
        <v>692</v>
      </c>
      <c r="FR75" t="str">
        <f>IF(HLOOKUP(FR$1,'Datenbank Aktoren'!$F$3:$IB$112,$B75,0)=FR$1,FR$3," - ")</f>
        <v>FSU55D RPS 4-fach Taster F6-02-01</v>
      </c>
      <c r="FS75" t="str">
        <f>IF(HLOOKUP(FS$1,'Datenbank Aktoren'!$F$3:$IB$112,$B75,0)=FS$1,FS$3," - ")</f>
        <v xml:space="preserve"> - </v>
      </c>
      <c r="FT75" s="14" t="s">
        <v>692</v>
      </c>
      <c r="FU75" t="str">
        <f>IF(HLOOKUP(FU$1,'Datenbank Aktoren'!$F$3:$IB$112,$B75,0)=FU$1,FU$3," - ")</f>
        <v>FSU55ED RPS 4-fach Taster F6-02-01</v>
      </c>
      <c r="FV75" t="str">
        <f>IF(HLOOKUP(FV$1,'Datenbank Aktoren'!$F$3:$IB$112,$B75,0)=FV$1,FV$3," - ")</f>
        <v xml:space="preserve"> - </v>
      </c>
      <c r="FW75" s="14" t="s">
        <v>692</v>
      </c>
      <c r="FX75" t="str">
        <f>IF(HLOOKUP(FX$1,'Datenbank Aktoren'!$F$3:$IB$112,$B75,0)=FX$1,FX$3," - ")</f>
        <v>FSU65D RPS 4-fach Taster F6-02-01</v>
      </c>
      <c r="FY75" t="str">
        <f>IF(HLOOKUP(FY$1,'Datenbank Aktoren'!$F$3:$IB$112,$B75,0)=FY$1,FY$3," - ")</f>
        <v xml:space="preserve"> - </v>
      </c>
      <c r="FZ75" t="str">
        <f>IF(HLOOKUP(FZ$1,'Datenbank Aktoren'!$F$3:$IB$112,$B75,0)=FZ$1,FZ$3," - ")</f>
        <v>FT4F RPS 4-fach Taster F6-02-01</v>
      </c>
      <c r="GA75" t="str">
        <f>IF(HLOOKUP(GA$1,'Datenbank Aktoren'!$F$3:$IB$112,$B75,0)=GA$1,GA$3," - ")</f>
        <v>FT55 RPS 4-fach Taster F6-02-01</v>
      </c>
      <c r="GB75" t="str">
        <f>IF(HLOOKUP(GB$1,'Datenbank Aktoren'!$F$3:$IB$112,$B75,0)=GB$1,GB$3," - ")</f>
        <v xml:space="preserve"> - </v>
      </c>
      <c r="GC75" t="str">
        <f>IF(HLOOKUP(GC$1,'Datenbank Aktoren'!$F$3:$IB$112,$B75,0)=GC$1,GC$3," - ")</f>
        <v xml:space="preserve"> - </v>
      </c>
      <c r="GD75" t="str">
        <f>IF(HLOOKUP(GD$1,'Datenbank Aktoren'!$F$3:$IB$112,$B75,0)=GD$1,GD$3," - ")</f>
        <v xml:space="preserve"> - </v>
      </c>
      <c r="GE75" t="str">
        <f>IF(HLOOKUP(GE$1,'Datenbank Aktoren'!$F$3:$IB$112,$B75,0)=GE$1,GE$3," - ")</f>
        <v xml:space="preserve"> - </v>
      </c>
      <c r="GF75" t="str">
        <f>IF(HLOOKUP(GF$1,'Datenbank Aktoren'!$F$3:$IB$112,$B75,0)=GF$1,GF$3," - ")</f>
        <v>FTAF55D Raumregler F6-02-01</v>
      </c>
      <c r="GG75" t="str">
        <f>IF(HLOOKUP(GG$1,'Datenbank Aktoren'!$F$3:$IB$112,$B75,0)=GG$1,GG$3," - ")</f>
        <v>FTAF55ED Raumregler F6-02-01</v>
      </c>
      <c r="GH75" t="str">
        <f>IF(HLOOKUP(GH$1,'Datenbank Aktoren'!$F$3:$IB$112,$B75,0)=GH$1,GH$3," - ")</f>
        <v>FTAF65D Raumregler F6-02-01</v>
      </c>
      <c r="GI75" t="str">
        <f>IF(HLOOKUP(GI$1,'Datenbank Aktoren'!$F$3:$IB$112,$B75,0)=GI$1,GI$3," - ")</f>
        <v xml:space="preserve"> - </v>
      </c>
      <c r="GJ75" t="str">
        <f>IF(HLOOKUP(GJ$1,'Datenbank Aktoren'!$F$3:$IB$112,$B75,0)=GJ$1,GJ$3," - ")</f>
        <v xml:space="preserve"> - </v>
      </c>
      <c r="GK75" t="str">
        <f>IF(HLOOKUP(GK$1,'Datenbank Aktoren'!$F$3:$IB$112,$B75,0)=GK$1,GK$3," - ")</f>
        <v xml:space="preserve"> - </v>
      </c>
      <c r="GL75" t="str">
        <f>IF(HLOOKUP(GL$1,'Datenbank Aktoren'!$F$3:$IB$112,$B75,0)=GL$1,GL$3," - ")</f>
        <v xml:space="preserve"> - </v>
      </c>
      <c r="GM75" t="str">
        <f>IF(HLOOKUP(GM$1,'Datenbank Aktoren'!$F$3:$IB$112,$B75,0)=GM$1,GM$3," - ")</f>
        <v xml:space="preserve"> - </v>
      </c>
      <c r="GN75" t="str">
        <f>IF(HLOOKUP(GN$1,'Datenbank Aktoren'!$F$3:$IB$112,$B75,0)=GN$1,GN$3," - ")</f>
        <v>FTK Fensterkontakt D5-00-01</v>
      </c>
      <c r="GO75" t="str">
        <f>IF(HLOOKUP(GO$1,'Datenbank Aktoren'!$F$3:$IB$112,$B75,0)=GO$1,GO$3," - ")</f>
        <v>FTKB-GR Fensterkontakt D5-00-01</v>
      </c>
      <c r="GP75" t="str">
        <f>IF(HLOOKUP(GP$1,'Datenbank Aktoren'!$F$3:$IB$112,$B75,0)=GP$1,GP$3," - ")</f>
        <v>FTKB-hg FTKB Fenstergriff A5-14-0A</v>
      </c>
      <c r="GQ75" t="str">
        <f>IF(HLOOKUP(GQ$1,'Datenbank Aktoren'!$F$3:$IB$112,$B75,0)=GQ$1,GQ$3," - ")</f>
        <v>FTKB-wg Fensterkontakt D5-00-01</v>
      </c>
      <c r="GR75" t="str">
        <f>IF(HLOOKUP(GR$1,'Datenbank Aktoren'!$F$3:$IB$112,$B75,0)=GR$1,GR$3," - ")</f>
        <v>FTKE Fenstergriff F6-10-00 Griff</v>
      </c>
      <c r="GS75" t="str">
        <f>IF(HLOOKUP(GS$1,'Datenbank Aktoren'!$F$3:$IB$112,$B75,0)=GS$1,GS$3," - ")</f>
        <v xml:space="preserve"> - </v>
      </c>
      <c r="GT75" s="14" t="s">
        <v>692</v>
      </c>
      <c r="GU75" t="str">
        <f>IF(HLOOKUP(GU$1,'Datenbank Aktoren'!$F$3:$IB$112,$B75,0)=GU$1,GU$3," - ")</f>
        <v xml:space="preserve"> - </v>
      </c>
      <c r="GV75" s="14" t="s">
        <v>692</v>
      </c>
      <c r="GW75" t="str">
        <f>IF(HLOOKUP(GW$1,'Datenbank Aktoren'!$F$3:$IB$112,$B75,0)=GW$1,GW$3," - ")</f>
        <v xml:space="preserve"> - </v>
      </c>
      <c r="GX75" s="14" t="s">
        <v>692</v>
      </c>
      <c r="GY75" t="str">
        <f>IF(HLOOKUP(GY$1,'Datenbank Aktoren'!$F$3:$IB$112,$B75,0)=GY$1,GY$3," - ")</f>
        <v xml:space="preserve"> - </v>
      </c>
      <c r="GZ75" s="14" t="s">
        <v>692</v>
      </c>
      <c r="HA75" t="str">
        <f>IF(HLOOKUP(HA$1,'Datenbank Aktoren'!$F$3:$IB$112,$B75,0)=HA$1,HA$3," - ")</f>
        <v xml:space="preserve"> - </v>
      </c>
      <c r="HB75" s="14" t="s">
        <v>692</v>
      </c>
      <c r="HC75" t="str">
        <f>IF(HLOOKUP(HC$1,'Datenbank Aktoren'!$F$3:$IB$112,$B75,0)=HC$1,HC$3," - ")</f>
        <v xml:space="preserve"> - </v>
      </c>
      <c r="HD75" s="14" t="s">
        <v>692</v>
      </c>
      <c r="HE75" t="str">
        <f>IF(HLOOKUP(HE$1,'Datenbank Aktoren'!$F$3:$IB$112,$B75,0)=HE$1,HE$3," - ")</f>
        <v xml:space="preserve"> - </v>
      </c>
      <c r="HF75" s="14" t="s">
        <v>692</v>
      </c>
      <c r="HG75" t="str">
        <f>IF(HLOOKUP(HG$1,'Datenbank Aktoren'!$F$3:$IB$112,$B75,0)=HG$1,HG$3," - ")</f>
        <v xml:space="preserve"> - </v>
      </c>
      <c r="HH75" t="str">
        <f>IF(HLOOKUP(HH$1,'Datenbank Aktoren'!$F$3:$IB$112,$B75,0)=HH$1,HH$3," - ")</f>
        <v xml:space="preserve"> - </v>
      </c>
      <c r="HI75" t="str">
        <f>IF(HLOOKUP(HI$1,'Datenbank Aktoren'!$F$3:$IB$112,$B75,0)=HI$1,HI$3," - ")</f>
        <v xml:space="preserve"> - </v>
      </c>
      <c r="HJ75" s="14" t="s">
        <v>692</v>
      </c>
      <c r="HK75" t="str">
        <f>IF(HLOOKUP(HK$1,'Datenbank Aktoren'!$F$3:$IB$112,$B75,0)=HK$1,HK$3," - ")</f>
        <v xml:space="preserve"> - </v>
      </c>
      <c r="HL75" t="str">
        <f>IF(HLOOKUP(HL$1,'Datenbank Aktoren'!$F$3:$IB$112,$B75,0)=HL$1,HL$3," - ")</f>
        <v xml:space="preserve"> - </v>
      </c>
      <c r="HM75" t="str">
        <f>IF(HLOOKUP(HM$1,'Datenbank Aktoren'!$F$3:$IB$112,$B75,0)=HM$1,HM$3," - ")</f>
        <v xml:space="preserve"> - </v>
      </c>
      <c r="HN75" s="14" t="s">
        <v>692</v>
      </c>
      <c r="HO75" t="str">
        <f>IF(HLOOKUP(HO$1,'Datenbank Aktoren'!$F$3:$IB$112,$B75,0)=HO$1,HO$3," - ")</f>
        <v xml:space="preserve"> - </v>
      </c>
      <c r="HP75" s="14" t="s">
        <v>692</v>
      </c>
      <c r="HQ75" t="str">
        <f>IF(HLOOKUP(HQ$1,'Datenbank Aktoren'!$F$3:$IB$112,$B75,0)=HQ$1,HQ$3," - ")</f>
        <v xml:space="preserve"> - </v>
      </c>
      <c r="HR75" t="str">
        <f>IF(HLOOKUP(HR$1,'Datenbank Aktoren'!$F$3:$IB$112,$B75,0)=HR$1,HR$3," - ")</f>
        <v>FTS14EM Fensterkontakt D5-00-01</v>
      </c>
      <c r="HS75" t="str">
        <f>IF(HLOOKUP(HS$1,'Datenbank Aktoren'!$F$3:$IB$112,$B75,0)=HS$1,HS$3," - ")</f>
        <v>FTS14EM RPS 4-fach Taster F6-02-01</v>
      </c>
      <c r="HT75" t="str">
        <f>IF(HLOOKUP(HT$1,'Datenbank Aktoren'!$F$3:$IB$112,$B75,0)=HT$1,HT$3," - ")</f>
        <v>FTTB Bewegungsm. A5-07-01</v>
      </c>
      <c r="HU75" t="str">
        <f>IF(HLOOKUP(HU$1,'Datenbank Aktoren'!$F$3:$IB$112,$B75,0)=HU$1,HU$3," - ")</f>
        <v xml:space="preserve"> - </v>
      </c>
      <c r="HV75" t="str">
        <f>IF(HLOOKUP(HV$1,'Datenbank Aktoren'!$F$3:$IB$112,$B75,0)=HV$1,HV$3," - ")</f>
        <v xml:space="preserve"> - </v>
      </c>
      <c r="HW75" t="str">
        <f>IF(HLOOKUP(HW$1,'Datenbank Aktoren'!$F$3:$IB$112,$B75,0)=HW$1,HW$3," - ")</f>
        <v xml:space="preserve"> - </v>
      </c>
      <c r="HX75" t="str">
        <f>IF(HLOOKUP(HX$1,'Datenbank Aktoren'!$F$3:$IB$112,$B75,0)=HX$1,HX$3," - ")</f>
        <v xml:space="preserve"> - </v>
      </c>
      <c r="HY75" t="str">
        <f>IF(HLOOKUP(HY$1,'Datenbank Aktoren'!$F$3:$IB$112,$B75,0)=HY$1,HY$3," - ")</f>
        <v xml:space="preserve"> - </v>
      </c>
      <c r="HZ75" t="str">
        <f>IF(HLOOKUP(HZ$1,'Datenbank Aktoren'!$F$3:$IB$112,$B75,0)=HZ$1,HZ$3," - ")</f>
        <v xml:space="preserve"> - </v>
      </c>
      <c r="IA75" t="str">
        <f>IF(HLOOKUP(IA$1,'Datenbank Aktoren'!$F$3:$IB$112,$B75,0)=IA$1,IA$3," - ")</f>
        <v xml:space="preserve"> - </v>
      </c>
      <c r="IB75" t="str">
        <f>IF(HLOOKUP(IB$1,'Datenbank Aktoren'!$F$3:$IB$112,$B75,0)=IB$1,IB$3," - ")</f>
        <v xml:space="preserve"> - </v>
      </c>
      <c r="IC75" t="str">
        <f>IF(HLOOKUP(IC$1,'Datenbank Aktoren'!$F$3:$IB$112,$B75,0)=IC$1,IC$3," - ")</f>
        <v xml:space="preserve"> - </v>
      </c>
      <c r="ID75" t="str">
        <f>IF(HLOOKUP(ID$1,'Datenbank Aktoren'!$F$3:$IB$112,$B75,0)=ID$1,ID$3," - ")</f>
        <v>FWS81 Kartenschalter F6-02-01</v>
      </c>
      <c r="IE75" t="str">
        <f>IF(HLOOKUP(IE$1,'Datenbank Aktoren'!$F$3:$IB$112,$B75,0)=IE$1,IE$3," - ")</f>
        <v xml:space="preserve"> - </v>
      </c>
      <c r="IF75" t="str">
        <f>IF(HLOOKUP(IF$1,'Datenbank Aktoren'!$F$3:$IB$112,$B75,0)=IF$1,IF$3," - ")</f>
        <v xml:space="preserve"> - </v>
      </c>
      <c r="IG75" t="str">
        <f>IF(HLOOKUP(IG$1,'Datenbank Aktoren'!$F$3:$IB$112,$B75,0)=IG$1,IG$3," - ")</f>
        <v>FZS65 RPS Rauchmelder F6-02-01</v>
      </c>
      <c r="IH75" t="str">
        <f>IF(HLOOKUP(IH$1,'Datenbank Aktoren'!$F$3:$IB$112,$B75,0)=IH$1,IH$3," - ")</f>
        <v>FZT55 RPS 4-fach Taster F6-02-01</v>
      </c>
      <c r="II75" t="str">
        <f>IF(HLOOKUP(II$1,'Datenbank Aktoren'!$F$3:$IB$112,$B75,0)=II$1,II$3," - ")</f>
        <v xml:space="preserve"> - </v>
      </c>
      <c r="IJ75" t="e">
        <f>IF(HLOOKUP(IJ$1,'Datenbank Aktoren'!$F$3:$IB$112,$B75,0)=IJ$1,IJ$3," - ")</f>
        <v>#N/A</v>
      </c>
      <c r="IK75" t="e">
        <f>IF(HLOOKUP(IK$1,'Datenbank Aktoren'!$F$3:$IB$112,$B75,0)=IK$1,IK$3," - ")</f>
        <v>#N/A</v>
      </c>
      <c r="IL75" t="e">
        <f>IF(HLOOKUP(IL$1,'Datenbank Aktoren'!$F$3:$IB$112,$B75,0)=IL$1,IL$3," - ")</f>
        <v>#N/A</v>
      </c>
      <c r="IM75" t="e">
        <f>IF(HLOOKUP(IM$1,'Datenbank Aktoren'!$F$3:$IB$112,$B75,0)=IM$1,IM$3," - ")</f>
        <v>#N/A</v>
      </c>
      <c r="IN75" t="e">
        <f>IF(HLOOKUP(IN$1,'Datenbank Aktoren'!$F$3:$IB$112,$B75,0)=IN$1,IN$3," - ")</f>
        <v>#N/A</v>
      </c>
      <c r="IO75" t="e">
        <f>IF(HLOOKUP(IO$1,'Datenbank Aktoren'!$F$3:$IB$112,$B75,0)=IO$1,IO$3," - ")</f>
        <v>#N/A</v>
      </c>
      <c r="IP75" t="e">
        <f>IF(HLOOKUP(IP$1,'Datenbank Aktoren'!$F$3:$IB$112,$B75,0)=IP$1,IP$3," - ")</f>
        <v>#N/A</v>
      </c>
      <c r="IQ75" t="e">
        <f>IF(HLOOKUP(IQ$1,'Datenbank Aktoren'!$F$3:$IB$112,$B75,0)=IQ$1,IQ$3," - ")</f>
        <v>#N/A</v>
      </c>
      <c r="IR75" t="e">
        <f>IF(HLOOKUP(IR$1,'Datenbank Aktoren'!$F$3:$IB$112,$B75,0)=IR$1,IR$3," - ")</f>
        <v>#N/A</v>
      </c>
      <c r="IS75" t="e">
        <f>IF(HLOOKUP(IS$1,'Datenbank Aktoren'!$F$3:$IB$112,$B75,0)=IS$1,IS$3," - ")</f>
        <v>#N/A</v>
      </c>
      <c r="IT75" t="e">
        <f>IF(HLOOKUP(IT$1,'Datenbank Aktoren'!$F$3:$IB$112,$B75,0)=IT$1,IT$3," - ")</f>
        <v>#N/A</v>
      </c>
      <c r="IU75" t="e">
        <f>IF(HLOOKUP(IU$1,'Datenbank Aktoren'!$F$3:$IB$112,$B75,0)=IU$1,IU$3," - ")</f>
        <v>#N/A</v>
      </c>
    </row>
    <row r="76" spans="1:255" x14ac:dyDescent="0.25">
      <c r="A76" t="s">
        <v>143</v>
      </c>
      <c r="B76">
        <v>74</v>
      </c>
      <c r="D76" t="s">
        <v>143</v>
      </c>
      <c r="E76" s="3" t="s">
        <v>432</v>
      </c>
      <c r="F76" t="str">
        <f>IF(HLOOKUP(F$1,'Datenbank Aktoren'!$F$3:$IB$112,$B76,0)=F$1,F$3," - ")</f>
        <v xml:space="preserve"> - </v>
      </c>
      <c r="G76" t="str">
        <f>IF(HLOOKUP(G$1,'Datenbank Aktoren'!$F$3:$IB$112,$B76,0)=G$1,G$3," - ")</f>
        <v xml:space="preserve"> - </v>
      </c>
      <c r="H76" t="str">
        <f>IF(HLOOKUP(H$1,'Datenbank Aktoren'!$F$3:$IB$112,$B76,0)=H$1,H$3," - ")</f>
        <v xml:space="preserve"> - </v>
      </c>
      <c r="I76" t="str">
        <f>IF(HLOOKUP(I$1,'Datenbank Aktoren'!$F$3:$IB$112,$B76,0)=I$1,I$3," - ")</f>
        <v xml:space="preserve"> - </v>
      </c>
      <c r="J76" t="str">
        <f>IF(HLOOKUP(J$1,'Datenbank Aktoren'!$F$3:$IB$112,$B76,0)=J$1,J$3," - ")</f>
        <v xml:space="preserve"> - </v>
      </c>
      <c r="K76" t="str">
        <f>IF(HLOOKUP(K$1,'Datenbank Aktoren'!$F$3:$IB$112,$B76,0)=K$1,K$3," - ")</f>
        <v xml:space="preserve"> - </v>
      </c>
      <c r="L76" t="str">
        <f>IF(HLOOKUP(L$1,'Datenbank Aktoren'!$F$3:$IB$112,$B76,0)=L$1,L$3," - ")</f>
        <v>F265B RPS 4-fach Taster F6-02-01</v>
      </c>
      <c r="M76" t="str">
        <f>IF(HLOOKUP(M$1,'Datenbank Aktoren'!$F$3:$IB$112,$B76,0)=M$1,M$3," - ")</f>
        <v>F2FT65 RPS 4-fach Taster F6-02-01</v>
      </c>
      <c r="N76" t="str">
        <f>IF(HLOOKUP(N$1,'Datenbank Aktoren'!$F$3:$IB$112,$B76,0)=N$1,N$3," - ")</f>
        <v>F2FT65B RPS 4-fach Taster F6-02-01</v>
      </c>
      <c r="O76" t="str">
        <f>IF(HLOOKUP(O$1,'Datenbank Aktoren'!$F$3:$IB$112,$B76,0)=O$1,O$3," - ")</f>
        <v>F2FZT65B RPS 4-fach Taster F6-02-01</v>
      </c>
      <c r="P76" t="str">
        <f>IF(HLOOKUP(P$1,'Datenbank Aktoren'!$F$3:$IB$112,$B76,0)=P$1,P$3," - ")</f>
        <v>F2T55E RPS 4-fach Taster F6-02-01</v>
      </c>
      <c r="Q76" t="str">
        <f>IF(HLOOKUP(Q$1,'Datenbank Aktoren'!$F$3:$IB$112,$B76,0)=Q$1,Q$3," - ")</f>
        <v>F2T55EB RPS 4-fach Taster F6-02-01</v>
      </c>
      <c r="R76" t="str">
        <f>IF(HLOOKUP(R$1,'Datenbank Aktoren'!$F$3:$IB$112,$B76,0)=R$1,R$3," - ")</f>
        <v>F2T65 RPS 4-fach Taster F6-02-01</v>
      </c>
      <c r="S76" t="str">
        <f>IF(HLOOKUP(S$1,'Datenbank Aktoren'!$F$3:$IB$112,$B76,0)=S$1,S$3," - ")</f>
        <v>F2ZT55E RPS 4-fach Taster F6-02-01</v>
      </c>
      <c r="T76" t="str">
        <f>IF(HLOOKUP(T$1,'Datenbank Aktoren'!$F$3:$IB$112,$B76,0)=T$1,T$3," - ")</f>
        <v>F2ZT65 RPS 4-fach Taster F6-02-01</v>
      </c>
      <c r="U76" t="str">
        <f>IF(HLOOKUP(U$1,'Datenbank Aktoren'!$F$3:$IB$112,$B76,0)=U$1,U$3," - ")</f>
        <v xml:space="preserve"> - </v>
      </c>
      <c r="V76" t="str">
        <f>IF(HLOOKUP(V$1,'Datenbank Aktoren'!$F$3:$IB$112,$B76,0)=V$1,V$3," - ")</f>
        <v xml:space="preserve"> - </v>
      </c>
      <c r="W76" t="str">
        <f>IF(HLOOKUP(W$1,'Datenbank Aktoren'!$F$3:$IB$112,$B76,0)=W$1,W$3," - ")</f>
        <v xml:space="preserve"> - </v>
      </c>
      <c r="X76" t="str">
        <f>IF(HLOOKUP(X$1,'Datenbank Aktoren'!$F$3:$IB$112,$B76,0)=X$1,X$3," - ")</f>
        <v>F4FT65 RPS 4-fach Taster F6-02-01</v>
      </c>
      <c r="Y76" t="str">
        <f>IF(HLOOKUP(Y$1,'Datenbank Aktoren'!$F$3:$IB$112,$B76,0)=Y$1,Y$3," - ")</f>
        <v>F4FT65B RPS 4-fach Taster F6-02-01</v>
      </c>
      <c r="Z76" t="str">
        <f>IF(HLOOKUP(Z$1,'Datenbank Aktoren'!$F$3:$IB$112,$B76,0)=Z$1,Z$3," - ")</f>
        <v>F4PT RPS 4-fach Taster F6-02-01</v>
      </c>
      <c r="AA76" t="str">
        <f>IF(HLOOKUP(AA$1,'Datenbank Aktoren'!$F$3:$IB$112,$B76,0)=AA$1,AA$3," - ")</f>
        <v>F4T55B RPS 4-fach Taster F6-02-01</v>
      </c>
      <c r="AB76" t="str">
        <f>IF(HLOOKUP(AB$1,'Datenbank Aktoren'!$F$3:$IB$112,$B76,0)=AB$1,AB$3," - ")</f>
        <v>F4T55E RPS 4-fach Taster F6-02-01</v>
      </c>
      <c r="AC76" t="str">
        <f>IF(HLOOKUP(AC$1,'Datenbank Aktoren'!$F$3:$IB$112,$B76,0)=AC$1,AC$3," - ")</f>
        <v>F4T55EB RPS 4-fach Taster F6-02-01</v>
      </c>
      <c r="AD76" t="str">
        <f>IF(HLOOKUP(AD$1,'Datenbank Aktoren'!$F$3:$IB$112,$B76,0)=AD$1,AD$3," - ")</f>
        <v>F4T65 RPS 4-fach Taster F6-02-01</v>
      </c>
      <c r="AE76" t="str">
        <f>IF(HLOOKUP(AE$1,'Datenbank Aktoren'!$F$3:$IB$112,$B76,0)=AE$1,AE$3," - ")</f>
        <v>F4T65B RPS 4-fach Taster F6-02-01</v>
      </c>
      <c r="AF76" t="str">
        <f>IF(HLOOKUP(AF$1,'Datenbank Aktoren'!$F$3:$IB$112,$B76,0)=AF$1,AF$3," - ")</f>
        <v xml:space="preserve"> - </v>
      </c>
      <c r="AG76" t="str">
        <f>IF(HLOOKUP(AG$1,'Datenbank Aktoren'!$F$3:$IB$112,$B76,0)=AG$1,AG$3," - ")</f>
        <v xml:space="preserve"> - </v>
      </c>
      <c r="AH76" t="str">
        <f>IF(HLOOKUP(AH$1,'Datenbank Aktoren'!$F$3:$IB$112,$B76,0)=AH$1,AH$3," - ")</f>
        <v xml:space="preserve"> - </v>
      </c>
      <c r="AI76" t="str">
        <f>IF(HLOOKUP(AI$1,'Datenbank Aktoren'!$F$3:$IB$112,$B76,0)=AI$1,AI$3," - ")</f>
        <v xml:space="preserve"> - </v>
      </c>
      <c r="AJ76" t="str">
        <f>IF(HLOOKUP(AJ$1,'Datenbank Aktoren'!$F$3:$IB$112,$B76,0)=AJ$1,AJ$3," - ")</f>
        <v>F4USM61B RPS 4-fach Taster F6-02-01</v>
      </c>
      <c r="AK76" t="str">
        <f>IF(HLOOKUP(AK$1,'Datenbank Aktoren'!$F$3:$IB$112,$B76,0)=AK$1,AK$3," - ")</f>
        <v>F5PT55 RPS 4-fach Taster F6-02-01</v>
      </c>
      <c r="AL76" t="str">
        <f>IF(HLOOKUP(AL$1,'Datenbank Aktoren'!$F$3:$IB$112,$B76,0)=AL$1,AL$3," - ")</f>
        <v xml:space="preserve"> - </v>
      </c>
      <c r="AM76" t="str">
        <f>IF(HLOOKUP(AM$1,'Datenbank Aktoren'!$F$3:$IB$112,$B76,0)=AM$1,AM$3," - ")</f>
        <v>F6T55B RPS 4-fach Taster F6-02-01</v>
      </c>
      <c r="AN76" t="str">
        <f>IF(HLOOKUP(AN$1,'Datenbank Aktoren'!$F$3:$IB$112,$B76,0)=AN$1,AN$3," - ")</f>
        <v xml:space="preserve"> - </v>
      </c>
      <c r="AO76" t="str">
        <f>IF(HLOOKUP(AO$1,'Datenbank Aktoren'!$F$3:$IB$112,$B76,0)=AO$1,AO$3," - ")</f>
        <v>F6T65B RPS 4-fach Taster F6-02-01</v>
      </c>
      <c r="AP76" t="str">
        <f>IF(HLOOKUP(AP$1,'Datenbank Aktoren'!$F$3:$IB$112,$B76,0)=AP$1,AP$3," - ")</f>
        <v>FABH130 RPS 4-fach Taster F6-02-01</v>
      </c>
      <c r="AQ76" t="str">
        <f>IF(HLOOKUP(AQ$1,'Datenbank Aktoren'!$F$3:$IB$112,$B76,0)=AQ$1,AQ$3," - ")</f>
        <v xml:space="preserve"> - </v>
      </c>
      <c r="AR76" t="str">
        <f>IF(HLOOKUP(AR$1,'Datenbank Aktoren'!$F$3:$IB$112,$B76,0)=AR$1,AR$3," - ")</f>
        <v xml:space="preserve"> - </v>
      </c>
      <c r="AS76" t="str">
        <f>IF(HLOOKUP(AS$1,'Datenbank Aktoren'!$F$3:$IB$112,$B76,0)=AS$1,AS$3," - ")</f>
        <v xml:space="preserve"> - </v>
      </c>
      <c r="AT76" t="str">
        <f>IF(HLOOKUP(AT$1,'Datenbank Aktoren'!$F$3:$IB$112,$B76,0)=AT$1,AT$3," - ")</f>
        <v>FASM60 RPS 4-fach Taster F6-02-01</v>
      </c>
      <c r="AU76" t="str">
        <f>IF(HLOOKUP(AU$1,'Datenbank Aktoren'!$F$3:$IB$112,$B76,0)=AU$1,AU$3," - ")</f>
        <v xml:space="preserve"> - </v>
      </c>
      <c r="AV76" t="str">
        <f>IF(HLOOKUP(AV$1,'Datenbank Aktoren'!$F$3:$IB$112,$B76,0)=AV$1,AV$3," - ")</f>
        <v xml:space="preserve"> - </v>
      </c>
      <c r="AW76" t="str">
        <f>IF(HLOOKUP(AW$1,'Datenbank Aktoren'!$F$3:$IB$112,$B76,0)=AW$1,AW$3," - ")</f>
        <v xml:space="preserve"> - </v>
      </c>
      <c r="AX76" t="str">
        <f>IF(HLOOKUP(AX$1,'Datenbank Aktoren'!$F$3:$IB$112,$B76,0)=AX$1,AX$3," - ")</f>
        <v xml:space="preserve"> - </v>
      </c>
      <c r="AY76" t="str">
        <f>IF(HLOOKUP(AY$1,'Datenbank Aktoren'!$F$3:$IB$112,$B76,0)=AY$1,AY$3," - ")</f>
        <v xml:space="preserve"> - </v>
      </c>
      <c r="AZ76" t="str">
        <f>IF(HLOOKUP(AZ$1,'Datenbank Aktoren'!$F$3:$IB$112,$B76,0)=AZ$1,AZ$3," - ")</f>
        <v xml:space="preserve"> - </v>
      </c>
      <c r="BA76" t="str">
        <f>IF(HLOOKUP(BA$1,'Datenbank Aktoren'!$F$3:$IB$112,$B76,0)=BA$1,BA$3," - ")</f>
        <v xml:space="preserve"> - </v>
      </c>
      <c r="BB76" t="str">
        <f>IF(HLOOKUP(BB$1,'Datenbank Aktoren'!$F$3:$IB$112,$B76,0)=BB$1,BB$3," - ")</f>
        <v xml:space="preserve"> - </v>
      </c>
      <c r="BC76" t="str">
        <f>IF(HLOOKUP(BC$1,'Datenbank Aktoren'!$F$3:$IB$112,$B76,0)=BC$1,BC$3," - ")</f>
        <v xml:space="preserve"> - </v>
      </c>
      <c r="BD76" t="str">
        <f>IF(HLOOKUP(BD$1,'Datenbank Aktoren'!$F$3:$IB$112,$B76,0)=BD$1,BD$3," - ")</f>
        <v xml:space="preserve"> - </v>
      </c>
      <c r="BE76" t="str">
        <f>IF(HLOOKUP(BE$1,'Datenbank Aktoren'!$F$3:$IB$112,$B76,0)=BE$1,BE$3," - ")</f>
        <v xml:space="preserve"> - </v>
      </c>
      <c r="BF76" t="str">
        <f>IF(HLOOKUP(BF$1,'Datenbank Aktoren'!$F$3:$IB$112,$B76,0)=BF$1,BF$3," - ")</f>
        <v xml:space="preserve"> - </v>
      </c>
      <c r="BG76" t="str">
        <f>IF(HLOOKUP(BG$1,'Datenbank Aktoren'!$F$3:$IB$112,$B76,0)=BG$1,BG$3," - ")</f>
        <v xml:space="preserve"> - </v>
      </c>
      <c r="BH76" t="str">
        <f>IF(HLOOKUP(BH$1,'Datenbank Aktoren'!$F$3:$IB$112,$B76,0)=BH$1,BH$3," - ")</f>
        <v xml:space="preserve"> - </v>
      </c>
      <c r="BI76" t="str">
        <f>IF(HLOOKUP(BI$1,'Datenbank Aktoren'!$F$3:$IB$112,$B76,0)=BI$1,BI$3," - ")</f>
        <v xml:space="preserve"> - </v>
      </c>
      <c r="BJ76" t="str">
        <f>IF(HLOOKUP(BJ$1,'Datenbank Aktoren'!$F$3:$IB$112,$B76,0)=BJ$1,BJ$3," - ")</f>
        <v xml:space="preserve"> - </v>
      </c>
      <c r="BK76" t="str">
        <f>IF(HLOOKUP(BK$1,'Datenbank Aktoren'!$F$3:$IB$112,$B76,0)=BK$1,BK$3," - ")</f>
        <v xml:space="preserve"> - </v>
      </c>
      <c r="BL76" t="str">
        <f>IF(HLOOKUP(BL$1,'Datenbank Aktoren'!$F$3:$IB$112,$B76,0)=BL$1,BL$3," - ")</f>
        <v xml:space="preserve"> - </v>
      </c>
      <c r="BM76" t="str">
        <f>IF(HLOOKUP(BM$1,'Datenbank Aktoren'!$F$3:$IB$112,$B76,0)=BM$1,BM$3," - ")</f>
        <v xml:space="preserve"> - </v>
      </c>
      <c r="BN76" t="str">
        <f>IF(HLOOKUP(BN$1,'Datenbank Aktoren'!$F$3:$IB$112,$B76,0)=BN$1,BN$3," - ")</f>
        <v xml:space="preserve"> - </v>
      </c>
      <c r="BO76" t="str">
        <f>IF(HLOOKUP(BO$1,'Datenbank Aktoren'!$F$3:$IB$112,$B76,0)=BO$1,BO$3," - ")</f>
        <v xml:space="preserve"> - </v>
      </c>
      <c r="BP76" t="str">
        <f>IF(HLOOKUP(BP$1,'Datenbank Aktoren'!$F$3:$IB$112,$B76,0)=BP$1,BP$3," - ")</f>
        <v xml:space="preserve"> - </v>
      </c>
      <c r="BQ76" t="str">
        <f>IF(HLOOKUP(BQ$1,'Datenbank Aktoren'!$F$3:$IB$112,$B76,0)=BQ$1,BQ$3," - ")</f>
        <v xml:space="preserve"> - </v>
      </c>
      <c r="BR76" t="str">
        <f>IF(HLOOKUP(BR$1,'Datenbank Aktoren'!$F$3:$IB$112,$B76,0)=BR$1,BR$3," - ")</f>
        <v xml:space="preserve"> - </v>
      </c>
      <c r="BS76" t="str">
        <f>IF(HLOOKUP(BS$1,'Datenbank Aktoren'!$F$3:$IB$112,$B76,0)=BS$1,BS$3," - ")</f>
        <v>FF8 RPS 4-fach Taster F6-02-01</v>
      </c>
      <c r="BT76" t="str">
        <f>IF(HLOOKUP(BT$1,'Datenbank Aktoren'!$F$3:$IB$112,$B76,0)=BT$1,BT$3," - ")</f>
        <v xml:space="preserve"> - </v>
      </c>
      <c r="BU76" t="str">
        <f>IF(HLOOKUP(BU$1,'Datenbank Aktoren'!$F$3:$IB$112,$B76,0)=BU$1,BU$3," - ")</f>
        <v>FFD RPS 4-fach Taster F6-02-01</v>
      </c>
      <c r="BV76" t="str">
        <f>IF(HLOOKUP(BV$1,'Datenbank Aktoren'!$F$3:$IB$112,$B76,0)=BV$1,BV$3," - ")</f>
        <v xml:space="preserve"> - </v>
      </c>
      <c r="BW76" t="str">
        <f>IF(HLOOKUP(BW$1,'Datenbank Aktoren'!$F$3:$IB$112,$B76,0)=BW$1,BW$3," - ")</f>
        <v xml:space="preserve"> - </v>
      </c>
      <c r="BX76" t="str">
        <f>IF(HLOOKUP(BX$1,'Datenbank Aktoren'!$F$3:$IB$112,$B76,0)=BX$1,BX$3," - ")</f>
        <v xml:space="preserve"> - </v>
      </c>
      <c r="BY76" t="str">
        <f>IF(HLOOKUP(BY$1,'Datenbank Aktoren'!$F$3:$IB$112,$B76,0)=BY$1,BY$3," - ")</f>
        <v xml:space="preserve"> - </v>
      </c>
      <c r="BZ76" t="str">
        <f>IF(HLOOKUP(BZ$1,'Datenbank Aktoren'!$F$3:$IB$112,$B76,0)=BZ$1,BZ$3," - ")</f>
        <v xml:space="preserve"> - </v>
      </c>
      <c r="CA76" t="str">
        <f>IF(HLOOKUP(CA$1,'Datenbank Aktoren'!$F$3:$IB$112,$B76,0)=CA$1,CA$3," - ")</f>
        <v xml:space="preserve"> - </v>
      </c>
      <c r="CB76" t="str">
        <f>IF(HLOOKUP(CB$1,'Datenbank Aktoren'!$F$3:$IB$112,$B76,0)=CB$1,CB$3," - ")</f>
        <v xml:space="preserve"> - </v>
      </c>
      <c r="CC76" s="25" t="str">
        <f>IF(HLOOKUP(CC$1,'Datenbank Aktoren'!$F$3:$IB$112,$B76,0)=CC$1,CC$3," - ")</f>
        <v xml:space="preserve"> - </v>
      </c>
      <c r="CD76" t="str">
        <f>IF(HLOOKUP(CD$1,'Datenbank Aktoren'!$F$3:$IB$112,$B76,0)=CD$1,CD$3," - ")</f>
        <v xml:space="preserve"> - </v>
      </c>
      <c r="CE76" t="str">
        <f>IF(HLOOKUP(CE$1,'Datenbank Aktoren'!$F$3:$IB$112,$B76,0)=CE$1,CE$3," - ")</f>
        <v xml:space="preserve"> - </v>
      </c>
      <c r="CF76" t="str">
        <f>IF(HLOOKUP(CF$1,'Datenbank Aktoren'!$F$3:$IB$112,$B76,0)=CF$1,CF$3," - ")</f>
        <v xml:space="preserve"> - </v>
      </c>
      <c r="CG76" t="str">
        <f>IF(HLOOKUP(CG$1,'Datenbank Aktoren'!$F$3:$IB$112,$B76,0)=CG$1,CG$3," - ")</f>
        <v xml:space="preserve"> - </v>
      </c>
      <c r="CH76" t="str">
        <f>IF(HLOOKUP(CH$1,'Datenbank Aktoren'!$F$3:$IB$112,$B76,0)=CH$1,CH$3," - ")</f>
        <v xml:space="preserve"> - </v>
      </c>
      <c r="CI76" t="str">
        <f>IF(HLOOKUP(CI$1,'Datenbank Aktoren'!$F$3:$IB$112,$B76,0)=CI$1,CI$3," - ")</f>
        <v xml:space="preserve"> - </v>
      </c>
      <c r="CJ76" t="str">
        <f>IF(HLOOKUP(CJ$1,'Datenbank Aktoren'!$F$3:$IB$112,$B76,0)=CJ$1,CJ$3," - ")</f>
        <v xml:space="preserve"> - </v>
      </c>
      <c r="CK76" t="str">
        <f>IF(HLOOKUP(CK$1,'Datenbank Aktoren'!$F$3:$IB$112,$B76,0)=CK$1,CK$3," - ")</f>
        <v xml:space="preserve"> - </v>
      </c>
      <c r="CL76" t="str">
        <f>IF(HLOOKUP(CL$1,'Datenbank Aktoren'!$F$3:$IB$112,$B76,0)=CL$1,CL$3," - ")</f>
        <v xml:space="preserve"> - </v>
      </c>
      <c r="CM76" t="str">
        <f>IF(HLOOKUP(CM$1,'Datenbank Aktoren'!$F$3:$IB$112,$B76,0)=CM$1,CM$3," - ")</f>
        <v xml:space="preserve"> - </v>
      </c>
      <c r="CN76" t="str">
        <f>IF(HLOOKUP(CN$1,'Datenbank Aktoren'!$F$3:$IB$112,$B76,0)=CN$1,CN$3," - ")</f>
        <v xml:space="preserve"> - </v>
      </c>
      <c r="CO76" t="str">
        <f>IF(HLOOKUP(CO$1,'Datenbank Aktoren'!$F$3:$IB$112,$B76,0)=CO$1,CO$3," - ")</f>
        <v xml:space="preserve"> - </v>
      </c>
      <c r="CP76" t="str">
        <f>IF(HLOOKUP(CP$1,'Datenbank Aktoren'!$F$3:$IB$112,$B76,0)=CP$1,CP$3," - ")</f>
        <v xml:space="preserve"> - </v>
      </c>
      <c r="CQ76" t="str">
        <f>IF(HLOOKUP(CQ$1,'Datenbank Aktoren'!$F$3:$IB$112,$B76,0)=CQ$1,CQ$3," - ")</f>
        <v xml:space="preserve"> - </v>
      </c>
      <c r="CR76" t="str">
        <f>IF(HLOOKUP(CR$1,'Datenbank Aktoren'!$F$3:$IB$112,$B76,0)=CR$1,CR$3," - ")</f>
        <v xml:space="preserve"> - </v>
      </c>
      <c r="CS76" t="str">
        <f>IF(HLOOKUP(CS$1,'Datenbank Aktoren'!$F$3:$IB$112,$B76,0)=CS$1,CS$3," - ")</f>
        <v xml:space="preserve"> - </v>
      </c>
      <c r="CT76" t="str">
        <f>IF(HLOOKUP(CT$1,'Datenbank Aktoren'!$F$3:$IB$112,$B76,0)=CT$1,CT$3," - ")</f>
        <v>FHM2 RPS 4-fach Taster F6-02-01</v>
      </c>
      <c r="CU76" t="str">
        <f>IF(HLOOKUP(CU$1,'Datenbank Aktoren'!$F$3:$IB$112,$B76,0)=CU$1,CU$3," - ")</f>
        <v xml:space="preserve"> - </v>
      </c>
      <c r="CV76" t="str">
        <f>IF(HLOOKUP(CV$1,'Datenbank Aktoren'!$F$3:$IB$112,$B76,0)=CV$1,CV$3," - ")</f>
        <v>FHS2 RPS 4-fach Taster F6-02-01</v>
      </c>
      <c r="CW76" t="str">
        <f>IF(HLOOKUP(CW$1,'Datenbank Aktoren'!$F$3:$IB$112,$B76,0)=CW$1,CW$3," - ")</f>
        <v>FHS4 RPS 4-fach Taster F6-02-01</v>
      </c>
      <c r="CX76" t="str">
        <f>IF(HLOOKUP(CX$1,'Datenbank Aktoren'!$F$3:$IB$112,$B76,0)=CX$1,CX$3," - ")</f>
        <v xml:space="preserve"> - </v>
      </c>
      <c r="CY76" t="str">
        <f>IF(HLOOKUP(CY$1,'Datenbank Aktoren'!$F$3:$IB$112,$B76,0)=CY$1,CY$3," - ")</f>
        <v xml:space="preserve"> - </v>
      </c>
      <c r="CZ76" t="str">
        <f>IF(HLOOKUP(CZ$1,'Datenbank Aktoren'!$F$3:$IB$112,$B76,0)=CZ$1,CZ$3," - ")</f>
        <v xml:space="preserve"> - </v>
      </c>
      <c r="DA76" t="str">
        <f>IF(HLOOKUP(DA$1,'Datenbank Aktoren'!$F$3:$IB$112,$B76,0)=DA$1,DA$3," - ")</f>
        <v xml:space="preserve"> - </v>
      </c>
      <c r="DB76" t="str">
        <f>IF(HLOOKUP(DB$1,'Datenbank Aktoren'!$F$3:$IB$112,$B76,0)=DB$1,DB$3," - ")</f>
        <v xml:space="preserve"> - </v>
      </c>
      <c r="DC76" t="str">
        <f>IF(HLOOKUP(DC$1,'Datenbank Aktoren'!$F$3:$IB$112,$B76,0)=DC$1,DC$3," - ")</f>
        <v xml:space="preserve"> - </v>
      </c>
      <c r="DD76" t="str">
        <f>IF(HLOOKUP(DD$1,'Datenbank Aktoren'!$F$3:$IB$112,$B76,0)=DD$1,DD$3," - ")</f>
        <v xml:space="preserve"> - </v>
      </c>
      <c r="DE76" t="str">
        <f>IF(HLOOKUP(DE$1,'Datenbank Aktoren'!$F$3:$IB$112,$B76,0)=DE$1,DE$3," - ")</f>
        <v xml:space="preserve"> - </v>
      </c>
      <c r="DF76" t="str">
        <f>IF(HLOOKUP(DF$1,'Datenbank Aktoren'!$F$3:$IB$112,$B76,0)=DF$1,DF$3," - ")</f>
        <v xml:space="preserve"> - </v>
      </c>
      <c r="DG76" t="str">
        <f>IF(HLOOKUP(DG$1,'Datenbank Aktoren'!$F$3:$IB$112,$B76,0)=DG$1,DG$3," - ")</f>
        <v xml:space="preserve"> - </v>
      </c>
      <c r="DH76" t="str">
        <f>IF(HLOOKUP(DH$1,'Datenbank Aktoren'!$F$3:$IB$112,$B76,0)=DH$1,DH$3," - ")</f>
        <v xml:space="preserve"> - </v>
      </c>
      <c r="DI76" t="str">
        <f>IF(HLOOKUP(DI$1,'Datenbank Aktoren'!$F$3:$IB$112,$B76,0)=DI$1,DI$3," - ")</f>
        <v xml:space="preserve"> - </v>
      </c>
      <c r="DJ76" t="str">
        <f>IF(HLOOKUP(DJ$1,'Datenbank Aktoren'!$F$3:$IB$112,$B76,0)=DJ$1,DJ$3," - ")</f>
        <v xml:space="preserve"> - </v>
      </c>
      <c r="DK76" t="str">
        <f>IF(HLOOKUP(DK$1,'Datenbank Aktoren'!$F$3:$IB$112,$B76,0)=DK$1,DK$3," - ")</f>
        <v xml:space="preserve"> - </v>
      </c>
      <c r="DL76" t="str">
        <f>IF(HLOOKUP(DL$1,'Datenbank Aktoren'!$F$3:$IB$112,$B76,0)=DL$1,DL$3," - ")</f>
        <v xml:space="preserve"> - </v>
      </c>
      <c r="DM76" t="str">
        <f>IF(HLOOKUP(DM$1,'Datenbank Aktoren'!$F$3:$IB$112,$B76,0)=DM$1,DM$3," - ")</f>
        <v xml:space="preserve"> - </v>
      </c>
      <c r="DN76" t="str">
        <f>IF(HLOOKUP(DN$1,'Datenbank Aktoren'!$F$3:$IB$112,$B76,0)=DN$1,DN$3," - ")</f>
        <v>FMH2S RPS 4-fach Taster F6-02-01</v>
      </c>
      <c r="DO76" t="str">
        <f>IF(HLOOKUP(DO$1,'Datenbank Aktoren'!$F$3:$IB$112,$B76,0)=DO$1,DO$3," - ")</f>
        <v>FMH4 RPS 4-fach Taster F6-02-01</v>
      </c>
      <c r="DP76" t="str">
        <f>IF(HLOOKUP(DP$1,'Datenbank Aktoren'!$F$3:$IB$112,$B76,0)=DP$1,DP$3," - ")</f>
        <v>FMH4S RPS 4-fach Taster F6-02-01</v>
      </c>
      <c r="DQ76" t="str">
        <f>IF(HLOOKUP(DQ$1,'Datenbank Aktoren'!$F$3:$IB$112,$B76,0)=DQ$1,DQ$3," - ")</f>
        <v>FMH8 RPS 4-fach Taster F6-02-01</v>
      </c>
      <c r="DR76" t="str">
        <f>IF(HLOOKUP(DR$1,'Datenbank Aktoren'!$F$3:$IB$112,$B76,0)=DR$1,DR$3," - ")</f>
        <v xml:space="preserve"> - </v>
      </c>
      <c r="DS76" t="str">
        <f>IF(HLOOKUP(DS$1,'Datenbank Aktoren'!$F$3:$IB$112,$B76,0)=DS$1,DS$3," - ")</f>
        <v xml:space="preserve"> - </v>
      </c>
      <c r="DT76" t="str">
        <f>IF(HLOOKUP(DT$1,'Datenbank Aktoren'!$F$3:$IB$112,$B76,0)=DT$1,DT$3," - ")</f>
        <v xml:space="preserve"> - </v>
      </c>
      <c r="DU76" t="str">
        <f>IF(HLOOKUP(DU$1,'Datenbank Aktoren'!$F$3:$IB$112,$B76,0)=DU$1,DU$3," - ")</f>
        <v xml:space="preserve"> - </v>
      </c>
      <c r="DV76" t="str">
        <f>IF(HLOOKUP(DV$1,'Datenbank Aktoren'!$F$3:$IB$112,$B76,0)=DV$1,DV$3," - ")</f>
        <v xml:space="preserve"> - </v>
      </c>
      <c r="DW76" t="str">
        <f>IF(HLOOKUP(DW$1,'Datenbank Aktoren'!$F$3:$IB$112,$B76,0)=DW$1,DW$3," - ")</f>
        <v xml:space="preserve"> - </v>
      </c>
      <c r="DX76" t="str">
        <f>IF(HLOOKUP(DX$1,'Datenbank Aktoren'!$F$3:$IB$112,$B76,0)=DX$1,DX$3," - ")</f>
        <v xml:space="preserve"> - </v>
      </c>
      <c r="DY76" t="str">
        <f>IF(HLOOKUP(DY$1,'Datenbank Aktoren'!$F$3:$IB$112,$B76,0)=DY$1,DY$3," - ")</f>
        <v xml:space="preserve"> - </v>
      </c>
      <c r="DZ76" t="str">
        <f>IF(HLOOKUP(DZ$1,'Datenbank Aktoren'!$F$3:$IB$112,$B76,0)=DZ$1,DZ$3," - ")</f>
        <v xml:space="preserve"> - </v>
      </c>
      <c r="EA76" t="str">
        <f>IF(HLOOKUP(EA$1,'Datenbank Aktoren'!$F$3:$IB$112,$B76,0)=EA$1,EA$3," - ")</f>
        <v xml:space="preserve"> - </v>
      </c>
      <c r="EB76" t="str">
        <f>IF(HLOOKUP(EB$1,'Datenbank Aktoren'!$F$3:$IB$112,$B76,0)=EB$1,EB$3," - ")</f>
        <v xml:space="preserve"> - </v>
      </c>
      <c r="EC76" t="str">
        <f>IF(HLOOKUP(EC$1,'Datenbank Aktoren'!$F$3:$IB$112,$B76,0)=EC$1,EC$3," - ")</f>
        <v xml:space="preserve"> - </v>
      </c>
      <c r="ED76" t="str">
        <f>IF(HLOOKUP(ED$1,'Datenbank Aktoren'!$F$3:$IB$112,$B76,0)=ED$1,ED$3," - ")</f>
        <v xml:space="preserve"> - </v>
      </c>
      <c r="EE76" t="str">
        <f>IF(HLOOKUP(EE$1,'Datenbank Aktoren'!$F$3:$IB$112,$B76,0)=EE$1,EE$3," - ")</f>
        <v xml:space="preserve"> - </v>
      </c>
      <c r="EF76" t="str">
        <f>IF(HLOOKUP(EF$1,'Datenbank Aktoren'!$F$3:$IB$112,$B76,0)=EF$1,EF$3," - ")</f>
        <v xml:space="preserve"> - </v>
      </c>
      <c r="EG76" t="str">
        <f>IF(HLOOKUP(EG$1,'Datenbank Aktoren'!$F$3:$IB$112,$B76,0)=EG$1,EG$3," - ")</f>
        <v xml:space="preserve"> - </v>
      </c>
      <c r="EH76" t="str">
        <f>IF(HLOOKUP(EH$1,'Datenbank Aktoren'!$F$3:$IB$112,$B76,0)=EH$1,EH$3," - ")</f>
        <v xml:space="preserve"> - </v>
      </c>
      <c r="EI76" t="str">
        <f>IF(HLOOKUP(EI$1,'Datenbank Aktoren'!$F$3:$IB$112,$B76,0)=EI$1,EI$3," - ")</f>
        <v xml:space="preserve"> - </v>
      </c>
      <c r="EJ76" t="str">
        <f>IF(HLOOKUP(EJ$1,'Datenbank Aktoren'!$F$3:$IB$112,$B76,0)=EJ$1,EJ$3," - ")</f>
        <v xml:space="preserve"> - </v>
      </c>
      <c r="EK76" t="str">
        <f>IF(HLOOKUP(EK$1,'Datenbank Aktoren'!$F$3:$IB$112,$B76,0)=EK$1,EK$3," - ")</f>
        <v xml:space="preserve"> - </v>
      </c>
      <c r="EL76" t="str">
        <f>IF(HLOOKUP(EL$1,'Datenbank Aktoren'!$F$3:$IB$112,$B76,0)=EL$1,EL$3," - ")</f>
        <v xml:space="preserve"> - </v>
      </c>
      <c r="EM76" t="str">
        <f>IF(HLOOKUP(EM$1,'Datenbank Aktoren'!$F$3:$IB$112,$B76,0)=EM$1,EM$3," - ")</f>
        <v xml:space="preserve"> - </v>
      </c>
      <c r="EN76" t="str">
        <f>IF(HLOOKUP(EN$1,'Datenbank Aktoren'!$F$3:$IB$112,$B76,0)=EN$1,EN$3," - ")</f>
        <v xml:space="preserve"> - </v>
      </c>
      <c r="EO76" t="str">
        <f>IF(HLOOKUP(EO$1,'Datenbank Aktoren'!$F$3:$IB$112,$B76,0)=EO$1,EO$3," - ")</f>
        <v xml:space="preserve"> - </v>
      </c>
      <c r="EP76" t="str">
        <f>IF(HLOOKUP(EP$1,'Datenbank Aktoren'!$F$3:$IB$112,$B76,0)=EP$1,EP$3," - ")</f>
        <v xml:space="preserve"> - </v>
      </c>
      <c r="EQ76" t="str">
        <f>IF(HLOOKUP(EQ$1,'Datenbank Aktoren'!$F$3:$IB$112,$B76,0)=EQ$1,EQ$3," - ")</f>
        <v xml:space="preserve"> - </v>
      </c>
      <c r="ER76" t="str">
        <f>IF(HLOOKUP(ER$1,'Datenbank Aktoren'!$F$3:$IB$112,$B76,0)=ER$1,ER$3," - ")</f>
        <v xml:space="preserve"> - </v>
      </c>
      <c r="ES76" t="str">
        <f>IF(HLOOKUP(ES$1,'Datenbank Aktoren'!$F$3:$IB$112,$B76,0)=ES$1,ES$3," - ")</f>
        <v xml:space="preserve"> - </v>
      </c>
      <c r="ET76" t="str">
        <f>IF(HLOOKUP(ET$1,'Datenbank Aktoren'!$F$3:$IB$112,$B76,0)=ET$1,ET$3," - ")</f>
        <v xml:space="preserve"> - </v>
      </c>
      <c r="EU76" t="str">
        <f>IF(HLOOKUP(EU$1,'Datenbank Aktoren'!$F$3:$IB$112,$B76,0)=EU$1,EU$3," - ")</f>
        <v xml:space="preserve"> - </v>
      </c>
      <c r="EV76" t="str">
        <f>IF(HLOOKUP(EV$1,'Datenbank Aktoren'!$F$3:$IB$112,$B76,0)=EV$1,EV$3," - ")</f>
        <v xml:space="preserve"> - </v>
      </c>
      <c r="EW76" t="str">
        <f>IF(HLOOKUP(EW$1,'Datenbank Aktoren'!$F$3:$IB$112,$B76,0)=EW$1,EW$3," - ")</f>
        <v xml:space="preserve"> - </v>
      </c>
      <c r="EX76" t="str">
        <f>IF(HLOOKUP(EX$1,'Datenbank Aktoren'!$F$3:$IB$112,$B76,0)=EX$1,EX$3," - ")</f>
        <v xml:space="preserve"> - </v>
      </c>
      <c r="EY76" t="str">
        <f>IF(HLOOKUP(EY$1,'Datenbank Aktoren'!$F$3:$IB$112,$B76,0)=EY$1,EY$3," - ")</f>
        <v xml:space="preserve"> - </v>
      </c>
      <c r="EZ76" t="str">
        <f>IF(HLOOKUP(EZ$1,'Datenbank Aktoren'!$F$3:$IB$112,$B76,0)=EZ$1,EZ$3," - ")</f>
        <v xml:space="preserve"> - </v>
      </c>
      <c r="FA76" t="str">
        <f>IF(HLOOKUP(FA$1,'Datenbank Aktoren'!$F$3:$IB$112,$B76,0)=FA$1,FA$3," - ")</f>
        <v xml:space="preserve"> - </v>
      </c>
      <c r="FB76" t="str">
        <f>IF(HLOOKUP(FB$1,'Datenbank Aktoren'!$F$3:$IB$112,$B76,0)=FB$1,FB$3," - ")</f>
        <v xml:space="preserve"> - </v>
      </c>
      <c r="FC76" t="str">
        <f>IF(HLOOKUP(FC$1,'Datenbank Aktoren'!$F$3:$IB$112,$B76,0)=FC$1,FC$3," - ")</f>
        <v xml:space="preserve"> - </v>
      </c>
      <c r="FD76" t="str">
        <f>IF(HLOOKUP(FD$1,'Datenbank Aktoren'!$F$3:$IB$112,$B76,0)=FD$1,FD$3," - ")</f>
        <v xml:space="preserve"> - </v>
      </c>
      <c r="FE76" t="str">
        <f>IF(HLOOKUP(FE$1,'Datenbank Aktoren'!$F$3:$IB$112,$B76,0)=FE$1,FE$3," - ")</f>
        <v xml:space="preserve"> - </v>
      </c>
      <c r="FF76" t="str">
        <f>IF(HLOOKUP(FF$1,'Datenbank Aktoren'!$F$3:$IB$112,$B76,0)=FF$1,FF$3," - ")</f>
        <v xml:space="preserve"> - </v>
      </c>
      <c r="FG76" t="str">
        <f>IF(HLOOKUP(FG$1,'Datenbank Aktoren'!$F$3:$IB$112,$B76,0)=FG$1,FG$3," - ")</f>
        <v xml:space="preserve"> - </v>
      </c>
      <c r="FH76" t="str">
        <f>IF(HLOOKUP(FH$1,'Datenbank Aktoren'!$F$3:$IB$112,$B76,0)=FH$1,FH$3," - ")</f>
        <v>FSM14 RPS 4-fach Taster F6-02-01</v>
      </c>
      <c r="FI76" t="str">
        <f>IF(HLOOKUP(FI$1,'Datenbank Aktoren'!$F$3:$IB$112,$B76,0)=FI$1,FI$3," - ")</f>
        <v xml:space="preserve"> - </v>
      </c>
      <c r="FJ76" t="str">
        <f>IF(HLOOKUP(FJ$1,'Datenbank Aktoren'!$F$3:$IB$112,$B76,0)=FJ$1,FJ$3," - ")</f>
        <v xml:space="preserve"> - </v>
      </c>
      <c r="FK76" t="str">
        <f>IF(HLOOKUP(FK$1,'Datenbank Aktoren'!$F$3:$IB$112,$B76,0)=FK$1,FK$3," - ")</f>
        <v>FSM60B RPS 4-fach Taster F6-02-01</v>
      </c>
      <c r="FL76" t="str">
        <f>IF(HLOOKUP(FL$1,'Datenbank Aktoren'!$F$3:$IB$112,$B76,0)=FL$1,FL$3," - ")</f>
        <v>FSM61 RPS 4-fach Taster F6-02-01</v>
      </c>
      <c r="FM76" t="str">
        <f>IF(HLOOKUP(FM$1,'Datenbank Aktoren'!$F$3:$IB$112,$B76,0)=FM$1,FM$3," - ")</f>
        <v>FSMTB RPS 4-fach Taster F6-02-01</v>
      </c>
      <c r="FN76" t="str">
        <f>IF(HLOOKUP(FN$1,'Datenbank Aktoren'!$F$3:$IB$112,$B76,0)=FN$1,FN$3," - ")</f>
        <v xml:space="preserve"> - </v>
      </c>
      <c r="FO76" t="str">
        <f>IF(HLOOKUP(FO$1,'Datenbank Aktoren'!$F$3:$IB$112,$B76,0)=FO$1,FO$3," - ")</f>
        <v>FSTAP RPS 4-fach Taster F6-02-01</v>
      </c>
      <c r="FP76" t="str">
        <f>IF(HLOOKUP(FP$1,'Datenbank Aktoren'!$F$3:$IB$112,$B76,0)=FP$1,FP$3," - ")</f>
        <v xml:space="preserve"> - </v>
      </c>
      <c r="FQ76" t="str">
        <f>IF(HLOOKUP(FQ$1,'Datenbank Aktoren'!$F$3:$IB$112,$B76,0)=FQ$1,FQ$3," - ")</f>
        <v xml:space="preserve"> - </v>
      </c>
      <c r="FR76" t="str">
        <f>IF(HLOOKUP(FR$1,'Datenbank Aktoren'!$F$3:$IB$112,$B76,0)=FR$1,FR$3," - ")</f>
        <v>FSU55D RPS 4-fach Taster F6-02-01</v>
      </c>
      <c r="FS76" t="str">
        <f>IF(HLOOKUP(FS$1,'Datenbank Aktoren'!$F$3:$IB$112,$B76,0)=FS$1,FS$3," - ")</f>
        <v xml:space="preserve"> - </v>
      </c>
      <c r="FT76" t="str">
        <f>IF(HLOOKUP(FT$1,'Datenbank Aktoren'!$F$3:$IB$112,$B76,0)=FT$1,FT$3," - ")</f>
        <v xml:space="preserve"> - </v>
      </c>
      <c r="FU76" t="str">
        <f>IF(HLOOKUP(FU$1,'Datenbank Aktoren'!$F$3:$IB$112,$B76,0)=FU$1,FU$3," - ")</f>
        <v>FSU55ED RPS 4-fach Taster F6-02-01</v>
      </c>
      <c r="FV76" t="str">
        <f>IF(HLOOKUP(FV$1,'Datenbank Aktoren'!$F$3:$IB$112,$B76,0)=FV$1,FV$3," - ")</f>
        <v xml:space="preserve"> - </v>
      </c>
      <c r="FW76" t="str">
        <f>IF(HLOOKUP(FW$1,'Datenbank Aktoren'!$F$3:$IB$112,$B76,0)=FW$1,FW$3," - ")</f>
        <v xml:space="preserve"> - </v>
      </c>
      <c r="FX76" t="str">
        <f>IF(HLOOKUP(FX$1,'Datenbank Aktoren'!$F$3:$IB$112,$B76,0)=FX$1,FX$3," - ")</f>
        <v>FSU65D RPS 4-fach Taster F6-02-01</v>
      </c>
      <c r="FY76" t="str">
        <f>IF(HLOOKUP(FY$1,'Datenbank Aktoren'!$F$3:$IB$112,$B76,0)=FY$1,FY$3," - ")</f>
        <v xml:space="preserve"> - </v>
      </c>
      <c r="FZ76" t="str">
        <f>IF(HLOOKUP(FZ$1,'Datenbank Aktoren'!$F$3:$IB$112,$B76,0)=FZ$1,FZ$3," - ")</f>
        <v>FT4F RPS 4-fach Taster F6-02-01</v>
      </c>
      <c r="GA76" t="str">
        <f>IF(HLOOKUP(GA$1,'Datenbank Aktoren'!$F$3:$IB$112,$B76,0)=GA$1,GA$3," - ")</f>
        <v>FT55 RPS 4-fach Taster F6-02-01</v>
      </c>
      <c r="GB76" t="str">
        <f>IF(HLOOKUP(GB$1,'Datenbank Aktoren'!$F$3:$IB$112,$B76,0)=GB$1,GB$3," - ")</f>
        <v xml:space="preserve"> - </v>
      </c>
      <c r="GC76" t="str">
        <f>IF(HLOOKUP(GC$1,'Datenbank Aktoren'!$F$3:$IB$112,$B76,0)=GC$1,GC$3," - ")</f>
        <v xml:space="preserve"> - </v>
      </c>
      <c r="GD76" t="str">
        <f>IF(HLOOKUP(GD$1,'Datenbank Aktoren'!$F$3:$IB$112,$B76,0)=GD$1,GD$3," - ")</f>
        <v xml:space="preserve"> - </v>
      </c>
      <c r="GE76" t="str">
        <f>IF(HLOOKUP(GE$1,'Datenbank Aktoren'!$F$3:$IB$112,$B76,0)=GE$1,GE$3," - ")</f>
        <v xml:space="preserve"> - </v>
      </c>
      <c r="GF76" t="str">
        <f>IF(HLOOKUP(GF$1,'Datenbank Aktoren'!$F$3:$IB$112,$B76,0)=GF$1,GF$3," - ")</f>
        <v>FTAF55D Raumregler F6-02-01</v>
      </c>
      <c r="GG76" t="str">
        <f>IF(HLOOKUP(GG$1,'Datenbank Aktoren'!$F$3:$IB$112,$B76,0)=GG$1,GG$3," - ")</f>
        <v>FTAF55ED Raumregler F6-02-01</v>
      </c>
      <c r="GH76" t="str">
        <f>IF(HLOOKUP(GH$1,'Datenbank Aktoren'!$F$3:$IB$112,$B76,0)=GH$1,GH$3," - ")</f>
        <v>FTAF65D Raumregler F6-02-01</v>
      </c>
      <c r="GI76" t="str">
        <f>IF(HLOOKUP(GI$1,'Datenbank Aktoren'!$F$3:$IB$112,$B76,0)=GI$1,GI$3," - ")</f>
        <v xml:space="preserve"> - </v>
      </c>
      <c r="GJ76" t="str">
        <f>IF(HLOOKUP(GJ$1,'Datenbank Aktoren'!$F$3:$IB$112,$B76,0)=GJ$1,GJ$3," - ")</f>
        <v xml:space="preserve"> - </v>
      </c>
      <c r="GK76" t="str">
        <f>IF(HLOOKUP(GK$1,'Datenbank Aktoren'!$F$3:$IB$112,$B76,0)=GK$1,GK$3," - ")</f>
        <v xml:space="preserve"> - </v>
      </c>
      <c r="GL76" t="str">
        <f>IF(HLOOKUP(GL$1,'Datenbank Aktoren'!$F$3:$IB$112,$B76,0)=GL$1,GL$3," - ")</f>
        <v xml:space="preserve"> - </v>
      </c>
      <c r="GM76" t="str">
        <f>IF(HLOOKUP(GM$1,'Datenbank Aktoren'!$F$3:$IB$112,$B76,0)=GM$1,GM$3," - ")</f>
        <v xml:space="preserve"> - </v>
      </c>
      <c r="GN76" t="str">
        <f>IF(HLOOKUP(GN$1,'Datenbank Aktoren'!$F$3:$IB$112,$B76,0)=GN$1,GN$3," - ")</f>
        <v xml:space="preserve"> - </v>
      </c>
      <c r="GO76" t="str">
        <f>IF(HLOOKUP(GO$1,'Datenbank Aktoren'!$F$3:$IB$112,$B76,0)=GO$1,GO$3," - ")</f>
        <v xml:space="preserve"> - </v>
      </c>
      <c r="GP76" t="str">
        <f>IF(HLOOKUP(GP$1,'Datenbank Aktoren'!$F$3:$IB$112,$B76,0)=GP$1,GP$3," - ")</f>
        <v xml:space="preserve"> - </v>
      </c>
      <c r="GQ76" t="str">
        <f>IF(HLOOKUP(GQ$1,'Datenbank Aktoren'!$F$3:$IB$112,$B76,0)=GQ$1,GQ$3," - ")</f>
        <v xml:space="preserve"> - </v>
      </c>
      <c r="GR76" t="str">
        <f>IF(HLOOKUP(GR$1,'Datenbank Aktoren'!$F$3:$IB$112,$B76,0)=GR$1,GR$3," - ")</f>
        <v xml:space="preserve"> - </v>
      </c>
      <c r="GS76" t="str">
        <f>IF(HLOOKUP(GS$1,'Datenbank Aktoren'!$F$3:$IB$112,$B76,0)=GS$1,GS$3," - ")</f>
        <v xml:space="preserve"> - </v>
      </c>
      <c r="GT76" t="str">
        <f>IF(HLOOKUP(GT$1,'Datenbank Aktoren'!$F$3:$IB$112,$B76,0)=GT$1,GT$3," - ")</f>
        <v xml:space="preserve"> - </v>
      </c>
      <c r="GU76" t="str">
        <f>IF(HLOOKUP(GU$1,'Datenbank Aktoren'!$F$3:$IB$112,$B76,0)=GU$1,GU$3," - ")</f>
        <v xml:space="preserve"> - </v>
      </c>
      <c r="GV76" t="str">
        <f>IF(HLOOKUP(GV$1,'Datenbank Aktoren'!$F$3:$IB$112,$B76,0)=GV$1,GV$3," - ")</f>
        <v xml:space="preserve"> - </v>
      </c>
      <c r="GW76" t="str">
        <f>IF(HLOOKUP(GW$1,'Datenbank Aktoren'!$F$3:$IB$112,$B76,0)=GW$1,GW$3," - ")</f>
        <v xml:space="preserve"> - </v>
      </c>
      <c r="GX76" t="str">
        <f>IF(HLOOKUP(GX$1,'Datenbank Aktoren'!$F$3:$IB$112,$B76,0)=GX$1,GX$3," - ")</f>
        <v xml:space="preserve"> - </v>
      </c>
      <c r="GY76" t="str">
        <f>IF(HLOOKUP(GY$1,'Datenbank Aktoren'!$F$3:$IB$112,$B76,0)=GY$1,GY$3," - ")</f>
        <v xml:space="preserve"> - </v>
      </c>
      <c r="GZ76" t="str">
        <f>IF(HLOOKUP(GZ$1,'Datenbank Aktoren'!$F$3:$IB$112,$B76,0)=GZ$1,GZ$3," - ")</f>
        <v xml:space="preserve"> - </v>
      </c>
      <c r="HA76" t="str">
        <f>IF(HLOOKUP(HA$1,'Datenbank Aktoren'!$F$3:$IB$112,$B76,0)=HA$1,HA$3," - ")</f>
        <v xml:space="preserve"> - </v>
      </c>
      <c r="HB76" t="str">
        <f>IF(HLOOKUP(HB$1,'Datenbank Aktoren'!$F$3:$IB$112,$B76,0)=HB$1,HB$3," - ")</f>
        <v xml:space="preserve"> - </v>
      </c>
      <c r="HC76" t="str">
        <f>IF(HLOOKUP(HC$1,'Datenbank Aktoren'!$F$3:$IB$112,$B76,0)=HC$1,HC$3," - ")</f>
        <v xml:space="preserve"> - </v>
      </c>
      <c r="HD76" t="str">
        <f>IF(HLOOKUP(HD$1,'Datenbank Aktoren'!$F$3:$IB$112,$B76,0)=HD$1,HD$3," - ")</f>
        <v xml:space="preserve"> - </v>
      </c>
      <c r="HE76" t="str">
        <f>IF(HLOOKUP(HE$1,'Datenbank Aktoren'!$F$3:$IB$112,$B76,0)=HE$1,HE$3," - ")</f>
        <v xml:space="preserve"> - </v>
      </c>
      <c r="HF76" t="str">
        <f>IF(HLOOKUP(HF$1,'Datenbank Aktoren'!$F$3:$IB$112,$B76,0)=HF$1,HF$3," - ")</f>
        <v xml:space="preserve"> - </v>
      </c>
      <c r="HG76" t="str">
        <f>IF(HLOOKUP(HG$1,'Datenbank Aktoren'!$F$3:$IB$112,$B76,0)=HG$1,HG$3," - ")</f>
        <v xml:space="preserve"> - </v>
      </c>
      <c r="HH76" t="str">
        <f>IF(HLOOKUP(HH$1,'Datenbank Aktoren'!$F$3:$IB$112,$B76,0)=HH$1,HH$3," - ")</f>
        <v xml:space="preserve"> - </v>
      </c>
      <c r="HI76" t="str">
        <f>IF(HLOOKUP(HI$1,'Datenbank Aktoren'!$F$3:$IB$112,$B76,0)=HI$1,HI$3," - ")</f>
        <v xml:space="preserve"> - </v>
      </c>
      <c r="HJ76" t="str">
        <f>IF(HLOOKUP(HJ$1,'Datenbank Aktoren'!$F$3:$IB$112,$B76,0)=HJ$1,HJ$3," - ")</f>
        <v xml:space="preserve"> - </v>
      </c>
      <c r="HK76" t="str">
        <f>IF(HLOOKUP(HK$1,'Datenbank Aktoren'!$F$3:$IB$112,$B76,0)=HK$1,HK$3," - ")</f>
        <v xml:space="preserve"> - </v>
      </c>
      <c r="HL76" t="str">
        <f>IF(HLOOKUP(HL$1,'Datenbank Aktoren'!$F$3:$IB$112,$B76,0)=HL$1,HL$3," - ")</f>
        <v xml:space="preserve"> - </v>
      </c>
      <c r="HM76" t="str">
        <f>IF(HLOOKUP(HM$1,'Datenbank Aktoren'!$F$3:$IB$112,$B76,0)=HM$1,HM$3," - ")</f>
        <v xml:space="preserve"> - </v>
      </c>
      <c r="HN76" t="str">
        <f>IF(HLOOKUP(HN$1,'Datenbank Aktoren'!$F$3:$IB$112,$B76,0)=HN$1,HN$3," - ")</f>
        <v xml:space="preserve"> - </v>
      </c>
      <c r="HO76" t="str">
        <f>IF(HLOOKUP(HO$1,'Datenbank Aktoren'!$F$3:$IB$112,$B76,0)=HO$1,HO$3," - ")</f>
        <v xml:space="preserve"> - </v>
      </c>
      <c r="HP76" t="str">
        <f>IF(HLOOKUP(HP$1,'Datenbank Aktoren'!$F$3:$IB$112,$B76,0)=HP$1,HP$3," - ")</f>
        <v xml:space="preserve"> - </v>
      </c>
      <c r="HQ76" t="str">
        <f>IF(HLOOKUP(HQ$1,'Datenbank Aktoren'!$F$3:$IB$112,$B76,0)=HQ$1,HQ$3," - ")</f>
        <v xml:space="preserve"> - </v>
      </c>
      <c r="HR76" t="str">
        <f>IF(HLOOKUP(HR$1,'Datenbank Aktoren'!$F$3:$IB$112,$B76,0)=HR$1,HR$3," - ")</f>
        <v xml:space="preserve"> - </v>
      </c>
      <c r="HS76" t="str">
        <f>IF(HLOOKUP(HS$1,'Datenbank Aktoren'!$F$3:$IB$112,$B76,0)=HS$1,HS$3," - ")</f>
        <v>FTS14EM RPS 4-fach Taster F6-02-01</v>
      </c>
      <c r="HT76" t="str">
        <f>IF(HLOOKUP(HT$1,'Datenbank Aktoren'!$F$3:$IB$112,$B76,0)=HT$1,HT$3," - ")</f>
        <v xml:space="preserve"> - </v>
      </c>
      <c r="HU76" t="str">
        <f>IF(HLOOKUP(HU$1,'Datenbank Aktoren'!$F$3:$IB$112,$B76,0)=HU$1,HU$3," - ")</f>
        <v xml:space="preserve"> - </v>
      </c>
      <c r="HV76" t="str">
        <f>IF(HLOOKUP(HV$1,'Datenbank Aktoren'!$F$3:$IB$112,$B76,0)=HV$1,HV$3," - ")</f>
        <v xml:space="preserve"> - </v>
      </c>
      <c r="HW76" t="str">
        <f>IF(HLOOKUP(HW$1,'Datenbank Aktoren'!$F$3:$IB$112,$B76,0)=HW$1,HW$3," - ")</f>
        <v xml:space="preserve"> - </v>
      </c>
      <c r="HX76" t="str">
        <f>IF(HLOOKUP(HX$1,'Datenbank Aktoren'!$F$3:$IB$112,$B76,0)=HX$1,HX$3," - ")</f>
        <v xml:space="preserve"> - </v>
      </c>
      <c r="HY76" t="str">
        <f>IF(HLOOKUP(HY$1,'Datenbank Aktoren'!$F$3:$IB$112,$B76,0)=HY$1,HY$3," - ")</f>
        <v xml:space="preserve"> - </v>
      </c>
      <c r="HZ76" t="str">
        <f>IF(HLOOKUP(HZ$1,'Datenbank Aktoren'!$F$3:$IB$112,$B76,0)=HZ$1,HZ$3," - ")</f>
        <v xml:space="preserve"> - </v>
      </c>
      <c r="IA76" t="str">
        <f>IF(HLOOKUP(IA$1,'Datenbank Aktoren'!$F$3:$IB$112,$B76,0)=IA$1,IA$3," - ")</f>
        <v xml:space="preserve"> - </v>
      </c>
      <c r="IB76" t="str">
        <f>IF(HLOOKUP(IB$1,'Datenbank Aktoren'!$F$3:$IB$112,$B76,0)=IB$1,IB$3," - ")</f>
        <v xml:space="preserve"> - </v>
      </c>
      <c r="IC76" t="str">
        <f>IF(HLOOKUP(IC$1,'Datenbank Aktoren'!$F$3:$IB$112,$B76,0)=IC$1,IC$3," - ")</f>
        <v xml:space="preserve"> - </v>
      </c>
      <c r="ID76" t="str">
        <f>IF(HLOOKUP(ID$1,'Datenbank Aktoren'!$F$3:$IB$112,$B76,0)=ID$1,ID$3," - ")</f>
        <v xml:space="preserve"> - </v>
      </c>
      <c r="IE76" t="str">
        <f>IF(HLOOKUP(IE$1,'Datenbank Aktoren'!$F$3:$IB$112,$B76,0)=IE$1,IE$3," - ")</f>
        <v xml:space="preserve"> - </v>
      </c>
      <c r="IF76" t="str">
        <f>IF(HLOOKUP(IF$1,'Datenbank Aktoren'!$F$3:$IB$112,$B76,0)=IF$1,IF$3," - ")</f>
        <v xml:space="preserve"> - </v>
      </c>
      <c r="IG76" t="str">
        <f>IF(HLOOKUP(IG$1,'Datenbank Aktoren'!$F$3:$IB$112,$B76,0)=IG$1,IG$3," - ")</f>
        <v xml:space="preserve"> - </v>
      </c>
      <c r="IH76" t="str">
        <f>IF(HLOOKUP(IH$1,'Datenbank Aktoren'!$F$3:$IB$112,$B76,0)=IH$1,IH$3," - ")</f>
        <v>FZT55 RPS 4-fach Taster F6-02-01</v>
      </c>
      <c r="II76" t="str">
        <f>IF(HLOOKUP(II$1,'Datenbank Aktoren'!$F$3:$IB$112,$B76,0)=II$1,II$3," - ")</f>
        <v xml:space="preserve"> - </v>
      </c>
      <c r="IJ76" t="e">
        <f>IF(HLOOKUP(IJ$1,'Datenbank Aktoren'!$F$3:$IB$112,$B76,0)=IJ$1,IJ$3," - ")</f>
        <v>#N/A</v>
      </c>
      <c r="IK76" t="e">
        <f>IF(HLOOKUP(IK$1,'Datenbank Aktoren'!$F$3:$IB$112,$B76,0)=IK$1,IK$3," - ")</f>
        <v>#N/A</v>
      </c>
      <c r="IL76" t="e">
        <f>IF(HLOOKUP(IL$1,'Datenbank Aktoren'!$F$3:$IB$112,$B76,0)=IL$1,IL$3," - ")</f>
        <v>#N/A</v>
      </c>
      <c r="IM76" t="e">
        <f>IF(HLOOKUP(IM$1,'Datenbank Aktoren'!$F$3:$IB$112,$B76,0)=IM$1,IM$3," - ")</f>
        <v>#N/A</v>
      </c>
      <c r="IN76" t="e">
        <f>IF(HLOOKUP(IN$1,'Datenbank Aktoren'!$F$3:$IB$112,$B76,0)=IN$1,IN$3," - ")</f>
        <v>#N/A</v>
      </c>
      <c r="IO76" t="e">
        <f>IF(HLOOKUP(IO$1,'Datenbank Aktoren'!$F$3:$IB$112,$B76,0)=IO$1,IO$3," - ")</f>
        <v>#N/A</v>
      </c>
      <c r="IP76" t="e">
        <f>IF(HLOOKUP(IP$1,'Datenbank Aktoren'!$F$3:$IB$112,$B76,0)=IP$1,IP$3," - ")</f>
        <v>#N/A</v>
      </c>
      <c r="IQ76" t="e">
        <f>IF(HLOOKUP(IQ$1,'Datenbank Aktoren'!$F$3:$IB$112,$B76,0)=IQ$1,IQ$3," - ")</f>
        <v>#N/A</v>
      </c>
      <c r="IR76" t="e">
        <f>IF(HLOOKUP(IR$1,'Datenbank Aktoren'!$F$3:$IB$112,$B76,0)=IR$1,IR$3," - ")</f>
        <v>#N/A</v>
      </c>
      <c r="IS76" t="e">
        <f>IF(HLOOKUP(IS$1,'Datenbank Aktoren'!$F$3:$IB$112,$B76,0)=IS$1,IS$3," - ")</f>
        <v>#N/A</v>
      </c>
      <c r="IT76" t="e">
        <f>IF(HLOOKUP(IT$1,'Datenbank Aktoren'!$F$3:$IB$112,$B76,0)=IT$1,IT$3," - ")</f>
        <v>#N/A</v>
      </c>
      <c r="IU76" t="e">
        <f>IF(HLOOKUP(IU$1,'Datenbank Aktoren'!$F$3:$IB$112,$B76,0)=IU$1,IU$3," - ")</f>
        <v>#N/A</v>
      </c>
    </row>
    <row r="77" spans="1:255" x14ac:dyDescent="0.25">
      <c r="A77" t="s">
        <v>145</v>
      </c>
      <c r="B77">
        <v>75</v>
      </c>
      <c r="D77" t="s">
        <v>145</v>
      </c>
      <c r="E77" s="3" t="s">
        <v>443</v>
      </c>
      <c r="F77" t="str">
        <f>IF(HLOOKUP(F$1,'Datenbank Aktoren'!$F$3:$IB$112,$B77,0)=F$1,F$3," - ")</f>
        <v xml:space="preserve"> - </v>
      </c>
      <c r="G77" t="str">
        <f>IF(HLOOKUP(G$1,'Datenbank Aktoren'!$F$3:$IB$112,$B77,0)=G$1,G$3," - ")</f>
        <v xml:space="preserve"> - </v>
      </c>
      <c r="H77" t="str">
        <f>IF(HLOOKUP(H$1,'Datenbank Aktoren'!$F$3:$IB$112,$B77,0)=H$1,H$3," - ")</f>
        <v xml:space="preserve"> - </v>
      </c>
      <c r="I77" t="str">
        <f>IF(HLOOKUP(I$1,'Datenbank Aktoren'!$F$3:$IB$112,$B77,0)=I$1,I$3," - ")</f>
        <v xml:space="preserve"> - </v>
      </c>
      <c r="J77" t="str">
        <f>IF(HLOOKUP(J$1,'Datenbank Aktoren'!$F$3:$IB$112,$B77,0)=J$1,J$3," - ")</f>
        <v xml:space="preserve"> - </v>
      </c>
      <c r="K77" t="str">
        <f>IF(HLOOKUP(K$1,'Datenbank Aktoren'!$F$3:$IB$112,$B77,0)=K$1,K$3," - ")</f>
        <v xml:space="preserve"> - </v>
      </c>
      <c r="L77" t="str">
        <f>IF(HLOOKUP(L$1,'Datenbank Aktoren'!$F$3:$IB$112,$B77,0)=L$1,L$3," - ")</f>
        <v>F265B RPS 4-fach Taster F6-02-01</v>
      </c>
      <c r="M77" t="str">
        <f>IF(HLOOKUP(M$1,'Datenbank Aktoren'!$F$3:$IB$112,$B77,0)=M$1,M$3," - ")</f>
        <v>F2FT65 RPS 4-fach Taster F6-02-01</v>
      </c>
      <c r="N77" t="str">
        <f>IF(HLOOKUP(N$1,'Datenbank Aktoren'!$F$3:$IB$112,$B77,0)=N$1,N$3," - ")</f>
        <v>F2FT65B RPS 4-fach Taster F6-02-01</v>
      </c>
      <c r="O77" t="str">
        <f>IF(HLOOKUP(O$1,'Datenbank Aktoren'!$F$3:$IB$112,$B77,0)=O$1,O$3," - ")</f>
        <v>F2FZT65B RPS 4-fach Taster F6-02-01</v>
      </c>
      <c r="P77" t="str">
        <f>IF(HLOOKUP(P$1,'Datenbank Aktoren'!$F$3:$IB$112,$B77,0)=P$1,P$3," - ")</f>
        <v>F2T55E RPS 4-fach Taster F6-02-01</v>
      </c>
      <c r="Q77" t="str">
        <f>IF(HLOOKUP(Q$1,'Datenbank Aktoren'!$F$3:$IB$112,$B77,0)=Q$1,Q$3," - ")</f>
        <v>F2T55EB RPS 4-fach Taster F6-02-01</v>
      </c>
      <c r="R77" t="str">
        <f>IF(HLOOKUP(R$1,'Datenbank Aktoren'!$F$3:$IB$112,$B77,0)=R$1,R$3," - ")</f>
        <v>F2T65 RPS 4-fach Taster F6-02-01</v>
      </c>
      <c r="S77" t="str">
        <f>IF(HLOOKUP(S$1,'Datenbank Aktoren'!$F$3:$IB$112,$B77,0)=S$1,S$3," - ")</f>
        <v>F2ZT55E RPS 4-fach Taster F6-02-01</v>
      </c>
      <c r="T77" t="str">
        <f>IF(HLOOKUP(T$1,'Datenbank Aktoren'!$F$3:$IB$112,$B77,0)=T$1,T$3," - ")</f>
        <v>F2ZT65 RPS 4-fach Taster F6-02-01</v>
      </c>
      <c r="U77" t="str">
        <f>IF(HLOOKUP(U$1,'Datenbank Aktoren'!$F$3:$IB$112,$B77,0)=U$1,U$3," - ")</f>
        <v xml:space="preserve"> - </v>
      </c>
      <c r="V77" t="str">
        <f>IF(HLOOKUP(V$1,'Datenbank Aktoren'!$F$3:$IB$112,$B77,0)=V$1,V$3," - ")</f>
        <v xml:space="preserve"> - </v>
      </c>
      <c r="W77" t="str">
        <f>IF(HLOOKUP(W$1,'Datenbank Aktoren'!$F$3:$IB$112,$B77,0)=W$1,W$3," - ")</f>
        <v xml:space="preserve"> - </v>
      </c>
      <c r="X77" t="str">
        <f>IF(HLOOKUP(X$1,'Datenbank Aktoren'!$F$3:$IB$112,$B77,0)=X$1,X$3," - ")</f>
        <v>F4FT65 RPS 4-fach Taster F6-02-01</v>
      </c>
      <c r="Y77" t="str">
        <f>IF(HLOOKUP(Y$1,'Datenbank Aktoren'!$F$3:$IB$112,$B77,0)=Y$1,Y$3," - ")</f>
        <v>F4FT65B RPS 4-fach Taster F6-02-01</v>
      </c>
      <c r="Z77" t="str">
        <f>IF(HLOOKUP(Z$1,'Datenbank Aktoren'!$F$3:$IB$112,$B77,0)=Z$1,Z$3," - ")</f>
        <v>F4PT RPS 4-fach Taster F6-02-01</v>
      </c>
      <c r="AA77" t="str">
        <f>IF(HLOOKUP(AA$1,'Datenbank Aktoren'!$F$3:$IB$112,$B77,0)=AA$1,AA$3," - ")</f>
        <v>F4T55B RPS 4-fach Taster F6-02-01</v>
      </c>
      <c r="AB77" t="str">
        <f>IF(HLOOKUP(AB$1,'Datenbank Aktoren'!$F$3:$IB$112,$B77,0)=AB$1,AB$3," - ")</f>
        <v>F4T55E RPS 4-fach Taster F6-02-01</v>
      </c>
      <c r="AC77" t="str">
        <f>IF(HLOOKUP(AC$1,'Datenbank Aktoren'!$F$3:$IB$112,$B77,0)=AC$1,AC$3," - ")</f>
        <v>F4T55EB RPS 4-fach Taster F6-02-01</v>
      </c>
      <c r="AD77" t="str">
        <f>IF(HLOOKUP(AD$1,'Datenbank Aktoren'!$F$3:$IB$112,$B77,0)=AD$1,AD$3," - ")</f>
        <v>F4T65 RPS 4-fach Taster F6-02-01</v>
      </c>
      <c r="AE77" t="str">
        <f>IF(HLOOKUP(AE$1,'Datenbank Aktoren'!$F$3:$IB$112,$B77,0)=AE$1,AE$3," - ")</f>
        <v>F4T65B RPS 4-fach Taster F6-02-01</v>
      </c>
      <c r="AF77" t="str">
        <f>IF(HLOOKUP(AF$1,'Datenbank Aktoren'!$F$3:$IB$112,$B77,0)=AF$1,AF$3," - ")</f>
        <v xml:space="preserve"> - </v>
      </c>
      <c r="AG77" t="str">
        <f>IF(HLOOKUP(AG$1,'Datenbank Aktoren'!$F$3:$IB$112,$B77,0)=AG$1,AG$3," - ")</f>
        <v xml:space="preserve"> - </v>
      </c>
      <c r="AH77" t="str">
        <f>IF(HLOOKUP(AH$1,'Datenbank Aktoren'!$F$3:$IB$112,$B77,0)=AH$1,AH$3," - ")</f>
        <v xml:space="preserve"> - </v>
      </c>
      <c r="AI77" t="str">
        <f>IF(HLOOKUP(AI$1,'Datenbank Aktoren'!$F$3:$IB$112,$B77,0)=AI$1,AI$3," - ")</f>
        <v xml:space="preserve"> - </v>
      </c>
      <c r="AJ77" t="str">
        <f>IF(HLOOKUP(AJ$1,'Datenbank Aktoren'!$F$3:$IB$112,$B77,0)=AJ$1,AJ$3," - ")</f>
        <v>F4USM61B RPS 4-fach Taster F6-02-01</v>
      </c>
      <c r="AK77" t="str">
        <f>IF(HLOOKUP(AK$1,'Datenbank Aktoren'!$F$3:$IB$112,$B77,0)=AK$1,AK$3," - ")</f>
        <v>F5PT55 RPS 4-fach Taster F6-02-01</v>
      </c>
      <c r="AL77" t="str">
        <f>IF(HLOOKUP(AL$1,'Datenbank Aktoren'!$F$3:$IB$112,$B77,0)=AL$1,AL$3," - ")</f>
        <v xml:space="preserve"> - </v>
      </c>
      <c r="AM77" t="str">
        <f>IF(HLOOKUP(AM$1,'Datenbank Aktoren'!$F$3:$IB$112,$B77,0)=AM$1,AM$3," - ")</f>
        <v>F6T55B RPS 4-fach Taster F6-02-01</v>
      </c>
      <c r="AN77" t="str">
        <f>IF(HLOOKUP(AN$1,'Datenbank Aktoren'!$F$3:$IB$112,$B77,0)=AN$1,AN$3," - ")</f>
        <v xml:space="preserve"> - </v>
      </c>
      <c r="AO77" t="str">
        <f>IF(HLOOKUP(AO$1,'Datenbank Aktoren'!$F$3:$IB$112,$B77,0)=AO$1,AO$3," - ")</f>
        <v>F6T65B RPS 4-fach Taster F6-02-01</v>
      </c>
      <c r="AP77" t="str">
        <f>IF(HLOOKUP(AP$1,'Datenbank Aktoren'!$F$3:$IB$112,$B77,0)=AP$1,AP$3," - ")</f>
        <v>FABH130 RPS 4-fach Taster F6-02-01</v>
      </c>
      <c r="AQ77" t="str">
        <f>IF(HLOOKUP(AQ$1,'Datenbank Aktoren'!$F$3:$IB$112,$B77,0)=AQ$1,AQ$3," - ")</f>
        <v xml:space="preserve"> - </v>
      </c>
      <c r="AR77" t="str">
        <f>IF(HLOOKUP(AR$1,'Datenbank Aktoren'!$F$3:$IB$112,$B77,0)=AR$1,AR$3," - ")</f>
        <v xml:space="preserve"> - </v>
      </c>
      <c r="AS77" t="str">
        <f>IF(HLOOKUP(AS$1,'Datenbank Aktoren'!$F$3:$IB$112,$B77,0)=AS$1,AS$3," - ")</f>
        <v xml:space="preserve"> - </v>
      </c>
      <c r="AT77" t="str">
        <f>IF(HLOOKUP(AT$1,'Datenbank Aktoren'!$F$3:$IB$112,$B77,0)=AT$1,AT$3," - ")</f>
        <v>FASM60 RPS 4-fach Taster F6-02-01</v>
      </c>
      <c r="AU77" t="str">
        <f>IF(HLOOKUP(AU$1,'Datenbank Aktoren'!$F$3:$IB$112,$B77,0)=AU$1,AU$3," - ")</f>
        <v xml:space="preserve"> - </v>
      </c>
      <c r="AV77" t="str">
        <f>IF(HLOOKUP(AV$1,'Datenbank Aktoren'!$F$3:$IB$112,$B77,0)=AV$1,AV$3," - ")</f>
        <v xml:space="preserve"> - </v>
      </c>
      <c r="AW77" t="str">
        <f>IF(HLOOKUP(AW$1,'Datenbank Aktoren'!$F$3:$IB$112,$B77,0)=AW$1,AW$3," - ")</f>
        <v xml:space="preserve"> - </v>
      </c>
      <c r="AX77" t="str">
        <f>IF(HLOOKUP(AX$1,'Datenbank Aktoren'!$F$3:$IB$112,$B77,0)=AX$1,AX$3," - ")</f>
        <v xml:space="preserve"> - </v>
      </c>
      <c r="AY77" t="str">
        <f>IF(HLOOKUP(AY$1,'Datenbank Aktoren'!$F$3:$IB$112,$B77,0)=AY$1,AY$3," - ")</f>
        <v xml:space="preserve"> - </v>
      </c>
      <c r="AZ77" t="str">
        <f>IF(HLOOKUP(AZ$1,'Datenbank Aktoren'!$F$3:$IB$112,$B77,0)=AZ$1,AZ$3," - ")</f>
        <v xml:space="preserve"> - </v>
      </c>
      <c r="BA77" t="str">
        <f>IF(HLOOKUP(BA$1,'Datenbank Aktoren'!$F$3:$IB$112,$B77,0)=BA$1,BA$3," - ")</f>
        <v xml:space="preserve"> - </v>
      </c>
      <c r="BB77" t="str">
        <f>IF(HLOOKUP(BB$1,'Datenbank Aktoren'!$F$3:$IB$112,$B77,0)=BB$1,BB$3," - ")</f>
        <v xml:space="preserve"> - </v>
      </c>
      <c r="BC77" t="str">
        <f>IF(HLOOKUP(BC$1,'Datenbank Aktoren'!$F$3:$IB$112,$B77,0)=BC$1,BC$3," - ")</f>
        <v xml:space="preserve"> - </v>
      </c>
      <c r="BD77" t="str">
        <f>IF(HLOOKUP(BD$1,'Datenbank Aktoren'!$F$3:$IB$112,$B77,0)=BD$1,BD$3," - ")</f>
        <v xml:space="preserve"> - </v>
      </c>
      <c r="BE77" t="str">
        <f>IF(HLOOKUP(BE$1,'Datenbank Aktoren'!$F$3:$IB$112,$B77,0)=BE$1,BE$3," - ")</f>
        <v xml:space="preserve"> - </v>
      </c>
      <c r="BF77" t="str">
        <f>IF(HLOOKUP(BF$1,'Datenbank Aktoren'!$F$3:$IB$112,$B77,0)=BF$1,BF$3," - ")</f>
        <v xml:space="preserve"> - </v>
      </c>
      <c r="BG77" t="str">
        <f>IF(HLOOKUP(BG$1,'Datenbank Aktoren'!$F$3:$IB$112,$B77,0)=BG$1,BG$3," - ")</f>
        <v xml:space="preserve"> - </v>
      </c>
      <c r="BH77" t="str">
        <f>IF(HLOOKUP(BH$1,'Datenbank Aktoren'!$F$3:$IB$112,$B77,0)=BH$1,BH$3," - ")</f>
        <v xml:space="preserve"> - </v>
      </c>
      <c r="BI77" t="str">
        <f>IF(HLOOKUP(BI$1,'Datenbank Aktoren'!$F$3:$IB$112,$B77,0)=BI$1,BI$3," - ")</f>
        <v xml:space="preserve"> - </v>
      </c>
      <c r="BJ77" t="str">
        <f>IF(HLOOKUP(BJ$1,'Datenbank Aktoren'!$F$3:$IB$112,$B77,0)=BJ$1,BJ$3," - ")</f>
        <v xml:space="preserve"> - </v>
      </c>
      <c r="BK77" t="str">
        <f>IF(HLOOKUP(BK$1,'Datenbank Aktoren'!$F$3:$IB$112,$B77,0)=BK$1,BK$3," - ")</f>
        <v xml:space="preserve"> - </v>
      </c>
      <c r="BL77" t="str">
        <f>IF(HLOOKUP(BL$1,'Datenbank Aktoren'!$F$3:$IB$112,$B77,0)=BL$1,BL$3," - ")</f>
        <v xml:space="preserve"> - </v>
      </c>
      <c r="BM77" t="str">
        <f>IF(HLOOKUP(BM$1,'Datenbank Aktoren'!$F$3:$IB$112,$B77,0)=BM$1,BM$3," - ")</f>
        <v xml:space="preserve"> - </v>
      </c>
      <c r="BN77" t="str">
        <f>IF(HLOOKUP(BN$1,'Datenbank Aktoren'!$F$3:$IB$112,$B77,0)=BN$1,BN$3," - ")</f>
        <v xml:space="preserve"> - </v>
      </c>
      <c r="BO77" t="str">
        <f>IF(HLOOKUP(BO$1,'Datenbank Aktoren'!$F$3:$IB$112,$B77,0)=BO$1,BO$3," - ")</f>
        <v xml:space="preserve"> - </v>
      </c>
      <c r="BP77" t="str">
        <f>IF(HLOOKUP(BP$1,'Datenbank Aktoren'!$F$3:$IB$112,$B77,0)=BP$1,BP$3," - ")</f>
        <v xml:space="preserve"> - </v>
      </c>
      <c r="BQ77" t="str">
        <f>IF(HLOOKUP(BQ$1,'Datenbank Aktoren'!$F$3:$IB$112,$B77,0)=BQ$1,BQ$3," - ")</f>
        <v xml:space="preserve"> - </v>
      </c>
      <c r="BR77" t="str">
        <f>IF(HLOOKUP(BR$1,'Datenbank Aktoren'!$F$3:$IB$112,$B77,0)=BR$1,BR$3," - ")</f>
        <v xml:space="preserve"> - </v>
      </c>
      <c r="BS77" t="str">
        <f>IF(HLOOKUP(BS$1,'Datenbank Aktoren'!$F$3:$IB$112,$B77,0)=BS$1,BS$3," - ")</f>
        <v>FF8 RPS 4-fach Taster F6-02-01</v>
      </c>
      <c r="BT77" t="str">
        <f>IF(HLOOKUP(BT$1,'Datenbank Aktoren'!$F$3:$IB$112,$B77,0)=BT$1,BT$3," - ")</f>
        <v xml:space="preserve"> - </v>
      </c>
      <c r="BU77" t="str">
        <f>IF(HLOOKUP(BU$1,'Datenbank Aktoren'!$F$3:$IB$112,$B77,0)=BU$1,BU$3," - ")</f>
        <v>FFD RPS 4-fach Taster F6-02-01</v>
      </c>
      <c r="BV77" t="str">
        <f>IF(HLOOKUP(BV$1,'Datenbank Aktoren'!$F$3:$IB$112,$B77,0)=BV$1,BV$3," - ")</f>
        <v xml:space="preserve"> - </v>
      </c>
      <c r="BW77" t="str">
        <f>IF(HLOOKUP(BW$1,'Datenbank Aktoren'!$F$3:$IB$112,$B77,0)=BW$1,BW$3," - ")</f>
        <v xml:space="preserve"> - </v>
      </c>
      <c r="BX77" t="str">
        <f>IF(HLOOKUP(BX$1,'Datenbank Aktoren'!$F$3:$IB$112,$B77,0)=BX$1,BX$3," - ")</f>
        <v xml:space="preserve"> - </v>
      </c>
      <c r="BY77" t="str">
        <f>IF(HLOOKUP(BY$1,'Datenbank Aktoren'!$F$3:$IB$112,$B77,0)=BY$1,BY$3," - ")</f>
        <v xml:space="preserve"> - </v>
      </c>
      <c r="BZ77" t="str">
        <f>IF(HLOOKUP(BZ$1,'Datenbank Aktoren'!$F$3:$IB$112,$B77,0)=BZ$1,BZ$3," - ")</f>
        <v xml:space="preserve"> - </v>
      </c>
      <c r="CA77" t="str">
        <f>IF(HLOOKUP(CA$1,'Datenbank Aktoren'!$F$3:$IB$112,$B77,0)=CA$1,CA$3," - ")</f>
        <v xml:space="preserve"> - </v>
      </c>
      <c r="CB77" t="str">
        <f>IF(HLOOKUP(CB$1,'Datenbank Aktoren'!$F$3:$IB$112,$B77,0)=CB$1,CB$3," - ")</f>
        <v xml:space="preserve"> - </v>
      </c>
      <c r="CC77" s="25" t="str">
        <f>IF(HLOOKUP(CC$1,'Datenbank Aktoren'!$F$3:$IB$112,$B77,0)=CC$1,CC$3," - ")</f>
        <v xml:space="preserve"> - </v>
      </c>
      <c r="CD77" t="str">
        <f>IF(HLOOKUP(CD$1,'Datenbank Aktoren'!$F$3:$IB$112,$B77,0)=CD$1,CD$3," - ")</f>
        <v xml:space="preserve"> - </v>
      </c>
      <c r="CE77" t="str">
        <f>IF(HLOOKUP(CE$1,'Datenbank Aktoren'!$F$3:$IB$112,$B77,0)=CE$1,CE$3," - ")</f>
        <v xml:space="preserve"> - </v>
      </c>
      <c r="CF77" t="str">
        <f>IF(HLOOKUP(CF$1,'Datenbank Aktoren'!$F$3:$IB$112,$B77,0)=CF$1,CF$3," - ")</f>
        <v xml:space="preserve"> - </v>
      </c>
      <c r="CG77" t="str">
        <f>IF(HLOOKUP(CG$1,'Datenbank Aktoren'!$F$3:$IB$112,$B77,0)=CG$1,CG$3," - ")</f>
        <v xml:space="preserve"> - </v>
      </c>
      <c r="CH77" t="str">
        <f>IF(HLOOKUP(CH$1,'Datenbank Aktoren'!$F$3:$IB$112,$B77,0)=CH$1,CH$3," - ")</f>
        <v xml:space="preserve"> - </v>
      </c>
      <c r="CI77" t="str">
        <f>IF(HLOOKUP(CI$1,'Datenbank Aktoren'!$F$3:$IB$112,$B77,0)=CI$1,CI$3," - ")</f>
        <v xml:space="preserve"> - </v>
      </c>
      <c r="CJ77" t="str">
        <f>IF(HLOOKUP(CJ$1,'Datenbank Aktoren'!$F$3:$IB$112,$B77,0)=CJ$1,CJ$3," - ")</f>
        <v xml:space="preserve"> - </v>
      </c>
      <c r="CK77" t="str">
        <f>IF(HLOOKUP(CK$1,'Datenbank Aktoren'!$F$3:$IB$112,$B77,0)=CK$1,CK$3," - ")</f>
        <v xml:space="preserve"> - </v>
      </c>
      <c r="CL77" t="str">
        <f>IF(HLOOKUP(CL$1,'Datenbank Aktoren'!$F$3:$IB$112,$B77,0)=CL$1,CL$3," - ")</f>
        <v xml:space="preserve"> - </v>
      </c>
      <c r="CM77" t="str">
        <f>IF(HLOOKUP(CM$1,'Datenbank Aktoren'!$F$3:$IB$112,$B77,0)=CM$1,CM$3," - ")</f>
        <v xml:space="preserve"> - </v>
      </c>
      <c r="CN77" t="str">
        <f>IF(HLOOKUP(CN$1,'Datenbank Aktoren'!$F$3:$IB$112,$B77,0)=CN$1,CN$3," - ")</f>
        <v xml:space="preserve"> - </v>
      </c>
      <c r="CO77" t="str">
        <f>IF(HLOOKUP(CO$1,'Datenbank Aktoren'!$F$3:$IB$112,$B77,0)=CO$1,CO$3," - ")</f>
        <v xml:space="preserve"> - </v>
      </c>
      <c r="CP77" t="str">
        <f>IF(HLOOKUP(CP$1,'Datenbank Aktoren'!$F$3:$IB$112,$B77,0)=CP$1,CP$3," - ")</f>
        <v xml:space="preserve"> - </v>
      </c>
      <c r="CQ77" t="str">
        <f>IF(HLOOKUP(CQ$1,'Datenbank Aktoren'!$F$3:$IB$112,$B77,0)=CQ$1,CQ$3," - ")</f>
        <v xml:space="preserve"> - </v>
      </c>
      <c r="CR77" t="str">
        <f>IF(HLOOKUP(CR$1,'Datenbank Aktoren'!$F$3:$IB$112,$B77,0)=CR$1,CR$3," - ")</f>
        <v xml:space="preserve"> - </v>
      </c>
      <c r="CS77" t="str">
        <f>IF(HLOOKUP(CS$1,'Datenbank Aktoren'!$F$3:$IB$112,$B77,0)=CS$1,CS$3," - ")</f>
        <v xml:space="preserve"> - </v>
      </c>
      <c r="CT77" t="str">
        <f>IF(HLOOKUP(CT$1,'Datenbank Aktoren'!$F$3:$IB$112,$B77,0)=CT$1,CT$3," - ")</f>
        <v>FHM2 RPS 4-fach Taster F6-02-01</v>
      </c>
      <c r="CU77" t="str">
        <f>IF(HLOOKUP(CU$1,'Datenbank Aktoren'!$F$3:$IB$112,$B77,0)=CU$1,CU$3," - ")</f>
        <v xml:space="preserve"> - </v>
      </c>
      <c r="CV77" t="str">
        <f>IF(HLOOKUP(CV$1,'Datenbank Aktoren'!$F$3:$IB$112,$B77,0)=CV$1,CV$3," - ")</f>
        <v>FHS2 RPS 4-fach Taster F6-02-01</v>
      </c>
      <c r="CW77" t="str">
        <f>IF(HLOOKUP(CW$1,'Datenbank Aktoren'!$F$3:$IB$112,$B77,0)=CW$1,CW$3," - ")</f>
        <v>FHS4 RPS 4-fach Taster F6-02-01</v>
      </c>
      <c r="CX77" t="str">
        <f>IF(HLOOKUP(CX$1,'Datenbank Aktoren'!$F$3:$IB$112,$B77,0)=CX$1,CX$3," - ")</f>
        <v xml:space="preserve"> - </v>
      </c>
      <c r="CY77" t="str">
        <f>IF(HLOOKUP(CY$1,'Datenbank Aktoren'!$F$3:$IB$112,$B77,0)=CY$1,CY$3," - ")</f>
        <v xml:space="preserve"> - </v>
      </c>
      <c r="CZ77" t="str">
        <f>IF(HLOOKUP(CZ$1,'Datenbank Aktoren'!$F$3:$IB$112,$B77,0)=CZ$1,CZ$3," - ")</f>
        <v xml:space="preserve"> - </v>
      </c>
      <c r="DA77" t="str">
        <f>IF(HLOOKUP(DA$1,'Datenbank Aktoren'!$F$3:$IB$112,$B77,0)=DA$1,DA$3," - ")</f>
        <v xml:space="preserve"> - </v>
      </c>
      <c r="DB77" t="str">
        <f>IF(HLOOKUP(DB$1,'Datenbank Aktoren'!$F$3:$IB$112,$B77,0)=DB$1,DB$3," - ")</f>
        <v xml:space="preserve"> - </v>
      </c>
      <c r="DC77" t="str">
        <f>IF(HLOOKUP(DC$1,'Datenbank Aktoren'!$F$3:$IB$112,$B77,0)=DC$1,DC$3," - ")</f>
        <v xml:space="preserve"> - </v>
      </c>
      <c r="DD77" t="str">
        <f>IF(HLOOKUP(DD$1,'Datenbank Aktoren'!$F$3:$IB$112,$B77,0)=DD$1,DD$3," - ")</f>
        <v xml:space="preserve"> - </v>
      </c>
      <c r="DE77" t="str">
        <f>IF(HLOOKUP(DE$1,'Datenbank Aktoren'!$F$3:$IB$112,$B77,0)=DE$1,DE$3," - ")</f>
        <v xml:space="preserve"> - </v>
      </c>
      <c r="DF77" t="str">
        <f>IF(HLOOKUP(DF$1,'Datenbank Aktoren'!$F$3:$IB$112,$B77,0)=DF$1,DF$3," - ")</f>
        <v xml:space="preserve"> - </v>
      </c>
      <c r="DG77" t="str">
        <f>IF(HLOOKUP(DG$1,'Datenbank Aktoren'!$F$3:$IB$112,$B77,0)=DG$1,DG$3," - ")</f>
        <v xml:space="preserve"> - </v>
      </c>
      <c r="DH77" t="str">
        <f>IF(HLOOKUP(DH$1,'Datenbank Aktoren'!$F$3:$IB$112,$B77,0)=DH$1,DH$3," - ")</f>
        <v xml:space="preserve"> - </v>
      </c>
      <c r="DI77" t="str">
        <f>IF(HLOOKUP(DI$1,'Datenbank Aktoren'!$F$3:$IB$112,$B77,0)=DI$1,DI$3," - ")</f>
        <v xml:space="preserve"> - </v>
      </c>
      <c r="DJ77" t="str">
        <f>IF(HLOOKUP(DJ$1,'Datenbank Aktoren'!$F$3:$IB$112,$B77,0)=DJ$1,DJ$3," - ")</f>
        <v xml:space="preserve"> - </v>
      </c>
      <c r="DK77" t="str">
        <f>IF(HLOOKUP(DK$1,'Datenbank Aktoren'!$F$3:$IB$112,$B77,0)=DK$1,DK$3," - ")</f>
        <v xml:space="preserve"> - </v>
      </c>
      <c r="DL77" t="str">
        <f>IF(HLOOKUP(DL$1,'Datenbank Aktoren'!$F$3:$IB$112,$B77,0)=DL$1,DL$3," - ")</f>
        <v xml:space="preserve"> - </v>
      </c>
      <c r="DM77" t="str">
        <f>IF(HLOOKUP(DM$1,'Datenbank Aktoren'!$F$3:$IB$112,$B77,0)=DM$1,DM$3," - ")</f>
        <v xml:space="preserve"> - </v>
      </c>
      <c r="DN77" t="str">
        <f>IF(HLOOKUP(DN$1,'Datenbank Aktoren'!$F$3:$IB$112,$B77,0)=DN$1,DN$3," - ")</f>
        <v>FMH2S RPS 4-fach Taster F6-02-01</v>
      </c>
      <c r="DO77" t="str">
        <f>IF(HLOOKUP(DO$1,'Datenbank Aktoren'!$F$3:$IB$112,$B77,0)=DO$1,DO$3," - ")</f>
        <v>FMH4 RPS 4-fach Taster F6-02-01</v>
      </c>
      <c r="DP77" t="str">
        <f>IF(HLOOKUP(DP$1,'Datenbank Aktoren'!$F$3:$IB$112,$B77,0)=DP$1,DP$3," - ")</f>
        <v>FMH4S RPS 4-fach Taster F6-02-01</v>
      </c>
      <c r="DQ77" t="str">
        <f>IF(HLOOKUP(DQ$1,'Datenbank Aktoren'!$F$3:$IB$112,$B77,0)=DQ$1,DQ$3," - ")</f>
        <v>FMH8 RPS 4-fach Taster F6-02-01</v>
      </c>
      <c r="DR77" t="str">
        <f>IF(HLOOKUP(DR$1,'Datenbank Aktoren'!$F$3:$IB$112,$B77,0)=DR$1,DR$3," - ")</f>
        <v xml:space="preserve"> - </v>
      </c>
      <c r="DS77" t="str">
        <f>IF(HLOOKUP(DS$1,'Datenbank Aktoren'!$F$3:$IB$112,$B77,0)=DS$1,DS$3," - ")</f>
        <v xml:space="preserve"> - </v>
      </c>
      <c r="DT77" t="str">
        <f>IF(HLOOKUP(DT$1,'Datenbank Aktoren'!$F$3:$IB$112,$B77,0)=DT$1,DT$3," - ")</f>
        <v xml:space="preserve"> - </v>
      </c>
      <c r="DU77" t="str">
        <f>IF(HLOOKUP(DU$1,'Datenbank Aktoren'!$F$3:$IB$112,$B77,0)=DU$1,DU$3," - ")</f>
        <v xml:space="preserve"> - </v>
      </c>
      <c r="DV77" t="str">
        <f>IF(HLOOKUP(DV$1,'Datenbank Aktoren'!$F$3:$IB$112,$B77,0)=DV$1,DV$3," - ")</f>
        <v xml:space="preserve"> - </v>
      </c>
      <c r="DW77" t="str">
        <f>IF(HLOOKUP(DW$1,'Datenbank Aktoren'!$F$3:$IB$112,$B77,0)=DW$1,DW$3," - ")</f>
        <v xml:space="preserve"> - </v>
      </c>
      <c r="DX77" t="str">
        <f>IF(HLOOKUP(DX$1,'Datenbank Aktoren'!$F$3:$IB$112,$B77,0)=DX$1,DX$3," - ")</f>
        <v xml:space="preserve"> - </v>
      </c>
      <c r="DY77" t="str">
        <f>IF(HLOOKUP(DY$1,'Datenbank Aktoren'!$F$3:$IB$112,$B77,0)=DY$1,DY$3," - ")</f>
        <v xml:space="preserve"> - </v>
      </c>
      <c r="DZ77" t="str">
        <f>IF(HLOOKUP(DZ$1,'Datenbank Aktoren'!$F$3:$IB$112,$B77,0)=DZ$1,DZ$3," - ")</f>
        <v xml:space="preserve"> - </v>
      </c>
      <c r="EA77" t="str">
        <f>IF(HLOOKUP(EA$1,'Datenbank Aktoren'!$F$3:$IB$112,$B77,0)=EA$1,EA$3," - ")</f>
        <v xml:space="preserve"> - </v>
      </c>
      <c r="EB77" t="str">
        <f>IF(HLOOKUP(EB$1,'Datenbank Aktoren'!$F$3:$IB$112,$B77,0)=EB$1,EB$3," - ")</f>
        <v xml:space="preserve"> - </v>
      </c>
      <c r="EC77" t="str">
        <f>IF(HLOOKUP(EC$1,'Datenbank Aktoren'!$F$3:$IB$112,$B77,0)=EC$1,EC$3," - ")</f>
        <v xml:space="preserve"> - </v>
      </c>
      <c r="ED77" t="str">
        <f>IF(HLOOKUP(ED$1,'Datenbank Aktoren'!$F$3:$IB$112,$B77,0)=ED$1,ED$3," - ")</f>
        <v xml:space="preserve"> - </v>
      </c>
      <c r="EE77" t="str">
        <f>IF(HLOOKUP(EE$1,'Datenbank Aktoren'!$F$3:$IB$112,$B77,0)=EE$1,EE$3," - ")</f>
        <v xml:space="preserve"> - </v>
      </c>
      <c r="EF77" t="str">
        <f>IF(HLOOKUP(EF$1,'Datenbank Aktoren'!$F$3:$IB$112,$B77,0)=EF$1,EF$3," - ")</f>
        <v xml:space="preserve"> - </v>
      </c>
      <c r="EG77" t="str">
        <f>IF(HLOOKUP(EG$1,'Datenbank Aktoren'!$F$3:$IB$112,$B77,0)=EG$1,EG$3," - ")</f>
        <v xml:space="preserve"> - </v>
      </c>
      <c r="EH77" t="str">
        <f>IF(HLOOKUP(EH$1,'Datenbank Aktoren'!$F$3:$IB$112,$B77,0)=EH$1,EH$3," - ")</f>
        <v xml:space="preserve"> - </v>
      </c>
      <c r="EI77" t="str">
        <f>IF(HLOOKUP(EI$1,'Datenbank Aktoren'!$F$3:$IB$112,$B77,0)=EI$1,EI$3," - ")</f>
        <v xml:space="preserve"> - </v>
      </c>
      <c r="EJ77" t="str">
        <f>IF(HLOOKUP(EJ$1,'Datenbank Aktoren'!$F$3:$IB$112,$B77,0)=EJ$1,EJ$3," - ")</f>
        <v xml:space="preserve"> - </v>
      </c>
      <c r="EK77" t="str">
        <f>IF(HLOOKUP(EK$1,'Datenbank Aktoren'!$F$3:$IB$112,$B77,0)=EK$1,EK$3," - ")</f>
        <v xml:space="preserve"> - </v>
      </c>
      <c r="EL77" t="str">
        <f>IF(HLOOKUP(EL$1,'Datenbank Aktoren'!$F$3:$IB$112,$B77,0)=EL$1,EL$3," - ")</f>
        <v xml:space="preserve"> - </v>
      </c>
      <c r="EM77" t="str">
        <f>IF(HLOOKUP(EM$1,'Datenbank Aktoren'!$F$3:$IB$112,$B77,0)=EM$1,EM$3," - ")</f>
        <v xml:space="preserve"> - </v>
      </c>
      <c r="EN77" t="str">
        <f>IF(HLOOKUP(EN$1,'Datenbank Aktoren'!$F$3:$IB$112,$B77,0)=EN$1,EN$3," - ")</f>
        <v xml:space="preserve"> - </v>
      </c>
      <c r="EO77" t="str">
        <f>IF(HLOOKUP(EO$1,'Datenbank Aktoren'!$F$3:$IB$112,$B77,0)=EO$1,EO$3," - ")</f>
        <v xml:space="preserve"> - </v>
      </c>
      <c r="EP77" t="str">
        <f>IF(HLOOKUP(EP$1,'Datenbank Aktoren'!$F$3:$IB$112,$B77,0)=EP$1,EP$3," - ")</f>
        <v xml:space="preserve"> - </v>
      </c>
      <c r="EQ77" t="str">
        <f>IF(HLOOKUP(EQ$1,'Datenbank Aktoren'!$F$3:$IB$112,$B77,0)=EQ$1,EQ$3," - ")</f>
        <v xml:space="preserve"> - </v>
      </c>
      <c r="ER77" t="str">
        <f>IF(HLOOKUP(ER$1,'Datenbank Aktoren'!$F$3:$IB$112,$B77,0)=ER$1,ER$3," - ")</f>
        <v xml:space="preserve"> - </v>
      </c>
      <c r="ES77" t="str">
        <f>IF(HLOOKUP(ES$1,'Datenbank Aktoren'!$F$3:$IB$112,$B77,0)=ES$1,ES$3," - ")</f>
        <v xml:space="preserve"> - </v>
      </c>
      <c r="ET77" t="str">
        <f>IF(HLOOKUP(ET$1,'Datenbank Aktoren'!$F$3:$IB$112,$B77,0)=ET$1,ET$3," - ")</f>
        <v xml:space="preserve"> - </v>
      </c>
      <c r="EU77" t="str">
        <f>IF(HLOOKUP(EU$1,'Datenbank Aktoren'!$F$3:$IB$112,$B77,0)=EU$1,EU$3," - ")</f>
        <v xml:space="preserve"> - </v>
      </c>
      <c r="EV77" t="str">
        <f>IF(HLOOKUP(EV$1,'Datenbank Aktoren'!$F$3:$IB$112,$B77,0)=EV$1,EV$3," - ")</f>
        <v xml:space="preserve"> - </v>
      </c>
      <c r="EW77" t="str">
        <f>IF(HLOOKUP(EW$1,'Datenbank Aktoren'!$F$3:$IB$112,$B77,0)=EW$1,EW$3," - ")</f>
        <v xml:space="preserve"> - </v>
      </c>
      <c r="EX77" t="str">
        <f>IF(HLOOKUP(EX$1,'Datenbank Aktoren'!$F$3:$IB$112,$B77,0)=EX$1,EX$3," - ")</f>
        <v xml:space="preserve"> - </v>
      </c>
      <c r="EY77" t="str">
        <f>IF(HLOOKUP(EY$1,'Datenbank Aktoren'!$F$3:$IB$112,$B77,0)=EY$1,EY$3," - ")</f>
        <v xml:space="preserve"> - </v>
      </c>
      <c r="EZ77" t="str">
        <f>IF(HLOOKUP(EZ$1,'Datenbank Aktoren'!$F$3:$IB$112,$B77,0)=EZ$1,EZ$3," - ")</f>
        <v xml:space="preserve"> - </v>
      </c>
      <c r="FA77" t="str">
        <f>IF(HLOOKUP(FA$1,'Datenbank Aktoren'!$F$3:$IB$112,$B77,0)=FA$1,FA$3," - ")</f>
        <v xml:space="preserve"> - </v>
      </c>
      <c r="FB77" t="str">
        <f>IF(HLOOKUP(FB$1,'Datenbank Aktoren'!$F$3:$IB$112,$B77,0)=FB$1,FB$3," - ")</f>
        <v xml:space="preserve"> - </v>
      </c>
      <c r="FC77" t="str">
        <f>IF(HLOOKUP(FC$1,'Datenbank Aktoren'!$F$3:$IB$112,$B77,0)=FC$1,FC$3," - ")</f>
        <v xml:space="preserve"> - </v>
      </c>
      <c r="FD77" t="str">
        <f>IF(HLOOKUP(FD$1,'Datenbank Aktoren'!$F$3:$IB$112,$B77,0)=FD$1,FD$3," - ")</f>
        <v xml:space="preserve"> - </v>
      </c>
      <c r="FE77" t="str">
        <f>IF(HLOOKUP(FE$1,'Datenbank Aktoren'!$F$3:$IB$112,$B77,0)=FE$1,FE$3," - ")</f>
        <v xml:space="preserve"> - </v>
      </c>
      <c r="FF77" t="str">
        <f>IF(HLOOKUP(FF$1,'Datenbank Aktoren'!$F$3:$IB$112,$B77,0)=FF$1,FF$3," - ")</f>
        <v xml:space="preserve"> - </v>
      </c>
      <c r="FG77" t="str">
        <f>IF(HLOOKUP(FG$1,'Datenbank Aktoren'!$F$3:$IB$112,$B77,0)=FG$1,FG$3," - ")</f>
        <v xml:space="preserve"> - </v>
      </c>
      <c r="FH77" t="str">
        <f>IF(HLOOKUP(FH$1,'Datenbank Aktoren'!$F$3:$IB$112,$B77,0)=FH$1,FH$3," - ")</f>
        <v>FSM14 RPS 4-fach Taster F6-02-01</v>
      </c>
      <c r="FI77" t="str">
        <f>IF(HLOOKUP(FI$1,'Datenbank Aktoren'!$F$3:$IB$112,$B77,0)=FI$1,FI$3," - ")</f>
        <v xml:space="preserve"> - </v>
      </c>
      <c r="FJ77" t="str">
        <f>IF(HLOOKUP(FJ$1,'Datenbank Aktoren'!$F$3:$IB$112,$B77,0)=FJ$1,FJ$3," - ")</f>
        <v xml:space="preserve"> - </v>
      </c>
      <c r="FK77" t="str">
        <f>IF(HLOOKUP(FK$1,'Datenbank Aktoren'!$F$3:$IB$112,$B77,0)=FK$1,FK$3," - ")</f>
        <v>FSM60B RPS 4-fach Taster F6-02-01</v>
      </c>
      <c r="FL77" t="str">
        <f>IF(HLOOKUP(FL$1,'Datenbank Aktoren'!$F$3:$IB$112,$B77,0)=FL$1,FL$3," - ")</f>
        <v>FSM61 RPS 4-fach Taster F6-02-01</v>
      </c>
      <c r="FM77" t="str">
        <f>IF(HLOOKUP(FM$1,'Datenbank Aktoren'!$F$3:$IB$112,$B77,0)=FM$1,FM$3," - ")</f>
        <v>FSMTB RPS 4-fach Taster F6-02-01</v>
      </c>
      <c r="FN77" t="str">
        <f>IF(HLOOKUP(FN$1,'Datenbank Aktoren'!$F$3:$IB$112,$B77,0)=FN$1,FN$3," - ")</f>
        <v xml:space="preserve"> - </v>
      </c>
      <c r="FO77" t="str">
        <f>IF(HLOOKUP(FO$1,'Datenbank Aktoren'!$F$3:$IB$112,$B77,0)=FO$1,FO$3," - ")</f>
        <v>FSTAP RPS 4-fach Taster F6-02-01</v>
      </c>
      <c r="FP77" t="str">
        <f>IF(HLOOKUP(FP$1,'Datenbank Aktoren'!$F$3:$IB$112,$B77,0)=FP$1,FP$3," - ")</f>
        <v xml:space="preserve"> - </v>
      </c>
      <c r="FQ77" t="str">
        <f>IF(HLOOKUP(FQ$1,'Datenbank Aktoren'!$F$3:$IB$112,$B77,0)=FQ$1,FQ$3," - ")</f>
        <v xml:space="preserve"> - </v>
      </c>
      <c r="FR77" t="str">
        <f>IF(HLOOKUP(FR$1,'Datenbank Aktoren'!$F$3:$IB$112,$B77,0)=FR$1,FR$3," - ")</f>
        <v>FSU55D RPS 4-fach Taster F6-02-01</v>
      </c>
      <c r="FS77" t="str">
        <f>IF(HLOOKUP(FS$1,'Datenbank Aktoren'!$F$3:$IB$112,$B77,0)=FS$1,FS$3," - ")</f>
        <v xml:space="preserve"> - </v>
      </c>
      <c r="FT77" t="str">
        <f>IF(HLOOKUP(FT$1,'Datenbank Aktoren'!$F$3:$IB$112,$B77,0)=FT$1,FT$3," - ")</f>
        <v xml:space="preserve"> - </v>
      </c>
      <c r="FU77" t="str">
        <f>IF(HLOOKUP(FU$1,'Datenbank Aktoren'!$F$3:$IB$112,$B77,0)=FU$1,FU$3," - ")</f>
        <v>FSU55ED RPS 4-fach Taster F6-02-01</v>
      </c>
      <c r="FV77" t="str">
        <f>IF(HLOOKUP(FV$1,'Datenbank Aktoren'!$F$3:$IB$112,$B77,0)=FV$1,FV$3," - ")</f>
        <v xml:space="preserve"> - </v>
      </c>
      <c r="FW77" t="str">
        <f>IF(HLOOKUP(FW$1,'Datenbank Aktoren'!$F$3:$IB$112,$B77,0)=FW$1,FW$3," - ")</f>
        <v xml:space="preserve"> - </v>
      </c>
      <c r="FX77" t="str">
        <f>IF(HLOOKUP(FX$1,'Datenbank Aktoren'!$F$3:$IB$112,$B77,0)=FX$1,FX$3," - ")</f>
        <v>FSU65D RPS 4-fach Taster F6-02-01</v>
      </c>
      <c r="FY77" t="str">
        <f>IF(HLOOKUP(FY$1,'Datenbank Aktoren'!$F$3:$IB$112,$B77,0)=FY$1,FY$3," - ")</f>
        <v xml:space="preserve"> - </v>
      </c>
      <c r="FZ77" t="str">
        <f>IF(HLOOKUP(FZ$1,'Datenbank Aktoren'!$F$3:$IB$112,$B77,0)=FZ$1,FZ$3," - ")</f>
        <v>FT4F RPS 4-fach Taster F6-02-01</v>
      </c>
      <c r="GA77" t="str">
        <f>IF(HLOOKUP(GA$1,'Datenbank Aktoren'!$F$3:$IB$112,$B77,0)=GA$1,GA$3," - ")</f>
        <v>FT55 RPS 4-fach Taster F6-02-01</v>
      </c>
      <c r="GB77" t="str">
        <f>IF(HLOOKUP(GB$1,'Datenbank Aktoren'!$F$3:$IB$112,$B77,0)=GB$1,GB$3," - ")</f>
        <v xml:space="preserve"> - </v>
      </c>
      <c r="GC77" t="str">
        <f>IF(HLOOKUP(GC$1,'Datenbank Aktoren'!$F$3:$IB$112,$B77,0)=GC$1,GC$3," - ")</f>
        <v xml:space="preserve"> - </v>
      </c>
      <c r="GD77" t="str">
        <f>IF(HLOOKUP(GD$1,'Datenbank Aktoren'!$F$3:$IB$112,$B77,0)=GD$1,GD$3," - ")</f>
        <v xml:space="preserve"> - </v>
      </c>
      <c r="GE77" t="str">
        <f>IF(HLOOKUP(GE$1,'Datenbank Aktoren'!$F$3:$IB$112,$B77,0)=GE$1,GE$3," - ")</f>
        <v xml:space="preserve"> - </v>
      </c>
      <c r="GF77" t="str">
        <f>IF(HLOOKUP(GF$1,'Datenbank Aktoren'!$F$3:$IB$112,$B77,0)=GF$1,GF$3," - ")</f>
        <v>FTAF55D Raumregler F6-02-01</v>
      </c>
      <c r="GG77" t="str">
        <f>IF(HLOOKUP(GG$1,'Datenbank Aktoren'!$F$3:$IB$112,$B77,0)=GG$1,GG$3," - ")</f>
        <v>FTAF55ED Raumregler F6-02-01</v>
      </c>
      <c r="GH77" t="str">
        <f>IF(HLOOKUP(GH$1,'Datenbank Aktoren'!$F$3:$IB$112,$B77,0)=GH$1,GH$3," - ")</f>
        <v>FTAF65D Raumregler F6-02-01</v>
      </c>
      <c r="GI77" t="str">
        <f>IF(HLOOKUP(GI$1,'Datenbank Aktoren'!$F$3:$IB$112,$B77,0)=GI$1,GI$3," - ")</f>
        <v xml:space="preserve"> - </v>
      </c>
      <c r="GJ77" t="str">
        <f>IF(HLOOKUP(GJ$1,'Datenbank Aktoren'!$F$3:$IB$112,$B77,0)=GJ$1,GJ$3," - ")</f>
        <v xml:space="preserve"> - </v>
      </c>
      <c r="GK77" t="str">
        <f>IF(HLOOKUP(GK$1,'Datenbank Aktoren'!$F$3:$IB$112,$B77,0)=GK$1,GK$3," - ")</f>
        <v xml:space="preserve"> - </v>
      </c>
      <c r="GL77" t="str">
        <f>IF(HLOOKUP(GL$1,'Datenbank Aktoren'!$F$3:$IB$112,$B77,0)=GL$1,GL$3," - ")</f>
        <v xml:space="preserve"> - </v>
      </c>
      <c r="GM77" t="str">
        <f>IF(HLOOKUP(GM$1,'Datenbank Aktoren'!$F$3:$IB$112,$B77,0)=GM$1,GM$3," - ")</f>
        <v xml:space="preserve"> - </v>
      </c>
      <c r="GN77" t="str">
        <f>IF(HLOOKUP(GN$1,'Datenbank Aktoren'!$F$3:$IB$112,$B77,0)=GN$1,GN$3," - ")</f>
        <v xml:space="preserve"> - </v>
      </c>
      <c r="GO77" t="str">
        <f>IF(HLOOKUP(GO$1,'Datenbank Aktoren'!$F$3:$IB$112,$B77,0)=GO$1,GO$3," - ")</f>
        <v xml:space="preserve"> - </v>
      </c>
      <c r="GP77" t="str">
        <f>IF(HLOOKUP(GP$1,'Datenbank Aktoren'!$F$3:$IB$112,$B77,0)=GP$1,GP$3," - ")</f>
        <v xml:space="preserve"> - </v>
      </c>
      <c r="GQ77" t="str">
        <f>IF(HLOOKUP(GQ$1,'Datenbank Aktoren'!$F$3:$IB$112,$B77,0)=GQ$1,GQ$3," - ")</f>
        <v xml:space="preserve"> - </v>
      </c>
      <c r="GR77" t="str">
        <f>IF(HLOOKUP(GR$1,'Datenbank Aktoren'!$F$3:$IB$112,$B77,0)=GR$1,GR$3," - ")</f>
        <v xml:space="preserve"> - </v>
      </c>
      <c r="GS77" t="str">
        <f>IF(HLOOKUP(GS$1,'Datenbank Aktoren'!$F$3:$IB$112,$B77,0)=GS$1,GS$3," - ")</f>
        <v xml:space="preserve"> - </v>
      </c>
      <c r="GT77" t="str">
        <f>IF(HLOOKUP(GT$1,'Datenbank Aktoren'!$F$3:$IB$112,$B77,0)=GT$1,GT$3," - ")</f>
        <v xml:space="preserve"> - </v>
      </c>
      <c r="GU77" t="str">
        <f>IF(HLOOKUP(GU$1,'Datenbank Aktoren'!$F$3:$IB$112,$B77,0)=GU$1,GU$3," - ")</f>
        <v xml:space="preserve"> - </v>
      </c>
      <c r="GV77" t="str">
        <f>IF(HLOOKUP(GV$1,'Datenbank Aktoren'!$F$3:$IB$112,$B77,0)=GV$1,GV$3," - ")</f>
        <v xml:space="preserve"> - </v>
      </c>
      <c r="GW77" t="str">
        <f>IF(HLOOKUP(GW$1,'Datenbank Aktoren'!$F$3:$IB$112,$B77,0)=GW$1,GW$3," - ")</f>
        <v xml:space="preserve"> - </v>
      </c>
      <c r="GX77" t="str">
        <f>IF(HLOOKUP(GX$1,'Datenbank Aktoren'!$F$3:$IB$112,$B77,0)=GX$1,GX$3," - ")</f>
        <v xml:space="preserve"> - </v>
      </c>
      <c r="GY77" t="str">
        <f>IF(HLOOKUP(GY$1,'Datenbank Aktoren'!$F$3:$IB$112,$B77,0)=GY$1,GY$3," - ")</f>
        <v xml:space="preserve"> - </v>
      </c>
      <c r="GZ77" t="str">
        <f>IF(HLOOKUP(GZ$1,'Datenbank Aktoren'!$F$3:$IB$112,$B77,0)=GZ$1,GZ$3," - ")</f>
        <v xml:space="preserve"> - </v>
      </c>
      <c r="HA77" t="str">
        <f>IF(HLOOKUP(HA$1,'Datenbank Aktoren'!$F$3:$IB$112,$B77,0)=HA$1,HA$3," - ")</f>
        <v xml:space="preserve"> - </v>
      </c>
      <c r="HB77" t="str">
        <f>IF(HLOOKUP(HB$1,'Datenbank Aktoren'!$F$3:$IB$112,$B77,0)=HB$1,HB$3," - ")</f>
        <v xml:space="preserve"> - </v>
      </c>
      <c r="HC77" t="str">
        <f>IF(HLOOKUP(HC$1,'Datenbank Aktoren'!$F$3:$IB$112,$B77,0)=HC$1,HC$3," - ")</f>
        <v xml:space="preserve"> - </v>
      </c>
      <c r="HD77" t="str">
        <f>IF(HLOOKUP(HD$1,'Datenbank Aktoren'!$F$3:$IB$112,$B77,0)=HD$1,HD$3," - ")</f>
        <v xml:space="preserve"> - </v>
      </c>
      <c r="HE77" t="str">
        <f>IF(HLOOKUP(HE$1,'Datenbank Aktoren'!$F$3:$IB$112,$B77,0)=HE$1,HE$3," - ")</f>
        <v xml:space="preserve"> - </v>
      </c>
      <c r="HF77" t="str">
        <f>IF(HLOOKUP(HF$1,'Datenbank Aktoren'!$F$3:$IB$112,$B77,0)=HF$1,HF$3," - ")</f>
        <v xml:space="preserve"> - </v>
      </c>
      <c r="HG77" t="str">
        <f>IF(HLOOKUP(HG$1,'Datenbank Aktoren'!$F$3:$IB$112,$B77,0)=HG$1,HG$3," - ")</f>
        <v xml:space="preserve"> - </v>
      </c>
      <c r="HH77" t="str">
        <f>IF(HLOOKUP(HH$1,'Datenbank Aktoren'!$F$3:$IB$112,$B77,0)=HH$1,HH$3," - ")</f>
        <v xml:space="preserve"> - </v>
      </c>
      <c r="HI77" t="str">
        <f>IF(HLOOKUP(HI$1,'Datenbank Aktoren'!$F$3:$IB$112,$B77,0)=HI$1,HI$3," - ")</f>
        <v xml:space="preserve"> - </v>
      </c>
      <c r="HJ77" t="str">
        <f>IF(HLOOKUP(HJ$1,'Datenbank Aktoren'!$F$3:$IB$112,$B77,0)=HJ$1,HJ$3," - ")</f>
        <v xml:space="preserve"> - </v>
      </c>
      <c r="HK77" t="str">
        <f>IF(HLOOKUP(HK$1,'Datenbank Aktoren'!$F$3:$IB$112,$B77,0)=HK$1,HK$3," - ")</f>
        <v xml:space="preserve"> - </v>
      </c>
      <c r="HL77" t="str">
        <f>IF(HLOOKUP(HL$1,'Datenbank Aktoren'!$F$3:$IB$112,$B77,0)=HL$1,HL$3," - ")</f>
        <v xml:space="preserve"> - </v>
      </c>
      <c r="HM77" t="str">
        <f>IF(HLOOKUP(HM$1,'Datenbank Aktoren'!$F$3:$IB$112,$B77,0)=HM$1,HM$3," - ")</f>
        <v xml:space="preserve"> - </v>
      </c>
      <c r="HN77" t="str">
        <f>IF(HLOOKUP(HN$1,'Datenbank Aktoren'!$F$3:$IB$112,$B77,0)=HN$1,HN$3," - ")</f>
        <v xml:space="preserve"> - </v>
      </c>
      <c r="HO77" t="str">
        <f>IF(HLOOKUP(HO$1,'Datenbank Aktoren'!$F$3:$IB$112,$B77,0)=HO$1,HO$3," - ")</f>
        <v xml:space="preserve"> - </v>
      </c>
      <c r="HP77" t="str">
        <f>IF(HLOOKUP(HP$1,'Datenbank Aktoren'!$F$3:$IB$112,$B77,0)=HP$1,HP$3," - ")</f>
        <v xml:space="preserve"> - </v>
      </c>
      <c r="HQ77" t="str">
        <f>IF(HLOOKUP(HQ$1,'Datenbank Aktoren'!$F$3:$IB$112,$B77,0)=HQ$1,HQ$3," - ")</f>
        <v xml:space="preserve"> - </v>
      </c>
      <c r="HR77" t="str">
        <f>IF(HLOOKUP(HR$1,'Datenbank Aktoren'!$F$3:$IB$112,$B77,0)=HR$1,HR$3," - ")</f>
        <v xml:space="preserve"> - </v>
      </c>
      <c r="HS77" t="str">
        <f>IF(HLOOKUP(HS$1,'Datenbank Aktoren'!$F$3:$IB$112,$B77,0)=HS$1,HS$3," - ")</f>
        <v>FTS14EM RPS 4-fach Taster F6-02-01</v>
      </c>
      <c r="HT77" t="str">
        <f>IF(HLOOKUP(HT$1,'Datenbank Aktoren'!$F$3:$IB$112,$B77,0)=HT$1,HT$3," - ")</f>
        <v xml:space="preserve"> - </v>
      </c>
      <c r="HU77" t="str">
        <f>IF(HLOOKUP(HU$1,'Datenbank Aktoren'!$F$3:$IB$112,$B77,0)=HU$1,HU$3," - ")</f>
        <v xml:space="preserve"> - </v>
      </c>
      <c r="HV77" t="str">
        <f>IF(HLOOKUP(HV$1,'Datenbank Aktoren'!$F$3:$IB$112,$B77,0)=HV$1,HV$3," - ")</f>
        <v xml:space="preserve"> - </v>
      </c>
      <c r="HW77" t="str">
        <f>IF(HLOOKUP(HW$1,'Datenbank Aktoren'!$F$3:$IB$112,$B77,0)=HW$1,HW$3," - ")</f>
        <v xml:space="preserve"> - </v>
      </c>
      <c r="HX77" t="str">
        <f>IF(HLOOKUP(HX$1,'Datenbank Aktoren'!$F$3:$IB$112,$B77,0)=HX$1,HX$3," - ")</f>
        <v xml:space="preserve"> - </v>
      </c>
      <c r="HY77" t="str">
        <f>IF(HLOOKUP(HY$1,'Datenbank Aktoren'!$F$3:$IB$112,$B77,0)=HY$1,HY$3," - ")</f>
        <v xml:space="preserve"> - </v>
      </c>
      <c r="HZ77" t="str">
        <f>IF(HLOOKUP(HZ$1,'Datenbank Aktoren'!$F$3:$IB$112,$B77,0)=HZ$1,HZ$3," - ")</f>
        <v xml:space="preserve"> - </v>
      </c>
      <c r="IA77" t="str">
        <f>IF(HLOOKUP(IA$1,'Datenbank Aktoren'!$F$3:$IB$112,$B77,0)=IA$1,IA$3," - ")</f>
        <v xml:space="preserve"> - </v>
      </c>
      <c r="IB77" t="str">
        <f>IF(HLOOKUP(IB$1,'Datenbank Aktoren'!$F$3:$IB$112,$B77,0)=IB$1,IB$3," - ")</f>
        <v xml:space="preserve"> - </v>
      </c>
      <c r="IC77" t="str">
        <f>IF(HLOOKUP(IC$1,'Datenbank Aktoren'!$F$3:$IB$112,$B77,0)=IC$1,IC$3," - ")</f>
        <v xml:space="preserve"> - </v>
      </c>
      <c r="ID77" t="str">
        <f>IF(HLOOKUP(ID$1,'Datenbank Aktoren'!$F$3:$IB$112,$B77,0)=ID$1,ID$3," - ")</f>
        <v xml:space="preserve"> - </v>
      </c>
      <c r="IE77" t="str">
        <f>IF(HLOOKUP(IE$1,'Datenbank Aktoren'!$F$3:$IB$112,$B77,0)=IE$1,IE$3," - ")</f>
        <v xml:space="preserve"> - </v>
      </c>
      <c r="IF77" t="str">
        <f>IF(HLOOKUP(IF$1,'Datenbank Aktoren'!$F$3:$IB$112,$B77,0)=IF$1,IF$3," - ")</f>
        <v xml:space="preserve"> - </v>
      </c>
      <c r="IG77" t="str">
        <f>IF(HLOOKUP(IG$1,'Datenbank Aktoren'!$F$3:$IB$112,$B77,0)=IG$1,IG$3," - ")</f>
        <v xml:space="preserve"> - </v>
      </c>
      <c r="IH77" t="str">
        <f>IF(HLOOKUP(IH$1,'Datenbank Aktoren'!$F$3:$IB$112,$B77,0)=IH$1,IH$3," - ")</f>
        <v>FZT55 RPS 4-fach Taster F6-02-01</v>
      </c>
      <c r="II77" t="str">
        <f>IF(HLOOKUP(II$1,'Datenbank Aktoren'!$F$3:$IB$112,$B77,0)=II$1,II$3," - ")</f>
        <v xml:space="preserve"> - </v>
      </c>
      <c r="IJ77" t="e">
        <f>IF(HLOOKUP(IJ$1,'Datenbank Aktoren'!$F$3:$IB$112,$B77,0)=IJ$1,IJ$3," - ")</f>
        <v>#N/A</v>
      </c>
      <c r="IK77" t="e">
        <f>IF(HLOOKUP(IK$1,'Datenbank Aktoren'!$F$3:$IB$112,$B77,0)=IK$1,IK$3," - ")</f>
        <v>#N/A</v>
      </c>
      <c r="IL77" t="e">
        <f>IF(HLOOKUP(IL$1,'Datenbank Aktoren'!$F$3:$IB$112,$B77,0)=IL$1,IL$3," - ")</f>
        <v>#N/A</v>
      </c>
      <c r="IM77" t="e">
        <f>IF(HLOOKUP(IM$1,'Datenbank Aktoren'!$F$3:$IB$112,$B77,0)=IM$1,IM$3," - ")</f>
        <v>#N/A</v>
      </c>
      <c r="IN77" t="e">
        <f>IF(HLOOKUP(IN$1,'Datenbank Aktoren'!$F$3:$IB$112,$B77,0)=IN$1,IN$3," - ")</f>
        <v>#N/A</v>
      </c>
      <c r="IO77" t="e">
        <f>IF(HLOOKUP(IO$1,'Datenbank Aktoren'!$F$3:$IB$112,$B77,0)=IO$1,IO$3," - ")</f>
        <v>#N/A</v>
      </c>
      <c r="IP77" t="e">
        <f>IF(HLOOKUP(IP$1,'Datenbank Aktoren'!$F$3:$IB$112,$B77,0)=IP$1,IP$3," - ")</f>
        <v>#N/A</v>
      </c>
      <c r="IQ77" t="e">
        <f>IF(HLOOKUP(IQ$1,'Datenbank Aktoren'!$F$3:$IB$112,$B77,0)=IQ$1,IQ$3," - ")</f>
        <v>#N/A</v>
      </c>
      <c r="IR77" t="e">
        <f>IF(HLOOKUP(IR$1,'Datenbank Aktoren'!$F$3:$IB$112,$B77,0)=IR$1,IR$3," - ")</f>
        <v>#N/A</v>
      </c>
      <c r="IS77" t="e">
        <f>IF(HLOOKUP(IS$1,'Datenbank Aktoren'!$F$3:$IB$112,$B77,0)=IS$1,IS$3," - ")</f>
        <v>#N/A</v>
      </c>
      <c r="IT77" t="e">
        <f>IF(HLOOKUP(IT$1,'Datenbank Aktoren'!$F$3:$IB$112,$B77,0)=IT$1,IT$3," - ")</f>
        <v>#N/A</v>
      </c>
      <c r="IU77" t="e">
        <f>IF(HLOOKUP(IU$1,'Datenbank Aktoren'!$F$3:$IB$112,$B77,0)=IU$1,IU$3," - ")</f>
        <v>#N/A</v>
      </c>
    </row>
    <row r="78" spans="1:255" x14ac:dyDescent="0.25">
      <c r="A78" t="s">
        <v>1174</v>
      </c>
      <c r="B78">
        <v>76</v>
      </c>
      <c r="D78" t="s">
        <v>1174</v>
      </c>
      <c r="E78" s="3" t="s">
        <v>443</v>
      </c>
      <c r="F78" t="str">
        <f>IF(HLOOKUP(F$1,'Datenbank Aktoren'!$F$3:$IB$112,$B78,0)=F$1,F$3," - ")</f>
        <v xml:space="preserve"> - </v>
      </c>
      <c r="G78" t="str">
        <f>IF(HLOOKUP(G$1,'Datenbank Aktoren'!$F$3:$IB$112,$B78,0)=G$1,G$3," - ")</f>
        <v xml:space="preserve"> - </v>
      </c>
      <c r="H78" t="str">
        <f>IF(HLOOKUP(H$1,'Datenbank Aktoren'!$F$3:$IB$112,$B78,0)=H$1,H$3," - ")</f>
        <v xml:space="preserve"> - </v>
      </c>
      <c r="I78" t="str">
        <f>IF(HLOOKUP(I$1,'Datenbank Aktoren'!$F$3:$IB$112,$B78,0)=I$1,I$3," - ")</f>
        <v xml:space="preserve"> - </v>
      </c>
      <c r="J78" t="str">
        <f>IF(HLOOKUP(J$1,'Datenbank Aktoren'!$F$3:$IB$112,$B78,0)=J$1,J$3," - ")</f>
        <v xml:space="preserve"> - </v>
      </c>
      <c r="K78" t="str">
        <f>IF(HLOOKUP(K$1,'Datenbank Aktoren'!$F$3:$IB$112,$B78,0)=K$1,K$3," - ")</f>
        <v xml:space="preserve"> - </v>
      </c>
      <c r="L78" t="str">
        <f>IF(HLOOKUP(L$1,'Datenbank Aktoren'!$F$3:$IB$112,$B78,0)=L$1,L$3," - ")</f>
        <v>F265B RPS 4-fach Taster F6-02-01</v>
      </c>
      <c r="M78" t="str">
        <f>IF(HLOOKUP(M$1,'Datenbank Aktoren'!$F$3:$IB$112,$B78,0)=M$1,M$3," - ")</f>
        <v>F2FT65 RPS 4-fach Taster F6-02-01</v>
      </c>
      <c r="N78" t="str">
        <f>IF(HLOOKUP(N$1,'Datenbank Aktoren'!$F$3:$IB$112,$B78,0)=N$1,N$3," - ")</f>
        <v>F2FT65B RPS 4-fach Taster F6-02-01</v>
      </c>
      <c r="O78" t="str">
        <f>IF(HLOOKUP(O$1,'Datenbank Aktoren'!$F$3:$IB$112,$B78,0)=O$1,O$3," - ")</f>
        <v>F2FZT65B RPS 4-fach Taster F6-02-01</v>
      </c>
      <c r="P78" t="str">
        <f>IF(HLOOKUP(P$1,'Datenbank Aktoren'!$F$3:$IB$112,$B78,0)=P$1,P$3," - ")</f>
        <v>F2T55E RPS 4-fach Taster F6-02-01</v>
      </c>
      <c r="Q78" t="str">
        <f>IF(HLOOKUP(Q$1,'Datenbank Aktoren'!$F$3:$IB$112,$B78,0)=Q$1,Q$3," - ")</f>
        <v>F2T55EB RPS 4-fach Taster F6-02-01</v>
      </c>
      <c r="R78" t="str">
        <f>IF(HLOOKUP(R$1,'Datenbank Aktoren'!$F$3:$IB$112,$B78,0)=R$1,R$3," - ")</f>
        <v>F2T65 RPS 4-fach Taster F6-02-01</v>
      </c>
      <c r="S78" t="str">
        <f>IF(HLOOKUP(S$1,'Datenbank Aktoren'!$F$3:$IB$112,$B78,0)=S$1,S$3," - ")</f>
        <v>F2ZT55E RPS 4-fach Taster F6-02-01</v>
      </c>
      <c r="T78" t="str">
        <f>IF(HLOOKUP(T$1,'Datenbank Aktoren'!$F$3:$IB$112,$B78,0)=T$1,T$3," - ")</f>
        <v>F2ZT65 RPS 4-fach Taster F6-02-01</v>
      </c>
      <c r="U78" t="str">
        <f>IF(HLOOKUP(U$1,'Datenbank Aktoren'!$F$3:$IB$112,$B78,0)=U$1,U$3," - ")</f>
        <v xml:space="preserve"> - </v>
      </c>
      <c r="V78" t="str">
        <f>IF(HLOOKUP(V$1,'Datenbank Aktoren'!$F$3:$IB$112,$B78,0)=V$1,V$3," - ")</f>
        <v xml:space="preserve"> - </v>
      </c>
      <c r="W78" t="str">
        <f>IF(HLOOKUP(W$1,'Datenbank Aktoren'!$F$3:$IB$112,$B78,0)=W$1,W$3," - ")</f>
        <v xml:space="preserve"> - </v>
      </c>
      <c r="X78" t="str">
        <f>IF(HLOOKUP(X$1,'Datenbank Aktoren'!$F$3:$IB$112,$B78,0)=X$1,X$3," - ")</f>
        <v>F4FT65 RPS 4-fach Taster F6-02-01</v>
      </c>
      <c r="Y78" t="str">
        <f>IF(HLOOKUP(Y$1,'Datenbank Aktoren'!$F$3:$IB$112,$B78,0)=Y$1,Y$3," - ")</f>
        <v>F4FT65B RPS 4-fach Taster F6-02-01</v>
      </c>
      <c r="Z78" t="str">
        <f>IF(HLOOKUP(Z$1,'Datenbank Aktoren'!$F$3:$IB$112,$B78,0)=Z$1,Z$3," - ")</f>
        <v>F4PT RPS 4-fach Taster F6-02-01</v>
      </c>
      <c r="AA78" t="str">
        <f>IF(HLOOKUP(AA$1,'Datenbank Aktoren'!$F$3:$IB$112,$B78,0)=AA$1,AA$3," - ")</f>
        <v>F4T55B RPS 4-fach Taster F6-02-01</v>
      </c>
      <c r="AB78" t="str">
        <f>IF(HLOOKUP(AB$1,'Datenbank Aktoren'!$F$3:$IB$112,$B78,0)=AB$1,AB$3," - ")</f>
        <v>F4T55E RPS 4-fach Taster F6-02-01</v>
      </c>
      <c r="AC78" t="str">
        <f>IF(HLOOKUP(AC$1,'Datenbank Aktoren'!$F$3:$IB$112,$B78,0)=AC$1,AC$3," - ")</f>
        <v>F4T55EB RPS 4-fach Taster F6-02-01</v>
      </c>
      <c r="AD78" t="str">
        <f>IF(HLOOKUP(AD$1,'Datenbank Aktoren'!$F$3:$IB$112,$B78,0)=AD$1,AD$3," - ")</f>
        <v>F4T65 RPS 4-fach Taster F6-02-01</v>
      </c>
      <c r="AE78" t="str">
        <f>IF(HLOOKUP(AE$1,'Datenbank Aktoren'!$F$3:$IB$112,$B78,0)=AE$1,AE$3," - ")</f>
        <v>F4T65B RPS 4-fach Taster F6-02-01</v>
      </c>
      <c r="AF78" t="str">
        <f>IF(HLOOKUP(AF$1,'Datenbank Aktoren'!$F$3:$IB$112,$B78,0)=AF$1,AF$3," - ")</f>
        <v xml:space="preserve"> - </v>
      </c>
      <c r="AG78" t="str">
        <f>IF(HLOOKUP(AG$1,'Datenbank Aktoren'!$F$3:$IB$112,$B78,0)=AG$1,AG$3," - ")</f>
        <v xml:space="preserve"> - </v>
      </c>
      <c r="AH78" t="str">
        <f>IF(HLOOKUP(AH$1,'Datenbank Aktoren'!$F$3:$IB$112,$B78,0)=AH$1,AH$3," - ")</f>
        <v xml:space="preserve"> - </v>
      </c>
      <c r="AI78" t="str">
        <f>IF(HLOOKUP(AI$1,'Datenbank Aktoren'!$F$3:$IB$112,$B78,0)=AI$1,AI$3," - ")</f>
        <v xml:space="preserve"> - </v>
      </c>
      <c r="AJ78" t="str">
        <f>IF(HLOOKUP(AJ$1,'Datenbank Aktoren'!$F$3:$IB$112,$B78,0)=AJ$1,AJ$3," - ")</f>
        <v>F4USM61B RPS 4-fach Taster F6-02-01</v>
      </c>
      <c r="AK78" t="str">
        <f>IF(HLOOKUP(AK$1,'Datenbank Aktoren'!$F$3:$IB$112,$B78,0)=AK$1,AK$3," - ")</f>
        <v>F5PT55 RPS 4-fach Taster F6-02-01</v>
      </c>
      <c r="AL78" t="str">
        <f>IF(HLOOKUP(AL$1,'Datenbank Aktoren'!$F$3:$IB$112,$B78,0)=AL$1,AL$3," - ")</f>
        <v xml:space="preserve"> - </v>
      </c>
      <c r="AM78" t="str">
        <f>IF(HLOOKUP(AM$1,'Datenbank Aktoren'!$F$3:$IB$112,$B78,0)=AM$1,AM$3," - ")</f>
        <v>F6T55B RPS 4-fach Taster F6-02-01</v>
      </c>
      <c r="AN78" t="str">
        <f>IF(HLOOKUP(AN$1,'Datenbank Aktoren'!$F$3:$IB$112,$B78,0)=AN$1,AN$3," - ")</f>
        <v xml:space="preserve"> - </v>
      </c>
      <c r="AO78" t="str">
        <f>IF(HLOOKUP(AO$1,'Datenbank Aktoren'!$F$3:$IB$112,$B78,0)=AO$1,AO$3," - ")</f>
        <v>F6T65B RPS 4-fach Taster F6-02-01</v>
      </c>
      <c r="AP78" t="str">
        <f>IF(HLOOKUP(AP$1,'Datenbank Aktoren'!$F$3:$IB$112,$B78,0)=AP$1,AP$3," - ")</f>
        <v>FABH130 RPS 4-fach Taster F6-02-01</v>
      </c>
      <c r="AQ78" t="str">
        <f>IF(HLOOKUP(AQ$1,'Datenbank Aktoren'!$F$3:$IB$112,$B78,0)=AQ$1,AQ$3," - ")</f>
        <v xml:space="preserve"> - </v>
      </c>
      <c r="AR78" t="str">
        <f>IF(HLOOKUP(AR$1,'Datenbank Aktoren'!$F$3:$IB$112,$B78,0)=AR$1,AR$3," - ")</f>
        <v xml:space="preserve"> - </v>
      </c>
      <c r="AS78" t="str">
        <f>IF(HLOOKUP(AS$1,'Datenbank Aktoren'!$F$3:$IB$112,$B78,0)=AS$1,AS$3," - ")</f>
        <v xml:space="preserve"> - </v>
      </c>
      <c r="AT78" t="str">
        <f>IF(HLOOKUP(AT$1,'Datenbank Aktoren'!$F$3:$IB$112,$B78,0)=AT$1,AT$3," - ")</f>
        <v>FASM60 RPS 4-fach Taster F6-02-01</v>
      </c>
      <c r="AU78" t="str">
        <f>IF(HLOOKUP(AU$1,'Datenbank Aktoren'!$F$3:$IB$112,$B78,0)=AU$1,AU$3," - ")</f>
        <v xml:space="preserve"> - </v>
      </c>
      <c r="AV78" t="str">
        <f>IF(HLOOKUP(AV$1,'Datenbank Aktoren'!$F$3:$IB$112,$B78,0)=AV$1,AV$3," - ")</f>
        <v xml:space="preserve"> - </v>
      </c>
      <c r="AW78" t="str">
        <f>IF(HLOOKUP(AW$1,'Datenbank Aktoren'!$F$3:$IB$112,$B78,0)=AW$1,AW$3," - ")</f>
        <v xml:space="preserve"> - </v>
      </c>
      <c r="AX78" t="str">
        <f>IF(HLOOKUP(AX$1,'Datenbank Aktoren'!$F$3:$IB$112,$B78,0)=AX$1,AX$3," - ")</f>
        <v xml:space="preserve"> - </v>
      </c>
      <c r="AY78" t="str">
        <f>IF(HLOOKUP(AY$1,'Datenbank Aktoren'!$F$3:$IB$112,$B78,0)=AY$1,AY$3," - ")</f>
        <v xml:space="preserve"> - </v>
      </c>
      <c r="AZ78" t="str">
        <f>IF(HLOOKUP(AZ$1,'Datenbank Aktoren'!$F$3:$IB$112,$B78,0)=AZ$1,AZ$3," - ")</f>
        <v xml:space="preserve"> - </v>
      </c>
      <c r="BA78" t="str">
        <f>IF(HLOOKUP(BA$1,'Datenbank Aktoren'!$F$3:$IB$112,$B78,0)=BA$1,BA$3," - ")</f>
        <v xml:space="preserve"> - </v>
      </c>
      <c r="BB78" t="str">
        <f>IF(HLOOKUP(BB$1,'Datenbank Aktoren'!$F$3:$IB$112,$B78,0)=BB$1,BB$3," - ")</f>
        <v xml:space="preserve"> - </v>
      </c>
      <c r="BC78" t="str">
        <f>IF(HLOOKUP(BC$1,'Datenbank Aktoren'!$F$3:$IB$112,$B78,0)=BC$1,BC$3," - ")</f>
        <v xml:space="preserve"> - </v>
      </c>
      <c r="BD78" t="str">
        <f>IF(HLOOKUP(BD$1,'Datenbank Aktoren'!$F$3:$IB$112,$B78,0)=BD$1,BD$3," - ")</f>
        <v xml:space="preserve"> - </v>
      </c>
      <c r="BE78" t="str">
        <f>IF(HLOOKUP(BE$1,'Datenbank Aktoren'!$F$3:$IB$112,$B78,0)=BE$1,BE$3," - ")</f>
        <v xml:space="preserve"> - </v>
      </c>
      <c r="BF78" t="str">
        <f>IF(HLOOKUP(BF$1,'Datenbank Aktoren'!$F$3:$IB$112,$B78,0)=BF$1,BF$3," - ")</f>
        <v xml:space="preserve"> - </v>
      </c>
      <c r="BG78" t="str">
        <f>IF(HLOOKUP(BG$1,'Datenbank Aktoren'!$F$3:$IB$112,$B78,0)=BG$1,BG$3," - ")</f>
        <v xml:space="preserve"> - </v>
      </c>
      <c r="BH78" t="str">
        <f>IF(HLOOKUP(BH$1,'Datenbank Aktoren'!$F$3:$IB$112,$B78,0)=BH$1,BH$3," - ")</f>
        <v xml:space="preserve"> - </v>
      </c>
      <c r="BI78" t="str">
        <f>IF(HLOOKUP(BI$1,'Datenbank Aktoren'!$F$3:$IB$112,$B78,0)=BI$1,BI$3," - ")</f>
        <v xml:space="preserve"> - </v>
      </c>
      <c r="BJ78" t="str">
        <f>IF(HLOOKUP(BJ$1,'Datenbank Aktoren'!$F$3:$IB$112,$B78,0)=BJ$1,BJ$3," - ")</f>
        <v xml:space="preserve"> - </v>
      </c>
      <c r="BK78" t="str">
        <f>IF(HLOOKUP(BK$1,'Datenbank Aktoren'!$F$3:$IB$112,$B78,0)=BK$1,BK$3," - ")</f>
        <v xml:space="preserve"> - </v>
      </c>
      <c r="BL78" t="str">
        <f>IF(HLOOKUP(BL$1,'Datenbank Aktoren'!$F$3:$IB$112,$B78,0)=BL$1,BL$3," - ")</f>
        <v xml:space="preserve"> - </v>
      </c>
      <c r="BM78" t="str">
        <f>IF(HLOOKUP(BM$1,'Datenbank Aktoren'!$F$3:$IB$112,$B78,0)=BM$1,BM$3," - ")</f>
        <v xml:space="preserve"> - </v>
      </c>
      <c r="BN78" t="str">
        <f>IF(HLOOKUP(BN$1,'Datenbank Aktoren'!$F$3:$IB$112,$B78,0)=BN$1,BN$3," - ")</f>
        <v xml:space="preserve"> - </v>
      </c>
      <c r="BO78" t="str">
        <f>IF(HLOOKUP(BO$1,'Datenbank Aktoren'!$F$3:$IB$112,$B78,0)=BO$1,BO$3," - ")</f>
        <v xml:space="preserve"> - </v>
      </c>
      <c r="BP78" t="str">
        <f>IF(HLOOKUP(BP$1,'Datenbank Aktoren'!$F$3:$IB$112,$B78,0)=BP$1,BP$3," - ")</f>
        <v xml:space="preserve"> - </v>
      </c>
      <c r="BQ78" t="str">
        <f>IF(HLOOKUP(BQ$1,'Datenbank Aktoren'!$F$3:$IB$112,$B78,0)=BQ$1,BQ$3," - ")</f>
        <v xml:space="preserve"> - </v>
      </c>
      <c r="BR78" t="str">
        <f>IF(HLOOKUP(BR$1,'Datenbank Aktoren'!$F$3:$IB$112,$B78,0)=BR$1,BR$3," - ")</f>
        <v xml:space="preserve"> - </v>
      </c>
      <c r="BS78" t="str">
        <f>IF(HLOOKUP(BS$1,'Datenbank Aktoren'!$F$3:$IB$112,$B78,0)=BS$1,BS$3," - ")</f>
        <v>FF8 RPS 4-fach Taster F6-02-01</v>
      </c>
      <c r="BT78" t="str">
        <f>IF(HLOOKUP(BT$1,'Datenbank Aktoren'!$F$3:$IB$112,$B78,0)=BT$1,BT$3," - ")</f>
        <v xml:space="preserve"> - </v>
      </c>
      <c r="BU78" t="str">
        <f>IF(HLOOKUP(BU$1,'Datenbank Aktoren'!$F$3:$IB$112,$B78,0)=BU$1,BU$3," - ")</f>
        <v>FFD RPS 4-fach Taster F6-02-01</v>
      </c>
      <c r="BV78" t="str">
        <f>IF(HLOOKUP(BV$1,'Datenbank Aktoren'!$F$3:$IB$112,$B78,0)=BV$1,BV$3," - ")</f>
        <v xml:space="preserve"> - </v>
      </c>
      <c r="BW78" t="str">
        <f>IF(HLOOKUP(BW$1,'Datenbank Aktoren'!$F$3:$IB$112,$B78,0)=BW$1,BW$3," - ")</f>
        <v xml:space="preserve"> - </v>
      </c>
      <c r="BX78" t="str">
        <f>IF(HLOOKUP(BX$1,'Datenbank Aktoren'!$F$3:$IB$112,$B78,0)=BX$1,BX$3," - ")</f>
        <v xml:space="preserve"> - </v>
      </c>
      <c r="BY78" t="str">
        <f>IF(HLOOKUP(BY$1,'Datenbank Aktoren'!$F$3:$IB$112,$B78,0)=BY$1,BY$3," - ")</f>
        <v xml:space="preserve"> - </v>
      </c>
      <c r="BZ78" t="str">
        <f>IF(HLOOKUP(BZ$1,'Datenbank Aktoren'!$F$3:$IB$112,$B78,0)=BZ$1,BZ$3," - ")</f>
        <v xml:space="preserve"> - </v>
      </c>
      <c r="CA78" t="str">
        <f>IF(HLOOKUP(CA$1,'Datenbank Aktoren'!$F$3:$IB$112,$B78,0)=CA$1,CA$3," - ")</f>
        <v xml:space="preserve"> - </v>
      </c>
      <c r="CB78" t="str">
        <f>IF(HLOOKUP(CB$1,'Datenbank Aktoren'!$F$3:$IB$112,$B78,0)=CB$1,CB$3," - ")</f>
        <v xml:space="preserve"> - </v>
      </c>
      <c r="CC78" s="25" t="str">
        <f>IF(HLOOKUP(CC$1,'Datenbank Aktoren'!$F$3:$IB$112,$B78,0)=CC$1,CC$3," - ")</f>
        <v xml:space="preserve"> - </v>
      </c>
      <c r="CD78" t="str">
        <f>IF(HLOOKUP(CD$1,'Datenbank Aktoren'!$F$3:$IB$112,$B78,0)=CD$1,CD$3," - ")</f>
        <v xml:space="preserve"> - </v>
      </c>
      <c r="CE78" t="str">
        <f>IF(HLOOKUP(CE$1,'Datenbank Aktoren'!$F$3:$IB$112,$B78,0)=CE$1,CE$3," - ")</f>
        <v xml:space="preserve"> - </v>
      </c>
      <c r="CF78" t="str">
        <f>IF(HLOOKUP(CF$1,'Datenbank Aktoren'!$F$3:$IB$112,$B78,0)=CF$1,CF$3," - ")</f>
        <v xml:space="preserve"> - </v>
      </c>
      <c r="CG78" t="str">
        <f>IF(HLOOKUP(CG$1,'Datenbank Aktoren'!$F$3:$IB$112,$B78,0)=CG$1,CG$3," - ")</f>
        <v xml:space="preserve"> - </v>
      </c>
      <c r="CH78" t="str">
        <f>IF(HLOOKUP(CH$1,'Datenbank Aktoren'!$F$3:$IB$112,$B78,0)=CH$1,CH$3," - ")</f>
        <v xml:space="preserve"> - </v>
      </c>
      <c r="CI78" t="str">
        <f>IF(HLOOKUP(CI$1,'Datenbank Aktoren'!$F$3:$IB$112,$B78,0)=CI$1,CI$3," - ")</f>
        <v xml:space="preserve"> - </v>
      </c>
      <c r="CJ78" t="str">
        <f>IF(HLOOKUP(CJ$1,'Datenbank Aktoren'!$F$3:$IB$112,$B78,0)=CJ$1,CJ$3," - ")</f>
        <v xml:space="preserve"> - </v>
      </c>
      <c r="CK78" t="str">
        <f>IF(HLOOKUP(CK$1,'Datenbank Aktoren'!$F$3:$IB$112,$B78,0)=CK$1,CK$3," - ")</f>
        <v xml:space="preserve"> - </v>
      </c>
      <c r="CL78" t="str">
        <f>IF(HLOOKUP(CL$1,'Datenbank Aktoren'!$F$3:$IB$112,$B78,0)=CL$1,CL$3," - ")</f>
        <v xml:space="preserve"> - </v>
      </c>
      <c r="CM78" t="str">
        <f>IF(HLOOKUP(CM$1,'Datenbank Aktoren'!$F$3:$IB$112,$B78,0)=CM$1,CM$3," - ")</f>
        <v xml:space="preserve"> - </v>
      </c>
      <c r="CN78" t="str">
        <f>IF(HLOOKUP(CN$1,'Datenbank Aktoren'!$F$3:$IB$112,$B78,0)=CN$1,CN$3," - ")</f>
        <v xml:space="preserve"> - </v>
      </c>
      <c r="CO78" t="str">
        <f>IF(HLOOKUP(CO$1,'Datenbank Aktoren'!$F$3:$IB$112,$B78,0)=CO$1,CO$3," - ")</f>
        <v xml:space="preserve"> - </v>
      </c>
      <c r="CP78" t="str">
        <f>IF(HLOOKUP(CP$1,'Datenbank Aktoren'!$F$3:$IB$112,$B78,0)=CP$1,CP$3," - ")</f>
        <v xml:space="preserve"> - </v>
      </c>
      <c r="CQ78" t="str">
        <f>IF(HLOOKUP(CQ$1,'Datenbank Aktoren'!$F$3:$IB$112,$B78,0)=CQ$1,CQ$3," - ")</f>
        <v xml:space="preserve"> - </v>
      </c>
      <c r="CR78" t="str">
        <f>IF(HLOOKUP(CR$1,'Datenbank Aktoren'!$F$3:$IB$112,$B78,0)=CR$1,CR$3," - ")</f>
        <v xml:space="preserve"> - </v>
      </c>
      <c r="CS78" t="str">
        <f>IF(HLOOKUP(CS$1,'Datenbank Aktoren'!$F$3:$IB$112,$B78,0)=CS$1,CS$3," - ")</f>
        <v xml:space="preserve"> - </v>
      </c>
      <c r="CT78" t="str">
        <f>IF(HLOOKUP(CT$1,'Datenbank Aktoren'!$F$3:$IB$112,$B78,0)=CT$1,CT$3," - ")</f>
        <v>FHM2 RPS 4-fach Taster F6-02-01</v>
      </c>
      <c r="CU78" t="str">
        <f>IF(HLOOKUP(CU$1,'Datenbank Aktoren'!$F$3:$IB$112,$B78,0)=CU$1,CU$3," - ")</f>
        <v xml:space="preserve"> - </v>
      </c>
      <c r="CV78" t="str">
        <f>IF(HLOOKUP(CV$1,'Datenbank Aktoren'!$F$3:$IB$112,$B78,0)=CV$1,CV$3," - ")</f>
        <v>FHS2 RPS 4-fach Taster F6-02-01</v>
      </c>
      <c r="CW78" t="str">
        <f>IF(HLOOKUP(CW$1,'Datenbank Aktoren'!$F$3:$IB$112,$B78,0)=CW$1,CW$3," - ")</f>
        <v>FHS4 RPS 4-fach Taster F6-02-01</v>
      </c>
      <c r="CX78" t="str">
        <f>IF(HLOOKUP(CX$1,'Datenbank Aktoren'!$F$3:$IB$112,$B78,0)=CX$1,CX$3," - ")</f>
        <v xml:space="preserve"> - </v>
      </c>
      <c r="CY78" t="str">
        <f>IF(HLOOKUP(CY$1,'Datenbank Aktoren'!$F$3:$IB$112,$B78,0)=CY$1,CY$3," - ")</f>
        <v xml:space="preserve"> - </v>
      </c>
      <c r="CZ78" t="str">
        <f>IF(HLOOKUP(CZ$1,'Datenbank Aktoren'!$F$3:$IB$112,$B78,0)=CZ$1,CZ$3," - ")</f>
        <v xml:space="preserve"> - </v>
      </c>
      <c r="DA78" t="str">
        <f>IF(HLOOKUP(DA$1,'Datenbank Aktoren'!$F$3:$IB$112,$B78,0)=DA$1,DA$3," - ")</f>
        <v xml:space="preserve"> - </v>
      </c>
      <c r="DB78" t="str">
        <f>IF(HLOOKUP(DB$1,'Datenbank Aktoren'!$F$3:$IB$112,$B78,0)=DB$1,DB$3," - ")</f>
        <v xml:space="preserve"> - </v>
      </c>
      <c r="DC78" t="str">
        <f>IF(HLOOKUP(DC$1,'Datenbank Aktoren'!$F$3:$IB$112,$B78,0)=DC$1,DC$3," - ")</f>
        <v xml:space="preserve"> - </v>
      </c>
      <c r="DD78" t="str">
        <f>IF(HLOOKUP(DD$1,'Datenbank Aktoren'!$F$3:$IB$112,$B78,0)=DD$1,DD$3," - ")</f>
        <v xml:space="preserve"> - </v>
      </c>
      <c r="DE78" t="str">
        <f>IF(HLOOKUP(DE$1,'Datenbank Aktoren'!$F$3:$IB$112,$B78,0)=DE$1,DE$3," - ")</f>
        <v xml:space="preserve"> - </v>
      </c>
      <c r="DF78" t="str">
        <f>IF(HLOOKUP(DF$1,'Datenbank Aktoren'!$F$3:$IB$112,$B78,0)=DF$1,DF$3," - ")</f>
        <v xml:space="preserve"> - </v>
      </c>
      <c r="DG78" t="str">
        <f>IF(HLOOKUP(DG$1,'Datenbank Aktoren'!$F$3:$IB$112,$B78,0)=DG$1,DG$3," - ")</f>
        <v xml:space="preserve"> - </v>
      </c>
      <c r="DH78" t="str">
        <f>IF(HLOOKUP(DH$1,'Datenbank Aktoren'!$F$3:$IB$112,$B78,0)=DH$1,DH$3," - ")</f>
        <v xml:space="preserve"> - </v>
      </c>
      <c r="DI78" t="str">
        <f>IF(HLOOKUP(DI$1,'Datenbank Aktoren'!$F$3:$IB$112,$B78,0)=DI$1,DI$3," - ")</f>
        <v xml:space="preserve"> - </v>
      </c>
      <c r="DJ78" t="str">
        <f>IF(HLOOKUP(DJ$1,'Datenbank Aktoren'!$F$3:$IB$112,$B78,0)=DJ$1,DJ$3," - ")</f>
        <v xml:space="preserve"> - </v>
      </c>
      <c r="DK78" t="str">
        <f>IF(HLOOKUP(DK$1,'Datenbank Aktoren'!$F$3:$IB$112,$B78,0)=DK$1,DK$3," - ")</f>
        <v xml:space="preserve"> - </v>
      </c>
      <c r="DL78" t="str">
        <f>IF(HLOOKUP(DL$1,'Datenbank Aktoren'!$F$3:$IB$112,$B78,0)=DL$1,DL$3," - ")</f>
        <v xml:space="preserve"> - </v>
      </c>
      <c r="DM78" t="str">
        <f>IF(HLOOKUP(DM$1,'Datenbank Aktoren'!$F$3:$IB$112,$B78,0)=DM$1,DM$3," - ")</f>
        <v xml:space="preserve"> - </v>
      </c>
      <c r="DN78" t="str">
        <f>IF(HLOOKUP(DN$1,'Datenbank Aktoren'!$F$3:$IB$112,$B78,0)=DN$1,DN$3," - ")</f>
        <v>FMH2S RPS 4-fach Taster F6-02-01</v>
      </c>
      <c r="DO78" t="str">
        <f>IF(HLOOKUP(DO$1,'Datenbank Aktoren'!$F$3:$IB$112,$B78,0)=DO$1,DO$3," - ")</f>
        <v>FMH4 RPS 4-fach Taster F6-02-01</v>
      </c>
      <c r="DP78" t="str">
        <f>IF(HLOOKUP(DP$1,'Datenbank Aktoren'!$F$3:$IB$112,$B78,0)=DP$1,DP$3," - ")</f>
        <v>FMH4S RPS 4-fach Taster F6-02-01</v>
      </c>
      <c r="DQ78" t="str">
        <f>IF(HLOOKUP(DQ$1,'Datenbank Aktoren'!$F$3:$IB$112,$B78,0)=DQ$1,DQ$3," - ")</f>
        <v>FMH8 RPS 4-fach Taster F6-02-01</v>
      </c>
      <c r="DR78" t="str">
        <f>IF(HLOOKUP(DR$1,'Datenbank Aktoren'!$F$3:$IB$112,$B78,0)=DR$1,DR$3," - ")</f>
        <v xml:space="preserve"> - </v>
      </c>
      <c r="DS78" t="str">
        <f>IF(HLOOKUP(DS$1,'Datenbank Aktoren'!$F$3:$IB$112,$B78,0)=DS$1,DS$3," - ")</f>
        <v xml:space="preserve"> - </v>
      </c>
      <c r="DT78" t="str">
        <f>IF(HLOOKUP(DT$1,'Datenbank Aktoren'!$F$3:$IB$112,$B78,0)=DT$1,DT$3," - ")</f>
        <v xml:space="preserve"> - </v>
      </c>
      <c r="DU78" t="str">
        <f>IF(HLOOKUP(DU$1,'Datenbank Aktoren'!$F$3:$IB$112,$B78,0)=DU$1,DU$3," - ")</f>
        <v xml:space="preserve"> - </v>
      </c>
      <c r="DV78" t="str">
        <f>IF(HLOOKUP(DV$1,'Datenbank Aktoren'!$F$3:$IB$112,$B78,0)=DV$1,DV$3," - ")</f>
        <v xml:space="preserve"> - </v>
      </c>
      <c r="DW78" t="str">
        <f>IF(HLOOKUP(DW$1,'Datenbank Aktoren'!$F$3:$IB$112,$B78,0)=DW$1,DW$3," - ")</f>
        <v xml:space="preserve"> - </v>
      </c>
      <c r="DX78" t="str">
        <f>IF(HLOOKUP(DX$1,'Datenbank Aktoren'!$F$3:$IB$112,$B78,0)=DX$1,DX$3," - ")</f>
        <v xml:space="preserve"> - </v>
      </c>
      <c r="DY78" t="str">
        <f>IF(HLOOKUP(DY$1,'Datenbank Aktoren'!$F$3:$IB$112,$B78,0)=DY$1,DY$3," - ")</f>
        <v xml:space="preserve"> - </v>
      </c>
      <c r="DZ78" t="str">
        <f>IF(HLOOKUP(DZ$1,'Datenbank Aktoren'!$F$3:$IB$112,$B78,0)=DZ$1,DZ$3," - ")</f>
        <v xml:space="preserve"> - </v>
      </c>
      <c r="EA78" t="str">
        <f>IF(HLOOKUP(EA$1,'Datenbank Aktoren'!$F$3:$IB$112,$B78,0)=EA$1,EA$3," - ")</f>
        <v xml:space="preserve"> - </v>
      </c>
      <c r="EB78" t="str">
        <f>IF(HLOOKUP(EB$1,'Datenbank Aktoren'!$F$3:$IB$112,$B78,0)=EB$1,EB$3," - ")</f>
        <v xml:space="preserve"> - </v>
      </c>
      <c r="EC78" t="str">
        <f>IF(HLOOKUP(EC$1,'Datenbank Aktoren'!$F$3:$IB$112,$B78,0)=EC$1,EC$3," - ")</f>
        <v xml:space="preserve"> - </v>
      </c>
      <c r="ED78" t="str">
        <f>IF(HLOOKUP(ED$1,'Datenbank Aktoren'!$F$3:$IB$112,$B78,0)=ED$1,ED$3," - ")</f>
        <v xml:space="preserve"> - </v>
      </c>
      <c r="EE78" t="str">
        <f>IF(HLOOKUP(EE$1,'Datenbank Aktoren'!$F$3:$IB$112,$B78,0)=EE$1,EE$3," - ")</f>
        <v xml:space="preserve"> - </v>
      </c>
      <c r="EF78" t="str">
        <f>IF(HLOOKUP(EF$1,'Datenbank Aktoren'!$F$3:$IB$112,$B78,0)=EF$1,EF$3," - ")</f>
        <v xml:space="preserve"> - </v>
      </c>
      <c r="EG78" t="str">
        <f>IF(HLOOKUP(EG$1,'Datenbank Aktoren'!$F$3:$IB$112,$B78,0)=EG$1,EG$3," - ")</f>
        <v xml:space="preserve"> - </v>
      </c>
      <c r="EH78" t="str">
        <f>IF(HLOOKUP(EH$1,'Datenbank Aktoren'!$F$3:$IB$112,$B78,0)=EH$1,EH$3," - ")</f>
        <v xml:space="preserve"> - </v>
      </c>
      <c r="EI78" t="str">
        <f>IF(HLOOKUP(EI$1,'Datenbank Aktoren'!$F$3:$IB$112,$B78,0)=EI$1,EI$3," - ")</f>
        <v xml:space="preserve"> - </v>
      </c>
      <c r="EJ78" t="str">
        <f>IF(HLOOKUP(EJ$1,'Datenbank Aktoren'!$F$3:$IB$112,$B78,0)=EJ$1,EJ$3," - ")</f>
        <v xml:space="preserve"> - </v>
      </c>
      <c r="EK78" t="str">
        <f>IF(HLOOKUP(EK$1,'Datenbank Aktoren'!$F$3:$IB$112,$B78,0)=EK$1,EK$3," - ")</f>
        <v xml:space="preserve"> - </v>
      </c>
      <c r="EL78" t="str">
        <f>IF(HLOOKUP(EL$1,'Datenbank Aktoren'!$F$3:$IB$112,$B78,0)=EL$1,EL$3," - ")</f>
        <v xml:space="preserve"> - </v>
      </c>
      <c r="EM78" t="str">
        <f>IF(HLOOKUP(EM$1,'Datenbank Aktoren'!$F$3:$IB$112,$B78,0)=EM$1,EM$3," - ")</f>
        <v xml:space="preserve"> - </v>
      </c>
      <c r="EN78" t="str">
        <f>IF(HLOOKUP(EN$1,'Datenbank Aktoren'!$F$3:$IB$112,$B78,0)=EN$1,EN$3," - ")</f>
        <v xml:space="preserve"> - </v>
      </c>
      <c r="EO78" t="str">
        <f>IF(HLOOKUP(EO$1,'Datenbank Aktoren'!$F$3:$IB$112,$B78,0)=EO$1,EO$3," - ")</f>
        <v xml:space="preserve"> - </v>
      </c>
      <c r="EP78" t="str">
        <f>IF(HLOOKUP(EP$1,'Datenbank Aktoren'!$F$3:$IB$112,$B78,0)=EP$1,EP$3," - ")</f>
        <v xml:space="preserve"> - </v>
      </c>
      <c r="EQ78" t="str">
        <f>IF(HLOOKUP(EQ$1,'Datenbank Aktoren'!$F$3:$IB$112,$B78,0)=EQ$1,EQ$3," - ")</f>
        <v xml:space="preserve"> - </v>
      </c>
      <c r="ER78" t="str">
        <f>IF(HLOOKUP(ER$1,'Datenbank Aktoren'!$F$3:$IB$112,$B78,0)=ER$1,ER$3," - ")</f>
        <v xml:space="preserve"> - </v>
      </c>
      <c r="ES78" t="str">
        <f>IF(HLOOKUP(ES$1,'Datenbank Aktoren'!$F$3:$IB$112,$B78,0)=ES$1,ES$3," - ")</f>
        <v xml:space="preserve"> - </v>
      </c>
      <c r="ET78" t="str">
        <f>IF(HLOOKUP(ET$1,'Datenbank Aktoren'!$F$3:$IB$112,$B78,0)=ET$1,ET$3," - ")</f>
        <v xml:space="preserve"> - </v>
      </c>
      <c r="EU78" t="str">
        <f>IF(HLOOKUP(EU$1,'Datenbank Aktoren'!$F$3:$IB$112,$B78,0)=EU$1,EU$3," - ")</f>
        <v xml:space="preserve"> - </v>
      </c>
      <c r="EV78" t="str">
        <f>IF(HLOOKUP(EV$1,'Datenbank Aktoren'!$F$3:$IB$112,$B78,0)=EV$1,EV$3," - ")</f>
        <v xml:space="preserve"> - </v>
      </c>
      <c r="EW78" t="str">
        <f>IF(HLOOKUP(EW$1,'Datenbank Aktoren'!$F$3:$IB$112,$B78,0)=EW$1,EW$3," - ")</f>
        <v xml:space="preserve"> - </v>
      </c>
      <c r="EX78" t="str">
        <f>IF(HLOOKUP(EX$1,'Datenbank Aktoren'!$F$3:$IB$112,$B78,0)=EX$1,EX$3," - ")</f>
        <v xml:space="preserve"> - </v>
      </c>
      <c r="EY78" t="str">
        <f>IF(HLOOKUP(EY$1,'Datenbank Aktoren'!$F$3:$IB$112,$B78,0)=EY$1,EY$3," - ")</f>
        <v xml:space="preserve"> - </v>
      </c>
      <c r="EZ78" t="str">
        <f>IF(HLOOKUP(EZ$1,'Datenbank Aktoren'!$F$3:$IB$112,$B78,0)=EZ$1,EZ$3," - ")</f>
        <v xml:space="preserve"> - </v>
      </c>
      <c r="FA78" t="str">
        <f>IF(HLOOKUP(FA$1,'Datenbank Aktoren'!$F$3:$IB$112,$B78,0)=FA$1,FA$3," - ")</f>
        <v xml:space="preserve"> - </v>
      </c>
      <c r="FB78" t="str">
        <f>IF(HLOOKUP(FB$1,'Datenbank Aktoren'!$F$3:$IB$112,$B78,0)=FB$1,FB$3," - ")</f>
        <v xml:space="preserve"> - </v>
      </c>
      <c r="FC78" t="str">
        <f>IF(HLOOKUP(FC$1,'Datenbank Aktoren'!$F$3:$IB$112,$B78,0)=FC$1,FC$3," - ")</f>
        <v xml:space="preserve"> - </v>
      </c>
      <c r="FD78" t="str">
        <f>IF(HLOOKUP(FD$1,'Datenbank Aktoren'!$F$3:$IB$112,$B78,0)=FD$1,FD$3," - ")</f>
        <v xml:space="preserve"> - </v>
      </c>
      <c r="FE78" t="str">
        <f>IF(HLOOKUP(FE$1,'Datenbank Aktoren'!$F$3:$IB$112,$B78,0)=FE$1,FE$3," - ")</f>
        <v xml:space="preserve"> - </v>
      </c>
      <c r="FF78" t="str">
        <f>IF(HLOOKUP(FF$1,'Datenbank Aktoren'!$F$3:$IB$112,$B78,0)=FF$1,FF$3," - ")</f>
        <v xml:space="preserve"> - </v>
      </c>
      <c r="FG78" t="str">
        <f>IF(HLOOKUP(FG$1,'Datenbank Aktoren'!$F$3:$IB$112,$B78,0)=FG$1,FG$3," - ")</f>
        <v xml:space="preserve"> - </v>
      </c>
      <c r="FH78" t="str">
        <f>IF(HLOOKUP(FH$1,'Datenbank Aktoren'!$F$3:$IB$112,$B78,0)=FH$1,FH$3," - ")</f>
        <v>FSM14 RPS 4-fach Taster F6-02-01</v>
      </c>
      <c r="FI78" t="str">
        <f>IF(HLOOKUP(FI$1,'Datenbank Aktoren'!$F$3:$IB$112,$B78,0)=FI$1,FI$3," - ")</f>
        <v xml:space="preserve"> - </v>
      </c>
      <c r="FJ78" t="str">
        <f>IF(HLOOKUP(FJ$1,'Datenbank Aktoren'!$F$3:$IB$112,$B78,0)=FJ$1,FJ$3," - ")</f>
        <v xml:space="preserve"> - </v>
      </c>
      <c r="FK78" t="str">
        <f>IF(HLOOKUP(FK$1,'Datenbank Aktoren'!$F$3:$IB$112,$B78,0)=FK$1,FK$3," - ")</f>
        <v>FSM60B RPS 4-fach Taster F6-02-01</v>
      </c>
      <c r="FL78" t="str">
        <f>IF(HLOOKUP(FL$1,'Datenbank Aktoren'!$F$3:$IB$112,$B78,0)=FL$1,FL$3," - ")</f>
        <v>FSM61 RPS 4-fach Taster F6-02-01</v>
      </c>
      <c r="FM78" t="str">
        <f>IF(HLOOKUP(FM$1,'Datenbank Aktoren'!$F$3:$IB$112,$B78,0)=FM$1,FM$3," - ")</f>
        <v>FSMTB RPS 4-fach Taster F6-02-01</v>
      </c>
      <c r="FN78" t="str">
        <f>IF(HLOOKUP(FN$1,'Datenbank Aktoren'!$F$3:$IB$112,$B78,0)=FN$1,FN$3," - ")</f>
        <v xml:space="preserve"> - </v>
      </c>
      <c r="FO78" t="str">
        <f>IF(HLOOKUP(FO$1,'Datenbank Aktoren'!$F$3:$IB$112,$B78,0)=FO$1,FO$3," - ")</f>
        <v>FSTAP RPS 4-fach Taster F6-02-01</v>
      </c>
      <c r="FP78" t="str">
        <f>IF(HLOOKUP(FP$1,'Datenbank Aktoren'!$F$3:$IB$112,$B78,0)=FP$1,FP$3," - ")</f>
        <v xml:space="preserve"> - </v>
      </c>
      <c r="FQ78" t="str">
        <f>IF(HLOOKUP(FQ$1,'Datenbank Aktoren'!$F$3:$IB$112,$B78,0)=FQ$1,FQ$3," - ")</f>
        <v xml:space="preserve"> - </v>
      </c>
      <c r="FR78" t="str">
        <f>IF(HLOOKUP(FR$1,'Datenbank Aktoren'!$F$3:$IB$112,$B78,0)=FR$1,FR$3," - ")</f>
        <v>FSU55D RPS 4-fach Taster F6-02-01</v>
      </c>
      <c r="FS78" t="str">
        <f>IF(HLOOKUP(FS$1,'Datenbank Aktoren'!$F$3:$IB$112,$B78,0)=FS$1,FS$3," - ")</f>
        <v xml:space="preserve"> - </v>
      </c>
      <c r="FT78" t="str">
        <f>IF(HLOOKUP(FT$1,'Datenbank Aktoren'!$F$3:$IB$112,$B78,0)=FT$1,FT$3," - ")</f>
        <v xml:space="preserve"> - </v>
      </c>
      <c r="FU78" t="str">
        <f>IF(HLOOKUP(FU$1,'Datenbank Aktoren'!$F$3:$IB$112,$B78,0)=FU$1,FU$3," - ")</f>
        <v>FSU55ED RPS 4-fach Taster F6-02-01</v>
      </c>
      <c r="FV78" t="str">
        <f>IF(HLOOKUP(FV$1,'Datenbank Aktoren'!$F$3:$IB$112,$B78,0)=FV$1,FV$3," - ")</f>
        <v xml:space="preserve"> - </v>
      </c>
      <c r="FW78" t="str">
        <f>IF(HLOOKUP(FW$1,'Datenbank Aktoren'!$F$3:$IB$112,$B78,0)=FW$1,FW$3," - ")</f>
        <v xml:space="preserve"> - </v>
      </c>
      <c r="FX78" t="str">
        <f>IF(HLOOKUP(FX$1,'Datenbank Aktoren'!$F$3:$IB$112,$B78,0)=FX$1,FX$3," - ")</f>
        <v>FSU65D RPS 4-fach Taster F6-02-01</v>
      </c>
      <c r="FY78" t="str">
        <f>IF(HLOOKUP(FY$1,'Datenbank Aktoren'!$F$3:$IB$112,$B78,0)=FY$1,FY$3," - ")</f>
        <v xml:space="preserve"> - </v>
      </c>
      <c r="FZ78" t="str">
        <f>IF(HLOOKUP(FZ$1,'Datenbank Aktoren'!$F$3:$IB$112,$B78,0)=FZ$1,FZ$3," - ")</f>
        <v>FT4F RPS 4-fach Taster F6-02-01</v>
      </c>
      <c r="GA78" t="str">
        <f>IF(HLOOKUP(GA$1,'Datenbank Aktoren'!$F$3:$IB$112,$B78,0)=GA$1,GA$3," - ")</f>
        <v>FT55 RPS 4-fach Taster F6-02-01</v>
      </c>
      <c r="GB78" t="str">
        <f>IF(HLOOKUP(GB$1,'Datenbank Aktoren'!$F$3:$IB$112,$B78,0)=GB$1,GB$3," - ")</f>
        <v xml:space="preserve"> - </v>
      </c>
      <c r="GC78" t="str">
        <f>IF(HLOOKUP(GC$1,'Datenbank Aktoren'!$F$3:$IB$112,$B78,0)=GC$1,GC$3," - ")</f>
        <v xml:space="preserve"> - </v>
      </c>
      <c r="GD78" t="str">
        <f>IF(HLOOKUP(GD$1,'Datenbank Aktoren'!$F$3:$IB$112,$B78,0)=GD$1,GD$3," - ")</f>
        <v xml:space="preserve"> - </v>
      </c>
      <c r="GE78" t="str">
        <f>IF(HLOOKUP(GE$1,'Datenbank Aktoren'!$F$3:$IB$112,$B78,0)=GE$1,GE$3," - ")</f>
        <v xml:space="preserve"> - </v>
      </c>
      <c r="GF78" t="str">
        <f>IF(HLOOKUP(GF$1,'Datenbank Aktoren'!$F$3:$IB$112,$B78,0)=GF$1,GF$3," - ")</f>
        <v>FTAF55D Raumregler F6-02-01</v>
      </c>
      <c r="GG78" t="str">
        <f>IF(HLOOKUP(GG$1,'Datenbank Aktoren'!$F$3:$IB$112,$B78,0)=GG$1,GG$3," - ")</f>
        <v>FTAF55ED Raumregler F6-02-01</v>
      </c>
      <c r="GH78" t="str">
        <f>IF(HLOOKUP(GH$1,'Datenbank Aktoren'!$F$3:$IB$112,$B78,0)=GH$1,GH$3," - ")</f>
        <v>FTAF65D Raumregler F6-02-01</v>
      </c>
      <c r="GI78" t="str">
        <f>IF(HLOOKUP(GI$1,'Datenbank Aktoren'!$F$3:$IB$112,$B78,0)=GI$1,GI$3," - ")</f>
        <v xml:space="preserve"> - </v>
      </c>
      <c r="GJ78" t="str">
        <f>IF(HLOOKUP(GJ$1,'Datenbank Aktoren'!$F$3:$IB$112,$B78,0)=GJ$1,GJ$3," - ")</f>
        <v xml:space="preserve"> - </v>
      </c>
      <c r="GK78" t="str">
        <f>IF(HLOOKUP(GK$1,'Datenbank Aktoren'!$F$3:$IB$112,$B78,0)=GK$1,GK$3," - ")</f>
        <v xml:space="preserve"> - </v>
      </c>
      <c r="GL78" t="str">
        <f>IF(HLOOKUP(GL$1,'Datenbank Aktoren'!$F$3:$IB$112,$B78,0)=GL$1,GL$3," - ")</f>
        <v xml:space="preserve"> - </v>
      </c>
      <c r="GM78" t="str">
        <f>IF(HLOOKUP(GM$1,'Datenbank Aktoren'!$F$3:$IB$112,$B78,0)=GM$1,GM$3," - ")</f>
        <v xml:space="preserve"> - </v>
      </c>
      <c r="GN78" t="str">
        <f>IF(HLOOKUP(GN$1,'Datenbank Aktoren'!$F$3:$IB$112,$B78,0)=GN$1,GN$3," - ")</f>
        <v xml:space="preserve"> - </v>
      </c>
      <c r="GO78" t="str">
        <f>IF(HLOOKUP(GO$1,'Datenbank Aktoren'!$F$3:$IB$112,$B78,0)=GO$1,GO$3," - ")</f>
        <v xml:space="preserve"> - </v>
      </c>
      <c r="GP78" t="str">
        <f>IF(HLOOKUP(GP$1,'Datenbank Aktoren'!$F$3:$IB$112,$B78,0)=GP$1,GP$3," - ")</f>
        <v xml:space="preserve"> - </v>
      </c>
      <c r="GQ78" t="str">
        <f>IF(HLOOKUP(GQ$1,'Datenbank Aktoren'!$F$3:$IB$112,$B78,0)=GQ$1,GQ$3," - ")</f>
        <v xml:space="preserve"> - </v>
      </c>
      <c r="GR78" t="str">
        <f>IF(HLOOKUP(GR$1,'Datenbank Aktoren'!$F$3:$IB$112,$B78,0)=GR$1,GR$3," - ")</f>
        <v xml:space="preserve"> - </v>
      </c>
      <c r="GS78" t="str">
        <f>IF(HLOOKUP(GS$1,'Datenbank Aktoren'!$F$3:$IB$112,$B78,0)=GS$1,GS$3," - ")</f>
        <v xml:space="preserve"> - </v>
      </c>
      <c r="GT78" t="str">
        <f>IF(HLOOKUP(GT$1,'Datenbank Aktoren'!$F$3:$IB$112,$B78,0)=GT$1,GT$3," - ")</f>
        <v xml:space="preserve"> - </v>
      </c>
      <c r="GU78" t="str">
        <f>IF(HLOOKUP(GU$1,'Datenbank Aktoren'!$F$3:$IB$112,$B78,0)=GU$1,GU$3," - ")</f>
        <v xml:space="preserve"> - </v>
      </c>
      <c r="GV78" t="str">
        <f>IF(HLOOKUP(GV$1,'Datenbank Aktoren'!$F$3:$IB$112,$B78,0)=GV$1,GV$3," - ")</f>
        <v xml:space="preserve"> - </v>
      </c>
      <c r="GW78" t="str">
        <f>IF(HLOOKUP(GW$1,'Datenbank Aktoren'!$F$3:$IB$112,$B78,0)=GW$1,GW$3," - ")</f>
        <v xml:space="preserve"> - </v>
      </c>
      <c r="GX78" t="str">
        <f>IF(HLOOKUP(GX$1,'Datenbank Aktoren'!$F$3:$IB$112,$B78,0)=GX$1,GX$3," - ")</f>
        <v xml:space="preserve"> - </v>
      </c>
      <c r="GY78" t="str">
        <f>IF(HLOOKUP(GY$1,'Datenbank Aktoren'!$F$3:$IB$112,$B78,0)=GY$1,GY$3," - ")</f>
        <v xml:space="preserve"> - </v>
      </c>
      <c r="GZ78" t="str">
        <f>IF(HLOOKUP(GZ$1,'Datenbank Aktoren'!$F$3:$IB$112,$B78,0)=GZ$1,GZ$3," - ")</f>
        <v xml:space="preserve"> - </v>
      </c>
      <c r="HA78" t="str">
        <f>IF(HLOOKUP(HA$1,'Datenbank Aktoren'!$F$3:$IB$112,$B78,0)=HA$1,HA$3," - ")</f>
        <v xml:space="preserve"> - </v>
      </c>
      <c r="HB78" t="str">
        <f>IF(HLOOKUP(HB$1,'Datenbank Aktoren'!$F$3:$IB$112,$B78,0)=HB$1,HB$3," - ")</f>
        <v xml:space="preserve"> - </v>
      </c>
      <c r="HC78" t="str">
        <f>IF(HLOOKUP(HC$1,'Datenbank Aktoren'!$F$3:$IB$112,$B78,0)=HC$1,HC$3," - ")</f>
        <v xml:space="preserve"> - </v>
      </c>
      <c r="HD78" t="str">
        <f>IF(HLOOKUP(HD$1,'Datenbank Aktoren'!$F$3:$IB$112,$B78,0)=HD$1,HD$3," - ")</f>
        <v xml:space="preserve"> - </v>
      </c>
      <c r="HE78" t="str">
        <f>IF(HLOOKUP(HE$1,'Datenbank Aktoren'!$F$3:$IB$112,$B78,0)=HE$1,HE$3," - ")</f>
        <v xml:space="preserve"> - </v>
      </c>
      <c r="HF78" t="str">
        <f>IF(HLOOKUP(HF$1,'Datenbank Aktoren'!$F$3:$IB$112,$B78,0)=HF$1,HF$3," - ")</f>
        <v xml:space="preserve"> - </v>
      </c>
      <c r="HG78" t="str">
        <f>IF(HLOOKUP(HG$1,'Datenbank Aktoren'!$F$3:$IB$112,$B78,0)=HG$1,HG$3," - ")</f>
        <v xml:space="preserve"> - </v>
      </c>
      <c r="HH78" t="str">
        <f>IF(HLOOKUP(HH$1,'Datenbank Aktoren'!$F$3:$IB$112,$B78,0)=HH$1,HH$3," - ")</f>
        <v xml:space="preserve"> - </v>
      </c>
      <c r="HI78" t="str">
        <f>IF(HLOOKUP(HI$1,'Datenbank Aktoren'!$F$3:$IB$112,$B78,0)=HI$1,HI$3," - ")</f>
        <v xml:space="preserve"> - </v>
      </c>
      <c r="HJ78" t="str">
        <f>IF(HLOOKUP(HJ$1,'Datenbank Aktoren'!$F$3:$IB$112,$B78,0)=HJ$1,HJ$3," - ")</f>
        <v xml:space="preserve"> - </v>
      </c>
      <c r="HK78" t="str">
        <f>IF(HLOOKUP(HK$1,'Datenbank Aktoren'!$F$3:$IB$112,$B78,0)=HK$1,HK$3," - ")</f>
        <v xml:space="preserve"> - </v>
      </c>
      <c r="HL78" t="str">
        <f>IF(HLOOKUP(HL$1,'Datenbank Aktoren'!$F$3:$IB$112,$B78,0)=HL$1,HL$3," - ")</f>
        <v xml:space="preserve"> - </v>
      </c>
      <c r="HM78" t="str">
        <f>IF(HLOOKUP(HM$1,'Datenbank Aktoren'!$F$3:$IB$112,$B78,0)=HM$1,HM$3," - ")</f>
        <v xml:space="preserve"> - </v>
      </c>
      <c r="HN78" t="str">
        <f>IF(HLOOKUP(HN$1,'Datenbank Aktoren'!$F$3:$IB$112,$B78,0)=HN$1,HN$3," - ")</f>
        <v xml:space="preserve"> - </v>
      </c>
      <c r="HO78" t="str">
        <f>IF(HLOOKUP(HO$1,'Datenbank Aktoren'!$F$3:$IB$112,$B78,0)=HO$1,HO$3," - ")</f>
        <v xml:space="preserve"> - </v>
      </c>
      <c r="HP78" t="str">
        <f>IF(HLOOKUP(HP$1,'Datenbank Aktoren'!$F$3:$IB$112,$B78,0)=HP$1,HP$3," - ")</f>
        <v xml:space="preserve"> - </v>
      </c>
      <c r="HQ78" t="str">
        <f>IF(HLOOKUP(HQ$1,'Datenbank Aktoren'!$F$3:$IB$112,$B78,0)=HQ$1,HQ$3," - ")</f>
        <v xml:space="preserve"> - </v>
      </c>
      <c r="HR78" t="str">
        <f>IF(HLOOKUP(HR$1,'Datenbank Aktoren'!$F$3:$IB$112,$B78,0)=HR$1,HR$3," - ")</f>
        <v xml:space="preserve"> - </v>
      </c>
      <c r="HS78" t="str">
        <f>IF(HLOOKUP(HS$1,'Datenbank Aktoren'!$F$3:$IB$112,$B78,0)=HS$1,HS$3," - ")</f>
        <v>FTS14EM RPS 4-fach Taster F6-02-01</v>
      </c>
      <c r="HT78" t="str">
        <f>IF(HLOOKUP(HT$1,'Datenbank Aktoren'!$F$3:$IB$112,$B78,0)=HT$1,HT$3," - ")</f>
        <v xml:space="preserve"> - </v>
      </c>
      <c r="HU78" t="str">
        <f>IF(HLOOKUP(HU$1,'Datenbank Aktoren'!$F$3:$IB$112,$B78,0)=HU$1,HU$3," - ")</f>
        <v xml:space="preserve"> - </v>
      </c>
      <c r="HV78" t="str">
        <f>IF(HLOOKUP(HV$1,'Datenbank Aktoren'!$F$3:$IB$112,$B78,0)=HV$1,HV$3," - ")</f>
        <v xml:space="preserve"> - </v>
      </c>
      <c r="HW78" t="str">
        <f>IF(HLOOKUP(HW$1,'Datenbank Aktoren'!$F$3:$IB$112,$B78,0)=HW$1,HW$3," - ")</f>
        <v xml:space="preserve"> - </v>
      </c>
      <c r="HX78" t="str">
        <f>IF(HLOOKUP(HX$1,'Datenbank Aktoren'!$F$3:$IB$112,$B78,0)=HX$1,HX$3," - ")</f>
        <v xml:space="preserve"> - </v>
      </c>
      <c r="HY78" t="str">
        <f>IF(HLOOKUP(HY$1,'Datenbank Aktoren'!$F$3:$IB$112,$B78,0)=HY$1,HY$3," - ")</f>
        <v xml:space="preserve"> - </v>
      </c>
      <c r="HZ78" t="str">
        <f>IF(HLOOKUP(HZ$1,'Datenbank Aktoren'!$F$3:$IB$112,$B78,0)=HZ$1,HZ$3," - ")</f>
        <v xml:space="preserve"> - </v>
      </c>
      <c r="IA78" t="str">
        <f>IF(HLOOKUP(IA$1,'Datenbank Aktoren'!$F$3:$IB$112,$B78,0)=IA$1,IA$3," - ")</f>
        <v xml:space="preserve"> - </v>
      </c>
      <c r="IB78" t="str">
        <f>IF(HLOOKUP(IB$1,'Datenbank Aktoren'!$F$3:$IB$112,$B78,0)=IB$1,IB$3," - ")</f>
        <v xml:space="preserve"> - </v>
      </c>
      <c r="IC78" t="str">
        <f>IF(HLOOKUP(IC$1,'Datenbank Aktoren'!$F$3:$IB$112,$B78,0)=IC$1,IC$3," - ")</f>
        <v xml:space="preserve"> - </v>
      </c>
      <c r="ID78" t="str">
        <f>IF(HLOOKUP(ID$1,'Datenbank Aktoren'!$F$3:$IB$112,$B78,0)=ID$1,ID$3," - ")</f>
        <v xml:space="preserve"> - </v>
      </c>
      <c r="IE78" t="str">
        <f>IF(HLOOKUP(IE$1,'Datenbank Aktoren'!$F$3:$IB$112,$B78,0)=IE$1,IE$3," - ")</f>
        <v xml:space="preserve"> - </v>
      </c>
      <c r="IF78" t="str">
        <f>IF(HLOOKUP(IF$1,'Datenbank Aktoren'!$F$3:$IB$112,$B78,0)=IF$1,IF$3," - ")</f>
        <v xml:space="preserve"> - </v>
      </c>
      <c r="IG78" t="str">
        <f>IF(HLOOKUP(IG$1,'Datenbank Aktoren'!$F$3:$IB$112,$B78,0)=IG$1,IG$3," - ")</f>
        <v xml:space="preserve"> - </v>
      </c>
      <c r="IH78" t="str">
        <f>IF(HLOOKUP(IH$1,'Datenbank Aktoren'!$F$3:$IB$112,$B78,0)=IH$1,IH$3," - ")</f>
        <v>FZT55 RPS 4-fach Taster F6-02-01</v>
      </c>
      <c r="II78" t="str">
        <f>IF(HLOOKUP(II$1,'Datenbank Aktoren'!$F$3:$IB$112,$B78,0)=II$1,II$3," - ")</f>
        <v xml:space="preserve"> - </v>
      </c>
      <c r="IJ78" t="e">
        <f>IF(HLOOKUP(IJ$1,'Datenbank Aktoren'!$F$3:$IB$112,$B78,0)=IJ$1,IJ$3," - ")</f>
        <v>#N/A</v>
      </c>
      <c r="IK78" t="e">
        <f>IF(HLOOKUP(IK$1,'Datenbank Aktoren'!$F$3:$IB$112,$B78,0)=IK$1,IK$3," - ")</f>
        <v>#N/A</v>
      </c>
      <c r="IL78" t="e">
        <f>IF(HLOOKUP(IL$1,'Datenbank Aktoren'!$F$3:$IB$112,$B78,0)=IL$1,IL$3," - ")</f>
        <v>#N/A</v>
      </c>
      <c r="IM78" t="e">
        <f>IF(HLOOKUP(IM$1,'Datenbank Aktoren'!$F$3:$IB$112,$B78,0)=IM$1,IM$3," - ")</f>
        <v>#N/A</v>
      </c>
      <c r="IN78" t="e">
        <f>IF(HLOOKUP(IN$1,'Datenbank Aktoren'!$F$3:$IB$112,$B78,0)=IN$1,IN$3," - ")</f>
        <v>#N/A</v>
      </c>
      <c r="IO78" t="e">
        <f>IF(HLOOKUP(IO$1,'Datenbank Aktoren'!$F$3:$IB$112,$B78,0)=IO$1,IO$3," - ")</f>
        <v>#N/A</v>
      </c>
      <c r="IP78" t="e">
        <f>IF(HLOOKUP(IP$1,'Datenbank Aktoren'!$F$3:$IB$112,$B78,0)=IP$1,IP$3," - ")</f>
        <v>#N/A</v>
      </c>
      <c r="IQ78" t="e">
        <f>IF(HLOOKUP(IQ$1,'Datenbank Aktoren'!$F$3:$IB$112,$B78,0)=IQ$1,IQ$3," - ")</f>
        <v>#N/A</v>
      </c>
      <c r="IR78" t="e">
        <f>IF(HLOOKUP(IR$1,'Datenbank Aktoren'!$F$3:$IB$112,$B78,0)=IR$1,IR$3," - ")</f>
        <v>#N/A</v>
      </c>
      <c r="IS78" t="e">
        <f>IF(HLOOKUP(IS$1,'Datenbank Aktoren'!$F$3:$IB$112,$B78,0)=IS$1,IS$3," - ")</f>
        <v>#N/A</v>
      </c>
      <c r="IT78" t="e">
        <f>IF(HLOOKUP(IT$1,'Datenbank Aktoren'!$F$3:$IB$112,$B78,0)=IT$1,IT$3," - ")</f>
        <v>#N/A</v>
      </c>
      <c r="IU78" t="e">
        <f>IF(HLOOKUP(IU$1,'Datenbank Aktoren'!$F$3:$IB$112,$B78,0)=IU$1,IU$3," - ")</f>
        <v>#N/A</v>
      </c>
    </row>
    <row r="79" spans="1:255" x14ac:dyDescent="0.25">
      <c r="A79" t="s">
        <v>147</v>
      </c>
      <c r="B79">
        <v>77</v>
      </c>
      <c r="D79" t="s">
        <v>147</v>
      </c>
      <c r="E79" s="3" t="s">
        <v>443</v>
      </c>
      <c r="F79" t="str">
        <f>IF(HLOOKUP(F$1,'Datenbank Aktoren'!$F$3:$IB$112,$B79,0)=F$1,F$3," - ")</f>
        <v xml:space="preserve"> - </v>
      </c>
      <c r="G79" t="str">
        <f>IF(HLOOKUP(G$1,'Datenbank Aktoren'!$F$3:$IB$112,$B79,0)=G$1,G$3," - ")</f>
        <v xml:space="preserve"> - </v>
      </c>
      <c r="H79" t="str">
        <f>IF(HLOOKUP(H$1,'Datenbank Aktoren'!$F$3:$IB$112,$B79,0)=H$1,H$3," - ")</f>
        <v xml:space="preserve"> - </v>
      </c>
      <c r="I79" t="str">
        <f>IF(HLOOKUP(I$1,'Datenbank Aktoren'!$F$3:$IB$112,$B79,0)=I$1,I$3," - ")</f>
        <v xml:space="preserve"> - </v>
      </c>
      <c r="J79" t="str">
        <f>IF(HLOOKUP(J$1,'Datenbank Aktoren'!$F$3:$IB$112,$B79,0)=J$1,J$3," - ")</f>
        <v xml:space="preserve"> - </v>
      </c>
      <c r="K79" t="str">
        <f>IF(HLOOKUP(K$1,'Datenbank Aktoren'!$F$3:$IB$112,$B79,0)=K$1,K$3," - ")</f>
        <v xml:space="preserve"> - </v>
      </c>
      <c r="L79" t="str">
        <f>IF(HLOOKUP(L$1,'Datenbank Aktoren'!$F$3:$IB$112,$B79,0)=L$1,L$3," - ")</f>
        <v>F265B RPS 4-fach Taster F6-02-01</v>
      </c>
      <c r="M79" t="str">
        <f>IF(HLOOKUP(M$1,'Datenbank Aktoren'!$F$3:$IB$112,$B79,0)=M$1,M$3," - ")</f>
        <v>F2FT65 RPS 4-fach Taster F6-02-01</v>
      </c>
      <c r="N79" t="str">
        <f>IF(HLOOKUP(N$1,'Datenbank Aktoren'!$F$3:$IB$112,$B79,0)=N$1,N$3," - ")</f>
        <v>F2FT65B RPS 4-fach Taster F6-02-01</v>
      </c>
      <c r="O79" t="str">
        <f>IF(HLOOKUP(O$1,'Datenbank Aktoren'!$F$3:$IB$112,$B79,0)=O$1,O$3," - ")</f>
        <v>F2FZT65B RPS 4-fach Taster F6-02-01</v>
      </c>
      <c r="P79" t="str">
        <f>IF(HLOOKUP(P$1,'Datenbank Aktoren'!$F$3:$IB$112,$B79,0)=P$1,P$3," - ")</f>
        <v>F2T55E RPS 4-fach Taster F6-02-01</v>
      </c>
      <c r="Q79" t="str">
        <f>IF(HLOOKUP(Q$1,'Datenbank Aktoren'!$F$3:$IB$112,$B79,0)=Q$1,Q$3," - ")</f>
        <v>F2T55EB RPS 4-fach Taster F6-02-01</v>
      </c>
      <c r="R79" t="str">
        <f>IF(HLOOKUP(R$1,'Datenbank Aktoren'!$F$3:$IB$112,$B79,0)=R$1,R$3," - ")</f>
        <v>F2T65 RPS 4-fach Taster F6-02-01</v>
      </c>
      <c r="S79" t="str">
        <f>IF(HLOOKUP(S$1,'Datenbank Aktoren'!$F$3:$IB$112,$B79,0)=S$1,S$3," - ")</f>
        <v>F2ZT55E RPS 4-fach Taster F6-02-01</v>
      </c>
      <c r="T79" t="str">
        <f>IF(HLOOKUP(T$1,'Datenbank Aktoren'!$F$3:$IB$112,$B79,0)=T$1,T$3," - ")</f>
        <v>F2ZT65 RPS 4-fach Taster F6-02-01</v>
      </c>
      <c r="U79" t="str">
        <f>IF(HLOOKUP(U$1,'Datenbank Aktoren'!$F$3:$IB$112,$B79,0)=U$1,U$3," - ")</f>
        <v xml:space="preserve"> - </v>
      </c>
      <c r="V79" t="str">
        <f>IF(HLOOKUP(V$1,'Datenbank Aktoren'!$F$3:$IB$112,$B79,0)=V$1,V$3," - ")</f>
        <v xml:space="preserve"> - </v>
      </c>
      <c r="W79" t="str">
        <f>IF(HLOOKUP(W$1,'Datenbank Aktoren'!$F$3:$IB$112,$B79,0)=W$1,W$3," - ")</f>
        <v xml:space="preserve"> - </v>
      </c>
      <c r="X79" t="str">
        <f>IF(HLOOKUP(X$1,'Datenbank Aktoren'!$F$3:$IB$112,$B79,0)=X$1,X$3," - ")</f>
        <v>F4FT65 RPS 4-fach Taster F6-02-01</v>
      </c>
      <c r="Y79" t="str">
        <f>IF(HLOOKUP(Y$1,'Datenbank Aktoren'!$F$3:$IB$112,$B79,0)=Y$1,Y$3," - ")</f>
        <v>F4FT65B RPS 4-fach Taster F6-02-01</v>
      </c>
      <c r="Z79" t="str">
        <f>IF(HLOOKUP(Z$1,'Datenbank Aktoren'!$F$3:$IB$112,$B79,0)=Z$1,Z$3," - ")</f>
        <v>F4PT RPS 4-fach Taster F6-02-01</v>
      </c>
      <c r="AA79" t="str">
        <f>IF(HLOOKUP(AA$1,'Datenbank Aktoren'!$F$3:$IB$112,$B79,0)=AA$1,AA$3," - ")</f>
        <v>F4T55B RPS 4-fach Taster F6-02-01</v>
      </c>
      <c r="AB79" t="str">
        <f>IF(HLOOKUP(AB$1,'Datenbank Aktoren'!$F$3:$IB$112,$B79,0)=AB$1,AB$3," - ")</f>
        <v>F4T55E RPS 4-fach Taster F6-02-01</v>
      </c>
      <c r="AC79" t="str">
        <f>IF(HLOOKUP(AC$1,'Datenbank Aktoren'!$F$3:$IB$112,$B79,0)=AC$1,AC$3," - ")</f>
        <v>F4T55EB RPS 4-fach Taster F6-02-01</v>
      </c>
      <c r="AD79" t="str">
        <f>IF(HLOOKUP(AD$1,'Datenbank Aktoren'!$F$3:$IB$112,$B79,0)=AD$1,AD$3," - ")</f>
        <v>F4T65 RPS 4-fach Taster F6-02-01</v>
      </c>
      <c r="AE79" t="str">
        <f>IF(HLOOKUP(AE$1,'Datenbank Aktoren'!$F$3:$IB$112,$B79,0)=AE$1,AE$3," - ")</f>
        <v>F4T65B RPS 4-fach Taster F6-02-01</v>
      </c>
      <c r="AF79" t="str">
        <f>IF(HLOOKUP(AF$1,'Datenbank Aktoren'!$F$3:$IB$112,$B79,0)=AF$1,AF$3," - ")</f>
        <v xml:space="preserve"> - </v>
      </c>
      <c r="AG79" t="str">
        <f>IF(HLOOKUP(AG$1,'Datenbank Aktoren'!$F$3:$IB$112,$B79,0)=AG$1,AG$3," - ")</f>
        <v xml:space="preserve"> - </v>
      </c>
      <c r="AH79" t="str">
        <f>IF(HLOOKUP(AH$1,'Datenbank Aktoren'!$F$3:$IB$112,$B79,0)=AH$1,AH$3," - ")</f>
        <v xml:space="preserve"> - </v>
      </c>
      <c r="AI79" t="str">
        <f>IF(HLOOKUP(AI$1,'Datenbank Aktoren'!$F$3:$IB$112,$B79,0)=AI$1,AI$3," - ")</f>
        <v xml:space="preserve"> - </v>
      </c>
      <c r="AJ79" t="str">
        <f>IF(HLOOKUP(AJ$1,'Datenbank Aktoren'!$F$3:$IB$112,$B79,0)=AJ$1,AJ$3," - ")</f>
        <v>F4USM61B RPS 4-fach Taster F6-02-01</v>
      </c>
      <c r="AK79" t="str">
        <f>IF(HLOOKUP(AK$1,'Datenbank Aktoren'!$F$3:$IB$112,$B79,0)=AK$1,AK$3," - ")</f>
        <v>F5PT55 RPS 4-fach Taster F6-02-01</v>
      </c>
      <c r="AL79" t="str">
        <f>IF(HLOOKUP(AL$1,'Datenbank Aktoren'!$F$3:$IB$112,$B79,0)=AL$1,AL$3," - ")</f>
        <v xml:space="preserve"> - </v>
      </c>
      <c r="AM79" t="str">
        <f>IF(HLOOKUP(AM$1,'Datenbank Aktoren'!$F$3:$IB$112,$B79,0)=AM$1,AM$3," - ")</f>
        <v>F6T55B RPS 4-fach Taster F6-02-01</v>
      </c>
      <c r="AN79" t="str">
        <f>IF(HLOOKUP(AN$1,'Datenbank Aktoren'!$F$3:$IB$112,$B79,0)=AN$1,AN$3," - ")</f>
        <v xml:space="preserve"> - </v>
      </c>
      <c r="AO79" t="str">
        <f>IF(HLOOKUP(AO$1,'Datenbank Aktoren'!$F$3:$IB$112,$B79,0)=AO$1,AO$3," - ")</f>
        <v>F6T65B RPS 4-fach Taster F6-02-01</v>
      </c>
      <c r="AP79" t="str">
        <f>IF(HLOOKUP(AP$1,'Datenbank Aktoren'!$F$3:$IB$112,$B79,0)=AP$1,AP$3," - ")</f>
        <v>FABH130 RPS 4-fach Taster F6-02-01</v>
      </c>
      <c r="AQ79" t="str">
        <f>IF(HLOOKUP(AQ$1,'Datenbank Aktoren'!$F$3:$IB$112,$B79,0)=AQ$1,AQ$3," - ")</f>
        <v xml:space="preserve"> - </v>
      </c>
      <c r="AR79" t="str">
        <f>IF(HLOOKUP(AR$1,'Datenbank Aktoren'!$F$3:$IB$112,$B79,0)=AR$1,AR$3," - ")</f>
        <v xml:space="preserve"> - </v>
      </c>
      <c r="AS79" t="str">
        <f>IF(HLOOKUP(AS$1,'Datenbank Aktoren'!$F$3:$IB$112,$B79,0)=AS$1,AS$3," - ")</f>
        <v xml:space="preserve"> - </v>
      </c>
      <c r="AT79" t="str">
        <f>IF(HLOOKUP(AT$1,'Datenbank Aktoren'!$F$3:$IB$112,$B79,0)=AT$1,AT$3," - ")</f>
        <v>FASM60 RPS 4-fach Taster F6-02-01</v>
      </c>
      <c r="AU79" t="str">
        <f>IF(HLOOKUP(AU$1,'Datenbank Aktoren'!$F$3:$IB$112,$B79,0)=AU$1,AU$3," - ")</f>
        <v xml:space="preserve"> - </v>
      </c>
      <c r="AV79" t="str">
        <f>IF(HLOOKUP(AV$1,'Datenbank Aktoren'!$F$3:$IB$112,$B79,0)=AV$1,AV$3," - ")</f>
        <v xml:space="preserve"> - </v>
      </c>
      <c r="AW79" t="str">
        <f>IF(HLOOKUP(AW$1,'Datenbank Aktoren'!$F$3:$IB$112,$B79,0)=AW$1,AW$3," - ")</f>
        <v xml:space="preserve"> - </v>
      </c>
      <c r="AX79" t="str">
        <f>IF(HLOOKUP(AX$1,'Datenbank Aktoren'!$F$3:$IB$112,$B79,0)=AX$1,AX$3," - ")</f>
        <v xml:space="preserve"> - </v>
      </c>
      <c r="AY79" t="str">
        <f>IF(HLOOKUP(AY$1,'Datenbank Aktoren'!$F$3:$IB$112,$B79,0)=AY$1,AY$3," - ")</f>
        <v xml:space="preserve"> - </v>
      </c>
      <c r="AZ79" t="str">
        <f>IF(HLOOKUP(AZ$1,'Datenbank Aktoren'!$F$3:$IB$112,$B79,0)=AZ$1,AZ$3," - ")</f>
        <v xml:space="preserve"> - </v>
      </c>
      <c r="BA79" t="str">
        <f>IF(HLOOKUP(BA$1,'Datenbank Aktoren'!$F$3:$IB$112,$B79,0)=BA$1,BA$3," - ")</f>
        <v xml:space="preserve"> - </v>
      </c>
      <c r="BB79" t="str">
        <f>IF(HLOOKUP(BB$1,'Datenbank Aktoren'!$F$3:$IB$112,$B79,0)=BB$1,BB$3," - ")</f>
        <v xml:space="preserve"> - </v>
      </c>
      <c r="BC79" t="str">
        <f>IF(HLOOKUP(BC$1,'Datenbank Aktoren'!$F$3:$IB$112,$B79,0)=BC$1,BC$3," - ")</f>
        <v xml:space="preserve"> - </v>
      </c>
      <c r="BD79" t="str">
        <f>IF(HLOOKUP(BD$1,'Datenbank Aktoren'!$F$3:$IB$112,$B79,0)=BD$1,BD$3," - ")</f>
        <v xml:space="preserve"> - </v>
      </c>
      <c r="BE79" t="str">
        <f>IF(HLOOKUP(BE$1,'Datenbank Aktoren'!$F$3:$IB$112,$B79,0)=BE$1,BE$3," - ")</f>
        <v xml:space="preserve"> - </v>
      </c>
      <c r="BF79" t="str">
        <f>IF(HLOOKUP(BF$1,'Datenbank Aktoren'!$F$3:$IB$112,$B79,0)=BF$1,BF$3," - ")</f>
        <v xml:space="preserve"> - </v>
      </c>
      <c r="BG79" t="str">
        <f>IF(HLOOKUP(BG$1,'Datenbank Aktoren'!$F$3:$IB$112,$B79,0)=BG$1,BG$3," - ")</f>
        <v xml:space="preserve"> - </v>
      </c>
      <c r="BH79" t="str">
        <f>IF(HLOOKUP(BH$1,'Datenbank Aktoren'!$F$3:$IB$112,$B79,0)=BH$1,BH$3," - ")</f>
        <v xml:space="preserve"> - </v>
      </c>
      <c r="BI79" t="str">
        <f>IF(HLOOKUP(BI$1,'Datenbank Aktoren'!$F$3:$IB$112,$B79,0)=BI$1,BI$3," - ")</f>
        <v xml:space="preserve"> - </v>
      </c>
      <c r="BJ79" t="str">
        <f>IF(HLOOKUP(BJ$1,'Datenbank Aktoren'!$F$3:$IB$112,$B79,0)=BJ$1,BJ$3," - ")</f>
        <v xml:space="preserve"> - </v>
      </c>
      <c r="BK79" t="str">
        <f>IF(HLOOKUP(BK$1,'Datenbank Aktoren'!$F$3:$IB$112,$B79,0)=BK$1,BK$3," - ")</f>
        <v xml:space="preserve"> - </v>
      </c>
      <c r="BL79" t="str">
        <f>IF(HLOOKUP(BL$1,'Datenbank Aktoren'!$F$3:$IB$112,$B79,0)=BL$1,BL$3," - ")</f>
        <v xml:space="preserve"> - </v>
      </c>
      <c r="BM79" t="str">
        <f>IF(HLOOKUP(BM$1,'Datenbank Aktoren'!$F$3:$IB$112,$B79,0)=BM$1,BM$3," - ")</f>
        <v xml:space="preserve"> - </v>
      </c>
      <c r="BN79" t="str">
        <f>IF(HLOOKUP(BN$1,'Datenbank Aktoren'!$F$3:$IB$112,$B79,0)=BN$1,BN$3," - ")</f>
        <v xml:space="preserve"> - </v>
      </c>
      <c r="BO79" t="str">
        <f>IF(HLOOKUP(BO$1,'Datenbank Aktoren'!$F$3:$IB$112,$B79,0)=BO$1,BO$3," - ")</f>
        <v xml:space="preserve"> - </v>
      </c>
      <c r="BP79" t="str">
        <f>IF(HLOOKUP(BP$1,'Datenbank Aktoren'!$F$3:$IB$112,$B79,0)=BP$1,BP$3," - ")</f>
        <v xml:space="preserve"> - </v>
      </c>
      <c r="BQ79" t="str">
        <f>IF(HLOOKUP(BQ$1,'Datenbank Aktoren'!$F$3:$IB$112,$B79,0)=BQ$1,BQ$3," - ")</f>
        <v xml:space="preserve"> - </v>
      </c>
      <c r="BR79" t="str">
        <f>IF(HLOOKUP(BR$1,'Datenbank Aktoren'!$F$3:$IB$112,$B79,0)=BR$1,BR$3," - ")</f>
        <v xml:space="preserve"> - </v>
      </c>
      <c r="BS79" t="str">
        <f>IF(HLOOKUP(BS$1,'Datenbank Aktoren'!$F$3:$IB$112,$B79,0)=BS$1,BS$3," - ")</f>
        <v>FF8 RPS 4-fach Taster F6-02-01</v>
      </c>
      <c r="BT79" t="str">
        <f>IF(HLOOKUP(BT$1,'Datenbank Aktoren'!$F$3:$IB$112,$B79,0)=BT$1,BT$3," - ")</f>
        <v xml:space="preserve"> - </v>
      </c>
      <c r="BU79" t="str">
        <f>IF(HLOOKUP(BU$1,'Datenbank Aktoren'!$F$3:$IB$112,$B79,0)=BU$1,BU$3," - ")</f>
        <v>FFD RPS 4-fach Taster F6-02-01</v>
      </c>
      <c r="BV79" t="str">
        <f>IF(HLOOKUP(BV$1,'Datenbank Aktoren'!$F$3:$IB$112,$B79,0)=BV$1,BV$3," - ")</f>
        <v xml:space="preserve"> - </v>
      </c>
      <c r="BW79" t="str">
        <f>IF(HLOOKUP(BW$1,'Datenbank Aktoren'!$F$3:$IB$112,$B79,0)=BW$1,BW$3," - ")</f>
        <v xml:space="preserve"> - </v>
      </c>
      <c r="BX79" t="str">
        <f>IF(HLOOKUP(BX$1,'Datenbank Aktoren'!$F$3:$IB$112,$B79,0)=BX$1,BX$3," - ")</f>
        <v xml:space="preserve"> - </v>
      </c>
      <c r="BY79" t="str">
        <f>IF(HLOOKUP(BY$1,'Datenbank Aktoren'!$F$3:$IB$112,$B79,0)=BY$1,BY$3," - ")</f>
        <v xml:space="preserve"> - </v>
      </c>
      <c r="BZ79" t="str">
        <f>IF(HLOOKUP(BZ$1,'Datenbank Aktoren'!$F$3:$IB$112,$B79,0)=BZ$1,BZ$3," - ")</f>
        <v xml:space="preserve"> - </v>
      </c>
      <c r="CA79" t="str">
        <f>IF(HLOOKUP(CA$1,'Datenbank Aktoren'!$F$3:$IB$112,$B79,0)=CA$1,CA$3," - ")</f>
        <v xml:space="preserve"> - </v>
      </c>
      <c r="CB79" t="str">
        <f>IF(HLOOKUP(CB$1,'Datenbank Aktoren'!$F$3:$IB$112,$B79,0)=CB$1,CB$3," - ")</f>
        <v xml:space="preserve"> - </v>
      </c>
      <c r="CC79" s="25" t="str">
        <f>IF(HLOOKUP(CC$1,'Datenbank Aktoren'!$F$3:$IB$112,$B79,0)=CC$1,CC$3," - ")</f>
        <v xml:space="preserve"> - </v>
      </c>
      <c r="CD79" t="str">
        <f>IF(HLOOKUP(CD$1,'Datenbank Aktoren'!$F$3:$IB$112,$B79,0)=CD$1,CD$3," - ")</f>
        <v xml:space="preserve"> - </v>
      </c>
      <c r="CE79" t="str">
        <f>IF(HLOOKUP(CE$1,'Datenbank Aktoren'!$F$3:$IB$112,$B79,0)=CE$1,CE$3," - ")</f>
        <v xml:space="preserve"> - </v>
      </c>
      <c r="CF79" t="str">
        <f>IF(HLOOKUP(CF$1,'Datenbank Aktoren'!$F$3:$IB$112,$B79,0)=CF$1,CF$3," - ")</f>
        <v xml:space="preserve"> - </v>
      </c>
      <c r="CG79" t="str">
        <f>IF(HLOOKUP(CG$1,'Datenbank Aktoren'!$F$3:$IB$112,$B79,0)=CG$1,CG$3," - ")</f>
        <v xml:space="preserve"> - </v>
      </c>
      <c r="CH79" t="str">
        <f>IF(HLOOKUP(CH$1,'Datenbank Aktoren'!$F$3:$IB$112,$B79,0)=CH$1,CH$3," - ")</f>
        <v xml:space="preserve"> - </v>
      </c>
      <c r="CI79" t="str">
        <f>IF(HLOOKUP(CI$1,'Datenbank Aktoren'!$F$3:$IB$112,$B79,0)=CI$1,CI$3," - ")</f>
        <v xml:space="preserve"> - </v>
      </c>
      <c r="CJ79" t="str">
        <f>IF(HLOOKUP(CJ$1,'Datenbank Aktoren'!$F$3:$IB$112,$B79,0)=CJ$1,CJ$3," - ")</f>
        <v xml:space="preserve"> - </v>
      </c>
      <c r="CK79" t="str">
        <f>IF(HLOOKUP(CK$1,'Datenbank Aktoren'!$F$3:$IB$112,$B79,0)=CK$1,CK$3," - ")</f>
        <v xml:space="preserve"> - </v>
      </c>
      <c r="CL79" t="str">
        <f>IF(HLOOKUP(CL$1,'Datenbank Aktoren'!$F$3:$IB$112,$B79,0)=CL$1,CL$3," - ")</f>
        <v xml:space="preserve"> - </v>
      </c>
      <c r="CM79" t="str">
        <f>IF(HLOOKUP(CM$1,'Datenbank Aktoren'!$F$3:$IB$112,$B79,0)=CM$1,CM$3," - ")</f>
        <v xml:space="preserve"> - </v>
      </c>
      <c r="CN79" t="str">
        <f>IF(HLOOKUP(CN$1,'Datenbank Aktoren'!$F$3:$IB$112,$B79,0)=CN$1,CN$3," - ")</f>
        <v xml:space="preserve"> - </v>
      </c>
      <c r="CO79" t="str">
        <f>IF(HLOOKUP(CO$1,'Datenbank Aktoren'!$F$3:$IB$112,$B79,0)=CO$1,CO$3," - ")</f>
        <v xml:space="preserve"> - </v>
      </c>
      <c r="CP79" t="str">
        <f>IF(HLOOKUP(CP$1,'Datenbank Aktoren'!$F$3:$IB$112,$B79,0)=CP$1,CP$3," - ")</f>
        <v xml:space="preserve"> - </v>
      </c>
      <c r="CQ79" t="str">
        <f>IF(HLOOKUP(CQ$1,'Datenbank Aktoren'!$F$3:$IB$112,$B79,0)=CQ$1,CQ$3," - ")</f>
        <v xml:space="preserve"> - </v>
      </c>
      <c r="CR79" t="str">
        <f>IF(HLOOKUP(CR$1,'Datenbank Aktoren'!$F$3:$IB$112,$B79,0)=CR$1,CR$3," - ")</f>
        <v xml:space="preserve"> - </v>
      </c>
      <c r="CS79" t="str">
        <f>IF(HLOOKUP(CS$1,'Datenbank Aktoren'!$F$3:$IB$112,$B79,0)=CS$1,CS$3," - ")</f>
        <v xml:space="preserve"> - </v>
      </c>
      <c r="CT79" t="str">
        <f>IF(HLOOKUP(CT$1,'Datenbank Aktoren'!$F$3:$IB$112,$B79,0)=CT$1,CT$3," - ")</f>
        <v>FHM2 RPS 4-fach Taster F6-02-01</v>
      </c>
      <c r="CU79" t="str">
        <f>IF(HLOOKUP(CU$1,'Datenbank Aktoren'!$F$3:$IB$112,$B79,0)=CU$1,CU$3," - ")</f>
        <v xml:space="preserve"> - </v>
      </c>
      <c r="CV79" t="str">
        <f>IF(HLOOKUP(CV$1,'Datenbank Aktoren'!$F$3:$IB$112,$B79,0)=CV$1,CV$3," - ")</f>
        <v>FHS2 RPS 4-fach Taster F6-02-01</v>
      </c>
      <c r="CW79" t="str">
        <f>IF(HLOOKUP(CW$1,'Datenbank Aktoren'!$F$3:$IB$112,$B79,0)=CW$1,CW$3," - ")</f>
        <v>FHS4 RPS 4-fach Taster F6-02-01</v>
      </c>
      <c r="CX79" t="str">
        <f>IF(HLOOKUP(CX$1,'Datenbank Aktoren'!$F$3:$IB$112,$B79,0)=CX$1,CX$3," - ")</f>
        <v xml:space="preserve"> - </v>
      </c>
      <c r="CY79" t="str">
        <f>IF(HLOOKUP(CY$1,'Datenbank Aktoren'!$F$3:$IB$112,$B79,0)=CY$1,CY$3," - ")</f>
        <v xml:space="preserve"> - </v>
      </c>
      <c r="CZ79" t="str">
        <f>IF(HLOOKUP(CZ$1,'Datenbank Aktoren'!$F$3:$IB$112,$B79,0)=CZ$1,CZ$3," - ")</f>
        <v xml:space="preserve"> - </v>
      </c>
      <c r="DA79" t="str">
        <f>IF(HLOOKUP(DA$1,'Datenbank Aktoren'!$F$3:$IB$112,$B79,0)=DA$1,DA$3," - ")</f>
        <v xml:space="preserve"> - </v>
      </c>
      <c r="DB79" t="str">
        <f>IF(HLOOKUP(DB$1,'Datenbank Aktoren'!$F$3:$IB$112,$B79,0)=DB$1,DB$3," - ")</f>
        <v xml:space="preserve"> - </v>
      </c>
      <c r="DC79" t="str">
        <f>IF(HLOOKUP(DC$1,'Datenbank Aktoren'!$F$3:$IB$112,$B79,0)=DC$1,DC$3," - ")</f>
        <v xml:space="preserve"> - </v>
      </c>
      <c r="DD79" t="str">
        <f>IF(HLOOKUP(DD$1,'Datenbank Aktoren'!$F$3:$IB$112,$B79,0)=DD$1,DD$3," - ")</f>
        <v xml:space="preserve"> - </v>
      </c>
      <c r="DE79" t="str">
        <f>IF(HLOOKUP(DE$1,'Datenbank Aktoren'!$F$3:$IB$112,$B79,0)=DE$1,DE$3," - ")</f>
        <v xml:space="preserve"> - </v>
      </c>
      <c r="DF79" t="str">
        <f>IF(HLOOKUP(DF$1,'Datenbank Aktoren'!$F$3:$IB$112,$B79,0)=DF$1,DF$3," - ")</f>
        <v xml:space="preserve"> - </v>
      </c>
      <c r="DG79" t="str">
        <f>IF(HLOOKUP(DG$1,'Datenbank Aktoren'!$F$3:$IB$112,$B79,0)=DG$1,DG$3," - ")</f>
        <v xml:space="preserve"> - </v>
      </c>
      <c r="DH79" t="str">
        <f>IF(HLOOKUP(DH$1,'Datenbank Aktoren'!$F$3:$IB$112,$B79,0)=DH$1,DH$3," - ")</f>
        <v xml:space="preserve"> - </v>
      </c>
      <c r="DI79" t="str">
        <f>IF(HLOOKUP(DI$1,'Datenbank Aktoren'!$F$3:$IB$112,$B79,0)=DI$1,DI$3," - ")</f>
        <v xml:space="preserve"> - </v>
      </c>
      <c r="DJ79" t="str">
        <f>IF(HLOOKUP(DJ$1,'Datenbank Aktoren'!$F$3:$IB$112,$B79,0)=DJ$1,DJ$3," - ")</f>
        <v xml:space="preserve"> - </v>
      </c>
      <c r="DK79" t="str">
        <f>IF(HLOOKUP(DK$1,'Datenbank Aktoren'!$F$3:$IB$112,$B79,0)=DK$1,DK$3," - ")</f>
        <v xml:space="preserve"> - </v>
      </c>
      <c r="DL79" t="str">
        <f>IF(HLOOKUP(DL$1,'Datenbank Aktoren'!$F$3:$IB$112,$B79,0)=DL$1,DL$3," - ")</f>
        <v xml:space="preserve"> - </v>
      </c>
      <c r="DM79" t="str">
        <f>IF(HLOOKUP(DM$1,'Datenbank Aktoren'!$F$3:$IB$112,$B79,0)=DM$1,DM$3," - ")</f>
        <v xml:space="preserve"> - </v>
      </c>
      <c r="DN79" t="str">
        <f>IF(HLOOKUP(DN$1,'Datenbank Aktoren'!$F$3:$IB$112,$B79,0)=DN$1,DN$3," - ")</f>
        <v>FMH2S RPS 4-fach Taster F6-02-01</v>
      </c>
      <c r="DO79" t="str">
        <f>IF(HLOOKUP(DO$1,'Datenbank Aktoren'!$F$3:$IB$112,$B79,0)=DO$1,DO$3," - ")</f>
        <v>FMH4 RPS 4-fach Taster F6-02-01</v>
      </c>
      <c r="DP79" t="str">
        <f>IF(HLOOKUP(DP$1,'Datenbank Aktoren'!$F$3:$IB$112,$B79,0)=DP$1,DP$3," - ")</f>
        <v>FMH4S RPS 4-fach Taster F6-02-01</v>
      </c>
      <c r="DQ79" t="str">
        <f>IF(HLOOKUP(DQ$1,'Datenbank Aktoren'!$F$3:$IB$112,$B79,0)=DQ$1,DQ$3," - ")</f>
        <v>FMH8 RPS 4-fach Taster F6-02-01</v>
      </c>
      <c r="DR79" t="str">
        <f>IF(HLOOKUP(DR$1,'Datenbank Aktoren'!$F$3:$IB$112,$B79,0)=DR$1,DR$3," - ")</f>
        <v xml:space="preserve"> - </v>
      </c>
      <c r="DS79" t="str">
        <f>IF(HLOOKUP(DS$1,'Datenbank Aktoren'!$F$3:$IB$112,$B79,0)=DS$1,DS$3," - ")</f>
        <v xml:space="preserve"> - </v>
      </c>
      <c r="DT79" t="str">
        <f>IF(HLOOKUP(DT$1,'Datenbank Aktoren'!$F$3:$IB$112,$B79,0)=DT$1,DT$3," - ")</f>
        <v xml:space="preserve"> - </v>
      </c>
      <c r="DU79" t="str">
        <f>IF(HLOOKUP(DU$1,'Datenbank Aktoren'!$F$3:$IB$112,$B79,0)=DU$1,DU$3," - ")</f>
        <v xml:space="preserve"> - </v>
      </c>
      <c r="DV79" t="str">
        <f>IF(HLOOKUP(DV$1,'Datenbank Aktoren'!$F$3:$IB$112,$B79,0)=DV$1,DV$3," - ")</f>
        <v xml:space="preserve"> - </v>
      </c>
      <c r="DW79" t="str">
        <f>IF(HLOOKUP(DW$1,'Datenbank Aktoren'!$F$3:$IB$112,$B79,0)=DW$1,DW$3," - ")</f>
        <v xml:space="preserve"> - </v>
      </c>
      <c r="DX79" t="str">
        <f>IF(HLOOKUP(DX$1,'Datenbank Aktoren'!$F$3:$IB$112,$B79,0)=DX$1,DX$3," - ")</f>
        <v xml:space="preserve"> - </v>
      </c>
      <c r="DY79" t="str">
        <f>IF(HLOOKUP(DY$1,'Datenbank Aktoren'!$F$3:$IB$112,$B79,0)=DY$1,DY$3," - ")</f>
        <v xml:space="preserve"> - </v>
      </c>
      <c r="DZ79" t="str">
        <f>IF(HLOOKUP(DZ$1,'Datenbank Aktoren'!$F$3:$IB$112,$B79,0)=DZ$1,DZ$3," - ")</f>
        <v xml:space="preserve"> - </v>
      </c>
      <c r="EA79" t="str">
        <f>IF(HLOOKUP(EA$1,'Datenbank Aktoren'!$F$3:$IB$112,$B79,0)=EA$1,EA$3," - ")</f>
        <v xml:space="preserve"> - </v>
      </c>
      <c r="EB79" t="str">
        <f>IF(HLOOKUP(EB$1,'Datenbank Aktoren'!$F$3:$IB$112,$B79,0)=EB$1,EB$3," - ")</f>
        <v xml:space="preserve"> - </v>
      </c>
      <c r="EC79" t="str">
        <f>IF(HLOOKUP(EC$1,'Datenbank Aktoren'!$F$3:$IB$112,$B79,0)=EC$1,EC$3," - ")</f>
        <v xml:space="preserve"> - </v>
      </c>
      <c r="ED79" t="str">
        <f>IF(HLOOKUP(ED$1,'Datenbank Aktoren'!$F$3:$IB$112,$B79,0)=ED$1,ED$3," - ")</f>
        <v xml:space="preserve"> - </v>
      </c>
      <c r="EE79" t="str">
        <f>IF(HLOOKUP(EE$1,'Datenbank Aktoren'!$F$3:$IB$112,$B79,0)=EE$1,EE$3," - ")</f>
        <v xml:space="preserve"> - </v>
      </c>
      <c r="EF79" t="str">
        <f>IF(HLOOKUP(EF$1,'Datenbank Aktoren'!$F$3:$IB$112,$B79,0)=EF$1,EF$3," - ")</f>
        <v xml:space="preserve"> - </v>
      </c>
      <c r="EG79" t="str">
        <f>IF(HLOOKUP(EG$1,'Datenbank Aktoren'!$F$3:$IB$112,$B79,0)=EG$1,EG$3," - ")</f>
        <v xml:space="preserve"> - </v>
      </c>
      <c r="EH79" t="str">
        <f>IF(HLOOKUP(EH$1,'Datenbank Aktoren'!$F$3:$IB$112,$B79,0)=EH$1,EH$3," - ")</f>
        <v xml:space="preserve"> - </v>
      </c>
      <c r="EI79" t="str">
        <f>IF(HLOOKUP(EI$1,'Datenbank Aktoren'!$F$3:$IB$112,$B79,0)=EI$1,EI$3," - ")</f>
        <v xml:space="preserve"> - </v>
      </c>
      <c r="EJ79" t="str">
        <f>IF(HLOOKUP(EJ$1,'Datenbank Aktoren'!$F$3:$IB$112,$B79,0)=EJ$1,EJ$3," - ")</f>
        <v xml:space="preserve"> - </v>
      </c>
      <c r="EK79" t="str">
        <f>IF(HLOOKUP(EK$1,'Datenbank Aktoren'!$F$3:$IB$112,$B79,0)=EK$1,EK$3," - ")</f>
        <v xml:space="preserve"> - </v>
      </c>
      <c r="EL79" t="str">
        <f>IF(HLOOKUP(EL$1,'Datenbank Aktoren'!$F$3:$IB$112,$B79,0)=EL$1,EL$3," - ")</f>
        <v xml:space="preserve"> - </v>
      </c>
      <c r="EM79" t="str">
        <f>IF(HLOOKUP(EM$1,'Datenbank Aktoren'!$F$3:$IB$112,$B79,0)=EM$1,EM$3," - ")</f>
        <v xml:space="preserve"> - </v>
      </c>
      <c r="EN79" t="str">
        <f>IF(HLOOKUP(EN$1,'Datenbank Aktoren'!$F$3:$IB$112,$B79,0)=EN$1,EN$3," - ")</f>
        <v xml:space="preserve"> - </v>
      </c>
      <c r="EO79" t="str">
        <f>IF(HLOOKUP(EO$1,'Datenbank Aktoren'!$F$3:$IB$112,$B79,0)=EO$1,EO$3," - ")</f>
        <v xml:space="preserve"> - </v>
      </c>
      <c r="EP79" t="str">
        <f>IF(HLOOKUP(EP$1,'Datenbank Aktoren'!$F$3:$IB$112,$B79,0)=EP$1,EP$3," - ")</f>
        <v xml:space="preserve"> - </v>
      </c>
      <c r="EQ79" t="str">
        <f>IF(HLOOKUP(EQ$1,'Datenbank Aktoren'!$F$3:$IB$112,$B79,0)=EQ$1,EQ$3," - ")</f>
        <v xml:space="preserve"> - </v>
      </c>
      <c r="ER79" t="str">
        <f>IF(HLOOKUP(ER$1,'Datenbank Aktoren'!$F$3:$IB$112,$B79,0)=ER$1,ER$3," - ")</f>
        <v xml:space="preserve"> - </v>
      </c>
      <c r="ES79" t="str">
        <f>IF(HLOOKUP(ES$1,'Datenbank Aktoren'!$F$3:$IB$112,$B79,0)=ES$1,ES$3," - ")</f>
        <v xml:space="preserve"> - </v>
      </c>
      <c r="ET79" t="str">
        <f>IF(HLOOKUP(ET$1,'Datenbank Aktoren'!$F$3:$IB$112,$B79,0)=ET$1,ET$3," - ")</f>
        <v xml:space="preserve"> - </v>
      </c>
      <c r="EU79" t="str">
        <f>IF(HLOOKUP(EU$1,'Datenbank Aktoren'!$F$3:$IB$112,$B79,0)=EU$1,EU$3," - ")</f>
        <v xml:space="preserve"> - </v>
      </c>
      <c r="EV79" t="str">
        <f>IF(HLOOKUP(EV$1,'Datenbank Aktoren'!$F$3:$IB$112,$B79,0)=EV$1,EV$3," - ")</f>
        <v xml:space="preserve"> - </v>
      </c>
      <c r="EW79" t="str">
        <f>IF(HLOOKUP(EW$1,'Datenbank Aktoren'!$F$3:$IB$112,$B79,0)=EW$1,EW$3," - ")</f>
        <v xml:space="preserve"> - </v>
      </c>
      <c r="EX79" t="str">
        <f>IF(HLOOKUP(EX$1,'Datenbank Aktoren'!$F$3:$IB$112,$B79,0)=EX$1,EX$3," - ")</f>
        <v xml:space="preserve"> - </v>
      </c>
      <c r="EY79" t="str">
        <f>IF(HLOOKUP(EY$1,'Datenbank Aktoren'!$F$3:$IB$112,$B79,0)=EY$1,EY$3," - ")</f>
        <v xml:space="preserve"> - </v>
      </c>
      <c r="EZ79" t="str">
        <f>IF(HLOOKUP(EZ$1,'Datenbank Aktoren'!$F$3:$IB$112,$B79,0)=EZ$1,EZ$3," - ")</f>
        <v xml:space="preserve"> - </v>
      </c>
      <c r="FA79" t="str">
        <f>IF(HLOOKUP(FA$1,'Datenbank Aktoren'!$F$3:$IB$112,$B79,0)=FA$1,FA$3," - ")</f>
        <v xml:space="preserve"> - </v>
      </c>
      <c r="FB79" t="str">
        <f>IF(HLOOKUP(FB$1,'Datenbank Aktoren'!$F$3:$IB$112,$B79,0)=FB$1,FB$3," - ")</f>
        <v xml:space="preserve"> - </v>
      </c>
      <c r="FC79" t="str">
        <f>IF(HLOOKUP(FC$1,'Datenbank Aktoren'!$F$3:$IB$112,$B79,0)=FC$1,FC$3," - ")</f>
        <v xml:space="preserve"> - </v>
      </c>
      <c r="FD79" t="str">
        <f>IF(HLOOKUP(FD$1,'Datenbank Aktoren'!$F$3:$IB$112,$B79,0)=FD$1,FD$3," - ")</f>
        <v xml:space="preserve"> - </v>
      </c>
      <c r="FE79" t="str">
        <f>IF(HLOOKUP(FE$1,'Datenbank Aktoren'!$F$3:$IB$112,$B79,0)=FE$1,FE$3," - ")</f>
        <v xml:space="preserve"> - </v>
      </c>
      <c r="FF79" t="str">
        <f>IF(HLOOKUP(FF$1,'Datenbank Aktoren'!$F$3:$IB$112,$B79,0)=FF$1,FF$3," - ")</f>
        <v xml:space="preserve"> - </v>
      </c>
      <c r="FG79" t="str">
        <f>IF(HLOOKUP(FG$1,'Datenbank Aktoren'!$F$3:$IB$112,$B79,0)=FG$1,FG$3," - ")</f>
        <v xml:space="preserve"> - </v>
      </c>
      <c r="FH79" t="str">
        <f>IF(HLOOKUP(FH$1,'Datenbank Aktoren'!$F$3:$IB$112,$B79,0)=FH$1,FH$3," - ")</f>
        <v>FSM14 RPS 4-fach Taster F6-02-01</v>
      </c>
      <c r="FI79" t="str">
        <f>IF(HLOOKUP(FI$1,'Datenbank Aktoren'!$F$3:$IB$112,$B79,0)=FI$1,FI$3," - ")</f>
        <v xml:space="preserve"> - </v>
      </c>
      <c r="FJ79" t="str">
        <f>IF(HLOOKUP(FJ$1,'Datenbank Aktoren'!$F$3:$IB$112,$B79,0)=FJ$1,FJ$3," - ")</f>
        <v xml:space="preserve"> - </v>
      </c>
      <c r="FK79" t="str">
        <f>IF(HLOOKUP(FK$1,'Datenbank Aktoren'!$F$3:$IB$112,$B79,0)=FK$1,FK$3," - ")</f>
        <v>FSM60B RPS 4-fach Taster F6-02-01</v>
      </c>
      <c r="FL79" t="str">
        <f>IF(HLOOKUP(FL$1,'Datenbank Aktoren'!$F$3:$IB$112,$B79,0)=FL$1,FL$3," - ")</f>
        <v>FSM61 RPS 4-fach Taster F6-02-01</v>
      </c>
      <c r="FM79" t="str">
        <f>IF(HLOOKUP(FM$1,'Datenbank Aktoren'!$F$3:$IB$112,$B79,0)=FM$1,FM$3," - ")</f>
        <v>FSMTB RPS 4-fach Taster F6-02-01</v>
      </c>
      <c r="FN79" t="str">
        <f>IF(HLOOKUP(FN$1,'Datenbank Aktoren'!$F$3:$IB$112,$B79,0)=FN$1,FN$3," - ")</f>
        <v xml:space="preserve"> - </v>
      </c>
      <c r="FO79" t="str">
        <f>IF(HLOOKUP(FO$1,'Datenbank Aktoren'!$F$3:$IB$112,$B79,0)=FO$1,FO$3," - ")</f>
        <v>FSTAP RPS 4-fach Taster F6-02-01</v>
      </c>
      <c r="FP79" t="str">
        <f>IF(HLOOKUP(FP$1,'Datenbank Aktoren'!$F$3:$IB$112,$B79,0)=FP$1,FP$3," - ")</f>
        <v xml:space="preserve"> - </v>
      </c>
      <c r="FQ79" t="str">
        <f>IF(HLOOKUP(FQ$1,'Datenbank Aktoren'!$F$3:$IB$112,$B79,0)=FQ$1,FQ$3," - ")</f>
        <v xml:space="preserve"> - </v>
      </c>
      <c r="FR79" t="str">
        <f>IF(HLOOKUP(FR$1,'Datenbank Aktoren'!$F$3:$IB$112,$B79,0)=FR$1,FR$3," - ")</f>
        <v>FSU55D RPS 4-fach Taster F6-02-01</v>
      </c>
      <c r="FS79" t="str">
        <f>IF(HLOOKUP(FS$1,'Datenbank Aktoren'!$F$3:$IB$112,$B79,0)=FS$1,FS$3," - ")</f>
        <v xml:space="preserve"> - </v>
      </c>
      <c r="FT79" t="str">
        <f>IF(HLOOKUP(FT$1,'Datenbank Aktoren'!$F$3:$IB$112,$B79,0)=FT$1,FT$3," - ")</f>
        <v xml:space="preserve"> - </v>
      </c>
      <c r="FU79" t="str">
        <f>IF(HLOOKUP(FU$1,'Datenbank Aktoren'!$F$3:$IB$112,$B79,0)=FU$1,FU$3," - ")</f>
        <v>FSU55ED RPS 4-fach Taster F6-02-01</v>
      </c>
      <c r="FV79" t="str">
        <f>IF(HLOOKUP(FV$1,'Datenbank Aktoren'!$F$3:$IB$112,$B79,0)=FV$1,FV$3," - ")</f>
        <v xml:space="preserve"> - </v>
      </c>
      <c r="FW79" t="str">
        <f>IF(HLOOKUP(FW$1,'Datenbank Aktoren'!$F$3:$IB$112,$B79,0)=FW$1,FW$3," - ")</f>
        <v xml:space="preserve"> - </v>
      </c>
      <c r="FX79" t="str">
        <f>IF(HLOOKUP(FX$1,'Datenbank Aktoren'!$F$3:$IB$112,$B79,0)=FX$1,FX$3," - ")</f>
        <v>FSU65D RPS 4-fach Taster F6-02-01</v>
      </c>
      <c r="FY79" t="str">
        <f>IF(HLOOKUP(FY$1,'Datenbank Aktoren'!$F$3:$IB$112,$B79,0)=FY$1,FY$3," - ")</f>
        <v xml:space="preserve"> - </v>
      </c>
      <c r="FZ79" t="str">
        <f>IF(HLOOKUP(FZ$1,'Datenbank Aktoren'!$F$3:$IB$112,$B79,0)=FZ$1,FZ$3," - ")</f>
        <v>FT4F RPS 4-fach Taster F6-02-01</v>
      </c>
      <c r="GA79" t="str">
        <f>IF(HLOOKUP(GA$1,'Datenbank Aktoren'!$F$3:$IB$112,$B79,0)=GA$1,GA$3," - ")</f>
        <v>FT55 RPS 4-fach Taster F6-02-01</v>
      </c>
      <c r="GB79" t="str">
        <f>IF(HLOOKUP(GB$1,'Datenbank Aktoren'!$F$3:$IB$112,$B79,0)=GB$1,GB$3," - ")</f>
        <v xml:space="preserve"> - </v>
      </c>
      <c r="GC79" t="str">
        <f>IF(HLOOKUP(GC$1,'Datenbank Aktoren'!$F$3:$IB$112,$B79,0)=GC$1,GC$3," - ")</f>
        <v xml:space="preserve"> - </v>
      </c>
      <c r="GD79" t="str">
        <f>IF(HLOOKUP(GD$1,'Datenbank Aktoren'!$F$3:$IB$112,$B79,0)=GD$1,GD$3," - ")</f>
        <v xml:space="preserve"> - </v>
      </c>
      <c r="GE79" t="str">
        <f>IF(HLOOKUP(GE$1,'Datenbank Aktoren'!$F$3:$IB$112,$B79,0)=GE$1,GE$3," - ")</f>
        <v xml:space="preserve"> - </v>
      </c>
      <c r="GF79" t="str">
        <f>IF(HLOOKUP(GF$1,'Datenbank Aktoren'!$F$3:$IB$112,$B79,0)=GF$1,GF$3," - ")</f>
        <v>FTAF55D Raumregler F6-02-01</v>
      </c>
      <c r="GG79" t="str">
        <f>IF(HLOOKUP(GG$1,'Datenbank Aktoren'!$F$3:$IB$112,$B79,0)=GG$1,GG$3," - ")</f>
        <v>FTAF55ED Raumregler F6-02-01</v>
      </c>
      <c r="GH79" t="str">
        <f>IF(HLOOKUP(GH$1,'Datenbank Aktoren'!$F$3:$IB$112,$B79,0)=GH$1,GH$3," - ")</f>
        <v>FTAF65D Raumregler F6-02-01</v>
      </c>
      <c r="GI79" t="str">
        <f>IF(HLOOKUP(GI$1,'Datenbank Aktoren'!$F$3:$IB$112,$B79,0)=GI$1,GI$3," - ")</f>
        <v xml:space="preserve"> - </v>
      </c>
      <c r="GJ79" t="str">
        <f>IF(HLOOKUP(GJ$1,'Datenbank Aktoren'!$F$3:$IB$112,$B79,0)=GJ$1,GJ$3," - ")</f>
        <v xml:space="preserve"> - </v>
      </c>
      <c r="GK79" t="str">
        <f>IF(HLOOKUP(GK$1,'Datenbank Aktoren'!$F$3:$IB$112,$B79,0)=GK$1,GK$3," - ")</f>
        <v xml:space="preserve"> - </v>
      </c>
      <c r="GL79" t="str">
        <f>IF(HLOOKUP(GL$1,'Datenbank Aktoren'!$F$3:$IB$112,$B79,0)=GL$1,GL$3," - ")</f>
        <v xml:space="preserve"> - </v>
      </c>
      <c r="GM79" t="str">
        <f>IF(HLOOKUP(GM$1,'Datenbank Aktoren'!$F$3:$IB$112,$B79,0)=GM$1,GM$3," - ")</f>
        <v xml:space="preserve"> - </v>
      </c>
      <c r="GN79" t="str">
        <f>IF(HLOOKUP(GN$1,'Datenbank Aktoren'!$F$3:$IB$112,$B79,0)=GN$1,GN$3," - ")</f>
        <v xml:space="preserve"> - </v>
      </c>
      <c r="GO79" t="str">
        <f>IF(HLOOKUP(GO$1,'Datenbank Aktoren'!$F$3:$IB$112,$B79,0)=GO$1,GO$3," - ")</f>
        <v xml:space="preserve"> - </v>
      </c>
      <c r="GP79" t="str">
        <f>IF(HLOOKUP(GP$1,'Datenbank Aktoren'!$F$3:$IB$112,$B79,0)=GP$1,GP$3," - ")</f>
        <v xml:space="preserve"> - </v>
      </c>
      <c r="GQ79" t="str">
        <f>IF(HLOOKUP(GQ$1,'Datenbank Aktoren'!$F$3:$IB$112,$B79,0)=GQ$1,GQ$3," - ")</f>
        <v xml:space="preserve"> - </v>
      </c>
      <c r="GR79" t="str">
        <f>IF(HLOOKUP(GR$1,'Datenbank Aktoren'!$F$3:$IB$112,$B79,0)=GR$1,GR$3," - ")</f>
        <v xml:space="preserve"> - </v>
      </c>
      <c r="GS79" t="str">
        <f>IF(HLOOKUP(GS$1,'Datenbank Aktoren'!$F$3:$IB$112,$B79,0)=GS$1,GS$3," - ")</f>
        <v xml:space="preserve"> - </v>
      </c>
      <c r="GT79" t="str">
        <f>IF(HLOOKUP(GT$1,'Datenbank Aktoren'!$F$3:$IB$112,$B79,0)=GT$1,GT$3," - ")</f>
        <v xml:space="preserve"> - </v>
      </c>
      <c r="GU79" t="str">
        <f>IF(HLOOKUP(GU$1,'Datenbank Aktoren'!$F$3:$IB$112,$B79,0)=GU$1,GU$3," - ")</f>
        <v xml:space="preserve"> - </v>
      </c>
      <c r="GV79" t="str">
        <f>IF(HLOOKUP(GV$1,'Datenbank Aktoren'!$F$3:$IB$112,$B79,0)=GV$1,GV$3," - ")</f>
        <v xml:space="preserve"> - </v>
      </c>
      <c r="GW79" t="str">
        <f>IF(HLOOKUP(GW$1,'Datenbank Aktoren'!$F$3:$IB$112,$B79,0)=GW$1,GW$3," - ")</f>
        <v xml:space="preserve"> - </v>
      </c>
      <c r="GX79" t="str">
        <f>IF(HLOOKUP(GX$1,'Datenbank Aktoren'!$F$3:$IB$112,$B79,0)=GX$1,GX$3," - ")</f>
        <v xml:space="preserve"> - </v>
      </c>
      <c r="GY79" t="str">
        <f>IF(HLOOKUP(GY$1,'Datenbank Aktoren'!$F$3:$IB$112,$B79,0)=GY$1,GY$3," - ")</f>
        <v xml:space="preserve"> - </v>
      </c>
      <c r="GZ79" t="str">
        <f>IF(HLOOKUP(GZ$1,'Datenbank Aktoren'!$F$3:$IB$112,$B79,0)=GZ$1,GZ$3," - ")</f>
        <v xml:space="preserve"> - </v>
      </c>
      <c r="HA79" t="str">
        <f>IF(HLOOKUP(HA$1,'Datenbank Aktoren'!$F$3:$IB$112,$B79,0)=HA$1,HA$3," - ")</f>
        <v xml:space="preserve"> - </v>
      </c>
      <c r="HB79" t="str">
        <f>IF(HLOOKUP(HB$1,'Datenbank Aktoren'!$F$3:$IB$112,$B79,0)=HB$1,HB$3," - ")</f>
        <v xml:space="preserve"> - </v>
      </c>
      <c r="HC79" t="str">
        <f>IF(HLOOKUP(HC$1,'Datenbank Aktoren'!$F$3:$IB$112,$B79,0)=HC$1,HC$3," - ")</f>
        <v xml:space="preserve"> - </v>
      </c>
      <c r="HD79" t="str">
        <f>IF(HLOOKUP(HD$1,'Datenbank Aktoren'!$F$3:$IB$112,$B79,0)=HD$1,HD$3," - ")</f>
        <v xml:space="preserve"> - </v>
      </c>
      <c r="HE79" t="str">
        <f>IF(HLOOKUP(HE$1,'Datenbank Aktoren'!$F$3:$IB$112,$B79,0)=HE$1,HE$3," - ")</f>
        <v xml:space="preserve"> - </v>
      </c>
      <c r="HF79" t="str">
        <f>IF(HLOOKUP(HF$1,'Datenbank Aktoren'!$F$3:$IB$112,$B79,0)=HF$1,HF$3," - ")</f>
        <v xml:space="preserve"> - </v>
      </c>
      <c r="HG79" t="str">
        <f>IF(HLOOKUP(HG$1,'Datenbank Aktoren'!$F$3:$IB$112,$B79,0)=HG$1,HG$3," - ")</f>
        <v xml:space="preserve"> - </v>
      </c>
      <c r="HH79" t="str">
        <f>IF(HLOOKUP(HH$1,'Datenbank Aktoren'!$F$3:$IB$112,$B79,0)=HH$1,HH$3," - ")</f>
        <v xml:space="preserve"> - </v>
      </c>
      <c r="HI79" t="str">
        <f>IF(HLOOKUP(HI$1,'Datenbank Aktoren'!$F$3:$IB$112,$B79,0)=HI$1,HI$3," - ")</f>
        <v xml:space="preserve"> - </v>
      </c>
      <c r="HJ79" t="str">
        <f>IF(HLOOKUP(HJ$1,'Datenbank Aktoren'!$F$3:$IB$112,$B79,0)=HJ$1,HJ$3," - ")</f>
        <v xml:space="preserve"> - </v>
      </c>
      <c r="HK79" t="str">
        <f>IF(HLOOKUP(HK$1,'Datenbank Aktoren'!$F$3:$IB$112,$B79,0)=HK$1,HK$3," - ")</f>
        <v xml:space="preserve"> - </v>
      </c>
      <c r="HL79" t="str">
        <f>IF(HLOOKUP(HL$1,'Datenbank Aktoren'!$F$3:$IB$112,$B79,0)=HL$1,HL$3," - ")</f>
        <v xml:space="preserve"> - </v>
      </c>
      <c r="HM79" t="str">
        <f>IF(HLOOKUP(HM$1,'Datenbank Aktoren'!$F$3:$IB$112,$B79,0)=HM$1,HM$3," - ")</f>
        <v xml:space="preserve"> - </v>
      </c>
      <c r="HN79" t="str">
        <f>IF(HLOOKUP(HN$1,'Datenbank Aktoren'!$F$3:$IB$112,$B79,0)=HN$1,HN$3," - ")</f>
        <v xml:space="preserve"> - </v>
      </c>
      <c r="HO79" t="str">
        <f>IF(HLOOKUP(HO$1,'Datenbank Aktoren'!$F$3:$IB$112,$B79,0)=HO$1,HO$3," - ")</f>
        <v xml:space="preserve"> - </v>
      </c>
      <c r="HP79" t="str">
        <f>IF(HLOOKUP(HP$1,'Datenbank Aktoren'!$F$3:$IB$112,$B79,0)=HP$1,HP$3," - ")</f>
        <v xml:space="preserve"> - </v>
      </c>
      <c r="HQ79" t="str">
        <f>IF(HLOOKUP(HQ$1,'Datenbank Aktoren'!$F$3:$IB$112,$B79,0)=HQ$1,HQ$3," - ")</f>
        <v xml:space="preserve"> - </v>
      </c>
      <c r="HR79" t="str">
        <f>IF(HLOOKUP(HR$1,'Datenbank Aktoren'!$F$3:$IB$112,$B79,0)=HR$1,HR$3," - ")</f>
        <v xml:space="preserve"> - </v>
      </c>
      <c r="HS79" t="str">
        <f>IF(HLOOKUP(HS$1,'Datenbank Aktoren'!$F$3:$IB$112,$B79,0)=HS$1,HS$3," - ")</f>
        <v>FTS14EM RPS 4-fach Taster F6-02-01</v>
      </c>
      <c r="HT79" t="str">
        <f>IF(HLOOKUP(HT$1,'Datenbank Aktoren'!$F$3:$IB$112,$B79,0)=HT$1,HT$3," - ")</f>
        <v xml:space="preserve"> - </v>
      </c>
      <c r="HU79" t="str">
        <f>IF(HLOOKUP(HU$1,'Datenbank Aktoren'!$F$3:$IB$112,$B79,0)=HU$1,HU$3," - ")</f>
        <v xml:space="preserve"> - </v>
      </c>
      <c r="HV79" t="str">
        <f>IF(HLOOKUP(HV$1,'Datenbank Aktoren'!$F$3:$IB$112,$B79,0)=HV$1,HV$3," - ")</f>
        <v xml:space="preserve"> - </v>
      </c>
      <c r="HW79" t="str">
        <f>IF(HLOOKUP(HW$1,'Datenbank Aktoren'!$F$3:$IB$112,$B79,0)=HW$1,HW$3," - ")</f>
        <v xml:space="preserve"> - </v>
      </c>
      <c r="HX79" t="str">
        <f>IF(HLOOKUP(HX$1,'Datenbank Aktoren'!$F$3:$IB$112,$B79,0)=HX$1,HX$3," - ")</f>
        <v xml:space="preserve"> - </v>
      </c>
      <c r="HY79" t="str">
        <f>IF(HLOOKUP(HY$1,'Datenbank Aktoren'!$F$3:$IB$112,$B79,0)=HY$1,HY$3," - ")</f>
        <v xml:space="preserve"> - </v>
      </c>
      <c r="HZ79" t="str">
        <f>IF(HLOOKUP(HZ$1,'Datenbank Aktoren'!$F$3:$IB$112,$B79,0)=HZ$1,HZ$3," - ")</f>
        <v xml:space="preserve"> - </v>
      </c>
      <c r="IA79" t="str">
        <f>IF(HLOOKUP(IA$1,'Datenbank Aktoren'!$F$3:$IB$112,$B79,0)=IA$1,IA$3," - ")</f>
        <v xml:space="preserve"> - </v>
      </c>
      <c r="IB79" t="str">
        <f>IF(HLOOKUP(IB$1,'Datenbank Aktoren'!$F$3:$IB$112,$B79,0)=IB$1,IB$3," - ")</f>
        <v xml:space="preserve"> - </v>
      </c>
      <c r="IC79" t="str">
        <f>IF(HLOOKUP(IC$1,'Datenbank Aktoren'!$F$3:$IB$112,$B79,0)=IC$1,IC$3," - ")</f>
        <v xml:space="preserve"> - </v>
      </c>
      <c r="ID79" t="str">
        <f>IF(HLOOKUP(ID$1,'Datenbank Aktoren'!$F$3:$IB$112,$B79,0)=ID$1,ID$3," - ")</f>
        <v xml:space="preserve"> - </v>
      </c>
      <c r="IE79" t="str">
        <f>IF(HLOOKUP(IE$1,'Datenbank Aktoren'!$F$3:$IB$112,$B79,0)=IE$1,IE$3," - ")</f>
        <v xml:space="preserve"> - </v>
      </c>
      <c r="IF79" t="str">
        <f>IF(HLOOKUP(IF$1,'Datenbank Aktoren'!$F$3:$IB$112,$B79,0)=IF$1,IF$3," - ")</f>
        <v xml:space="preserve"> - </v>
      </c>
      <c r="IG79" t="str">
        <f>IF(HLOOKUP(IG$1,'Datenbank Aktoren'!$F$3:$IB$112,$B79,0)=IG$1,IG$3," - ")</f>
        <v xml:space="preserve"> - </v>
      </c>
      <c r="IH79" t="str">
        <f>IF(HLOOKUP(IH$1,'Datenbank Aktoren'!$F$3:$IB$112,$B79,0)=IH$1,IH$3," - ")</f>
        <v>FZT55 RPS 4-fach Taster F6-02-01</v>
      </c>
      <c r="II79" t="str">
        <f>IF(HLOOKUP(II$1,'Datenbank Aktoren'!$F$3:$IB$112,$B79,0)=II$1,II$3," - ")</f>
        <v xml:space="preserve"> - </v>
      </c>
      <c r="IJ79" t="e">
        <f>IF(HLOOKUP(IJ$1,'Datenbank Aktoren'!$F$3:$IB$112,$B79,0)=IJ$1,IJ$3," - ")</f>
        <v>#N/A</v>
      </c>
      <c r="IK79" t="e">
        <f>IF(HLOOKUP(IK$1,'Datenbank Aktoren'!$F$3:$IB$112,$B79,0)=IK$1,IK$3," - ")</f>
        <v>#N/A</v>
      </c>
      <c r="IL79" t="e">
        <f>IF(HLOOKUP(IL$1,'Datenbank Aktoren'!$F$3:$IB$112,$B79,0)=IL$1,IL$3," - ")</f>
        <v>#N/A</v>
      </c>
      <c r="IM79" t="e">
        <f>IF(HLOOKUP(IM$1,'Datenbank Aktoren'!$F$3:$IB$112,$B79,0)=IM$1,IM$3," - ")</f>
        <v>#N/A</v>
      </c>
      <c r="IN79" t="e">
        <f>IF(HLOOKUP(IN$1,'Datenbank Aktoren'!$F$3:$IB$112,$B79,0)=IN$1,IN$3," - ")</f>
        <v>#N/A</v>
      </c>
      <c r="IO79" t="e">
        <f>IF(HLOOKUP(IO$1,'Datenbank Aktoren'!$F$3:$IB$112,$B79,0)=IO$1,IO$3," - ")</f>
        <v>#N/A</v>
      </c>
      <c r="IP79" t="e">
        <f>IF(HLOOKUP(IP$1,'Datenbank Aktoren'!$F$3:$IB$112,$B79,0)=IP$1,IP$3," - ")</f>
        <v>#N/A</v>
      </c>
      <c r="IQ79" t="e">
        <f>IF(HLOOKUP(IQ$1,'Datenbank Aktoren'!$F$3:$IB$112,$B79,0)=IQ$1,IQ$3," - ")</f>
        <v>#N/A</v>
      </c>
      <c r="IR79" t="e">
        <f>IF(HLOOKUP(IR$1,'Datenbank Aktoren'!$F$3:$IB$112,$B79,0)=IR$1,IR$3," - ")</f>
        <v>#N/A</v>
      </c>
      <c r="IS79" t="e">
        <f>IF(HLOOKUP(IS$1,'Datenbank Aktoren'!$F$3:$IB$112,$B79,0)=IS$1,IS$3," - ")</f>
        <v>#N/A</v>
      </c>
      <c r="IT79" t="e">
        <f>IF(HLOOKUP(IT$1,'Datenbank Aktoren'!$F$3:$IB$112,$B79,0)=IT$1,IT$3," - ")</f>
        <v>#N/A</v>
      </c>
      <c r="IU79" t="e">
        <f>IF(HLOOKUP(IU$1,'Datenbank Aktoren'!$F$3:$IB$112,$B79,0)=IU$1,IU$3," - ")</f>
        <v>#N/A</v>
      </c>
    </row>
    <row r="80" spans="1:255" x14ac:dyDescent="0.25">
      <c r="A80" t="s">
        <v>149</v>
      </c>
      <c r="B80">
        <v>78</v>
      </c>
      <c r="D80" t="s">
        <v>149</v>
      </c>
      <c r="E80" s="3" t="s">
        <v>434</v>
      </c>
      <c r="F80" t="str">
        <f>IF(HLOOKUP(F$1,'Datenbank Aktoren'!$F$3:$IB$112,$B80,0)=F$1,F$3," - ")</f>
        <v xml:space="preserve"> - </v>
      </c>
      <c r="G80" t="str">
        <f>IF(HLOOKUP(G$1,'Datenbank Aktoren'!$F$3:$IB$112,$B80,0)=G$1,G$3," - ")</f>
        <v xml:space="preserve"> - </v>
      </c>
      <c r="H80" t="str">
        <f>IF(HLOOKUP(H$1,'Datenbank Aktoren'!$F$3:$IB$112,$B80,0)=H$1,H$3," - ")</f>
        <v>F1FT65 RPS 1-fach Taster F6-01-01</v>
      </c>
      <c r="I80" t="str">
        <f>IF(HLOOKUP(I$1,'Datenbank Aktoren'!$F$3:$IB$112,$B80,0)=I$1,I$3," - ")</f>
        <v>F1ITAP RPS 1-fach Taster F6-01-01</v>
      </c>
      <c r="J80" t="str">
        <f>IF(HLOOKUP(J$1,'Datenbank Aktoren'!$F$3:$IB$112,$B80,0)=J$1,J$3," - ")</f>
        <v>F1T55E RPS 1-fach Taster F6-01-01</v>
      </c>
      <c r="K80" t="str">
        <f>IF(HLOOKUP(K$1,'Datenbank Aktoren'!$F$3:$IB$112,$B80,0)=K$1,K$3," - ")</f>
        <v>F1T65 RPS 1-fach Taster F6-01-01</v>
      </c>
      <c r="L80" t="str">
        <f>IF(HLOOKUP(L$1,'Datenbank Aktoren'!$F$3:$IB$112,$B80,0)=L$1,L$3," - ")</f>
        <v>F265B RPS 4-fach Taster F6-02-01</v>
      </c>
      <c r="M80" t="str">
        <f>IF(HLOOKUP(M$1,'Datenbank Aktoren'!$F$3:$IB$112,$B80,0)=M$1,M$3," - ")</f>
        <v>F2FT65 RPS 4-fach Taster F6-02-01</v>
      </c>
      <c r="N80" t="str">
        <f>IF(HLOOKUP(N$1,'Datenbank Aktoren'!$F$3:$IB$112,$B80,0)=N$1,N$3," - ")</f>
        <v>F2FT65B RPS 4-fach Taster F6-02-01</v>
      </c>
      <c r="O80" t="str">
        <f>IF(HLOOKUP(O$1,'Datenbank Aktoren'!$F$3:$IB$112,$B80,0)=O$1,O$3," - ")</f>
        <v>F2FZT65B RPS 4-fach Taster F6-02-01</v>
      </c>
      <c r="P80" t="str">
        <f>IF(HLOOKUP(P$1,'Datenbank Aktoren'!$F$3:$IB$112,$B80,0)=P$1,P$3," - ")</f>
        <v>F2T55E RPS 4-fach Taster F6-02-01</v>
      </c>
      <c r="Q80" t="str">
        <f>IF(HLOOKUP(Q$1,'Datenbank Aktoren'!$F$3:$IB$112,$B80,0)=Q$1,Q$3," - ")</f>
        <v>F2T55EB RPS 4-fach Taster F6-02-01</v>
      </c>
      <c r="R80" t="str">
        <f>IF(HLOOKUP(R$1,'Datenbank Aktoren'!$F$3:$IB$112,$B80,0)=R$1,R$3," - ")</f>
        <v>F2T65 RPS 4-fach Taster F6-02-01</v>
      </c>
      <c r="S80" t="str">
        <f>IF(HLOOKUP(S$1,'Datenbank Aktoren'!$F$3:$IB$112,$B80,0)=S$1,S$3," - ")</f>
        <v>F2ZT55E RPS 4-fach Taster F6-02-01</v>
      </c>
      <c r="T80" t="str">
        <f>IF(HLOOKUP(T$1,'Datenbank Aktoren'!$F$3:$IB$112,$B80,0)=T$1,T$3," - ")</f>
        <v>F2ZT65 RPS 4-fach Taster F6-02-01</v>
      </c>
      <c r="U80" t="str">
        <f>IF(HLOOKUP(U$1,'Datenbank Aktoren'!$F$3:$IB$112,$B80,0)=U$1,U$3," - ")</f>
        <v xml:space="preserve"> - </v>
      </c>
      <c r="V80" t="str">
        <f>IF(HLOOKUP(V$1,'Datenbank Aktoren'!$F$3:$IB$112,$B80,0)=V$1,V$3," - ")</f>
        <v xml:space="preserve"> - </v>
      </c>
      <c r="W80" t="str">
        <f>IF(HLOOKUP(W$1,'Datenbank Aktoren'!$F$3:$IB$112,$B80,0)=W$1,W$3," - ")</f>
        <v xml:space="preserve"> - </v>
      </c>
      <c r="X80" t="str">
        <f>IF(HLOOKUP(X$1,'Datenbank Aktoren'!$F$3:$IB$112,$B80,0)=X$1,X$3," - ")</f>
        <v>F4FT65 RPS 4-fach Taster F6-02-01</v>
      </c>
      <c r="Y80" t="str">
        <f>IF(HLOOKUP(Y$1,'Datenbank Aktoren'!$F$3:$IB$112,$B80,0)=Y$1,Y$3," - ")</f>
        <v>F4FT65B RPS 4-fach Taster F6-02-01</v>
      </c>
      <c r="Z80" t="str">
        <f>IF(HLOOKUP(Z$1,'Datenbank Aktoren'!$F$3:$IB$112,$B80,0)=Z$1,Z$3," - ")</f>
        <v>F4PT RPS 4-fach Taster F6-02-01</v>
      </c>
      <c r="AA80" t="str">
        <f>IF(HLOOKUP(AA$1,'Datenbank Aktoren'!$F$3:$IB$112,$B80,0)=AA$1,AA$3," - ")</f>
        <v>F4T55B RPS 4-fach Taster F6-02-01</v>
      </c>
      <c r="AB80" t="str">
        <f>IF(HLOOKUP(AB$1,'Datenbank Aktoren'!$F$3:$IB$112,$B80,0)=AB$1,AB$3," - ")</f>
        <v>F4T55E RPS 4-fach Taster F6-02-01</v>
      </c>
      <c r="AC80" t="str">
        <f>IF(HLOOKUP(AC$1,'Datenbank Aktoren'!$F$3:$IB$112,$B80,0)=AC$1,AC$3," - ")</f>
        <v>F4T55EB RPS 4-fach Taster F6-02-01</v>
      </c>
      <c r="AD80" t="str">
        <f>IF(HLOOKUP(AD$1,'Datenbank Aktoren'!$F$3:$IB$112,$B80,0)=AD$1,AD$3," - ")</f>
        <v>F4T65 RPS 4-fach Taster F6-02-01</v>
      </c>
      <c r="AE80" t="str">
        <f>IF(HLOOKUP(AE$1,'Datenbank Aktoren'!$F$3:$IB$112,$B80,0)=AE$1,AE$3," - ")</f>
        <v>F4T65B RPS 4-fach Taster F6-02-01</v>
      </c>
      <c r="AF80" t="str">
        <f>IF(HLOOKUP(AF$1,'Datenbank Aktoren'!$F$3:$IB$112,$B80,0)=AF$1,AF$3," - ")</f>
        <v xml:space="preserve"> - </v>
      </c>
      <c r="AG80" t="str">
        <f>IF(HLOOKUP(AG$1,'Datenbank Aktoren'!$F$3:$IB$112,$B80,0)=AG$1,AG$3," - ")</f>
        <v xml:space="preserve"> - </v>
      </c>
      <c r="AH80" t="str">
        <f>IF(HLOOKUP(AH$1,'Datenbank Aktoren'!$F$3:$IB$112,$B80,0)=AH$1,AH$3," - ")</f>
        <v>F4USM61B Software/Drehtaster A5-38-08</v>
      </c>
      <c r="AI80" t="str">
        <f>IF(HLOOKUP(AI$1,'Datenbank Aktoren'!$F$3:$IB$112,$B80,0)=AI$1,AI$3," - ")</f>
        <v xml:space="preserve"> - </v>
      </c>
      <c r="AJ80" t="str">
        <f>IF(HLOOKUP(AJ$1,'Datenbank Aktoren'!$F$3:$IB$112,$B80,0)=AJ$1,AJ$3," - ")</f>
        <v>F4USM61B RPS 4-fach Taster F6-02-01</v>
      </c>
      <c r="AK80" t="str">
        <f>IF(HLOOKUP(AK$1,'Datenbank Aktoren'!$F$3:$IB$112,$B80,0)=AK$1,AK$3," - ")</f>
        <v>F5PT55 RPS 4-fach Taster F6-02-01</v>
      </c>
      <c r="AL80" t="str">
        <f>IF(HLOOKUP(AL$1,'Datenbank Aktoren'!$F$3:$IB$112,$B80,0)=AL$1,AL$3," - ")</f>
        <v xml:space="preserve"> - </v>
      </c>
      <c r="AM80" t="str">
        <f>IF(HLOOKUP(AM$1,'Datenbank Aktoren'!$F$3:$IB$112,$B80,0)=AM$1,AM$3," - ")</f>
        <v>F6T55B RPS 4-fach Taster F6-02-01</v>
      </c>
      <c r="AN80" t="str">
        <f>IF(HLOOKUP(AN$1,'Datenbank Aktoren'!$F$3:$IB$112,$B80,0)=AN$1,AN$3," - ")</f>
        <v xml:space="preserve"> - </v>
      </c>
      <c r="AO80" t="str">
        <f>IF(HLOOKUP(AO$1,'Datenbank Aktoren'!$F$3:$IB$112,$B80,0)=AO$1,AO$3," - ")</f>
        <v>F6T65B RPS 4-fach Taster F6-02-01</v>
      </c>
      <c r="AP80" t="str">
        <f>IF(HLOOKUP(AP$1,'Datenbank Aktoren'!$F$3:$IB$112,$B80,0)=AP$1,AP$3," - ")</f>
        <v>FABH130 RPS 4-fach Taster F6-02-01</v>
      </c>
      <c r="AQ80" t="str">
        <f>IF(HLOOKUP(AQ$1,'Datenbank Aktoren'!$F$3:$IB$112,$B80,0)=AQ$1,AQ$3," - ")</f>
        <v xml:space="preserve"> - </v>
      </c>
      <c r="AR80" t="str">
        <f>IF(HLOOKUP(AR$1,'Datenbank Aktoren'!$F$3:$IB$112,$B80,0)=AR$1,AR$3," - ")</f>
        <v xml:space="preserve"> - </v>
      </c>
      <c r="AS80" t="str">
        <f>IF(HLOOKUP(AS$1,'Datenbank Aktoren'!$F$3:$IB$112,$B80,0)=AS$1,AS$3," - ")</f>
        <v xml:space="preserve"> - </v>
      </c>
      <c r="AT80" t="str">
        <f>IF(HLOOKUP(AT$1,'Datenbank Aktoren'!$F$3:$IB$112,$B80,0)=AT$1,AT$3," - ")</f>
        <v>FASM60 RPS 4-fach Taster F6-02-01</v>
      </c>
      <c r="AU80" t="str">
        <f>IF(HLOOKUP(AU$1,'Datenbank Aktoren'!$F$3:$IB$112,$B80,0)=AU$1,AU$3," - ")</f>
        <v xml:space="preserve"> - </v>
      </c>
      <c r="AV80" t="str">
        <f>IF(HLOOKUP(AV$1,'Datenbank Aktoren'!$F$3:$IB$112,$B80,0)=AV$1,AV$3," - ")</f>
        <v xml:space="preserve"> - </v>
      </c>
      <c r="AW80" t="str">
        <f>IF(HLOOKUP(AW$1,'Datenbank Aktoren'!$F$3:$IB$112,$B80,0)=AW$1,AW$3," - ")</f>
        <v xml:space="preserve"> - </v>
      </c>
      <c r="AX80" t="str">
        <f>IF(HLOOKUP(AX$1,'Datenbank Aktoren'!$F$3:$IB$112,$B80,0)=AX$1,AX$3," - ")</f>
        <v xml:space="preserve"> - </v>
      </c>
      <c r="AY80" t="str">
        <f>IF(HLOOKUP(AY$1,'Datenbank Aktoren'!$F$3:$IB$112,$B80,0)=AY$1,AY$3," - ")</f>
        <v xml:space="preserve"> - </v>
      </c>
      <c r="AZ80" t="str">
        <f>IF(HLOOKUP(AZ$1,'Datenbank Aktoren'!$F$3:$IB$112,$B80,0)=AZ$1,AZ$3," - ")</f>
        <v xml:space="preserve"> - </v>
      </c>
      <c r="BA80" t="str">
        <f>IF(HLOOKUP(BA$1,'Datenbank Aktoren'!$F$3:$IB$112,$B80,0)=BA$1,BA$3," - ")</f>
        <v xml:space="preserve"> - </v>
      </c>
      <c r="BB80" t="str">
        <f>IF(HLOOKUP(BB$1,'Datenbank Aktoren'!$F$3:$IB$112,$B80,0)=BB$1,BB$3," - ")</f>
        <v xml:space="preserve"> - </v>
      </c>
      <c r="BC80" t="str">
        <f>IF(HLOOKUP(BC$1,'Datenbank Aktoren'!$F$3:$IB$112,$B80,0)=BC$1,BC$3," - ")</f>
        <v xml:space="preserve"> - </v>
      </c>
      <c r="BD80" t="str">
        <f>IF(HLOOKUP(BD$1,'Datenbank Aktoren'!$F$3:$IB$112,$B80,0)=BD$1,BD$3," - ")</f>
        <v xml:space="preserve"> - </v>
      </c>
      <c r="BE80" t="str">
        <f>IF(HLOOKUP(BE$1,'Datenbank Aktoren'!$F$3:$IB$112,$B80,0)=BE$1,BE$3," - ")</f>
        <v xml:space="preserve"> - </v>
      </c>
      <c r="BF80" t="str">
        <f>IF(HLOOKUP(BF$1,'Datenbank Aktoren'!$F$3:$IB$112,$B80,0)=BF$1,BF$3," - ")</f>
        <v xml:space="preserve"> - </v>
      </c>
      <c r="BG80" t="str">
        <f>IF(HLOOKUP(BG$1,'Datenbank Aktoren'!$F$3:$IB$112,$B80,0)=BG$1,BG$3," - ")</f>
        <v xml:space="preserve"> - </v>
      </c>
      <c r="BH80" t="str">
        <f>IF(HLOOKUP(BH$1,'Datenbank Aktoren'!$F$3:$IB$112,$B80,0)=BH$1,BH$3," - ")</f>
        <v xml:space="preserve"> - </v>
      </c>
      <c r="BI80" t="str">
        <f>IF(HLOOKUP(BI$1,'Datenbank Aktoren'!$F$3:$IB$112,$B80,0)=BI$1,BI$3," - ")</f>
        <v xml:space="preserve"> - </v>
      </c>
      <c r="BJ80" t="str">
        <f>IF(HLOOKUP(BJ$1,'Datenbank Aktoren'!$F$3:$IB$112,$B80,0)=BJ$1,BJ$3," - ")</f>
        <v xml:space="preserve"> - </v>
      </c>
      <c r="BK80" t="str">
        <f>IF(HLOOKUP(BK$1,'Datenbank Aktoren'!$F$3:$IB$112,$B80,0)=BK$1,BK$3," - ")</f>
        <v xml:space="preserve"> - </v>
      </c>
      <c r="BL80" t="str">
        <f>IF(HLOOKUP(BL$1,'Datenbank Aktoren'!$F$3:$IB$112,$B80,0)=BL$1,BL$3," - ")</f>
        <v xml:space="preserve"> - </v>
      </c>
      <c r="BM80" t="str">
        <f>IF(HLOOKUP(BM$1,'Datenbank Aktoren'!$F$3:$IB$112,$B80,0)=BM$1,BM$3," - ")</f>
        <v xml:space="preserve"> - </v>
      </c>
      <c r="BN80" t="str">
        <f>IF(HLOOKUP(BN$1,'Datenbank Aktoren'!$F$3:$IB$112,$B80,0)=BN$1,BN$3," - ")</f>
        <v>FDT55B Software/Drehtaster A5-38-08</v>
      </c>
      <c r="BO80" t="str">
        <f>IF(HLOOKUP(BO$1,'Datenbank Aktoren'!$F$3:$IB$112,$B80,0)=BO$1,BO$3," - ")</f>
        <v>FDT55EB Software/Drehtaster A5-38-08</v>
      </c>
      <c r="BP80" t="str">
        <f>IF(HLOOKUP(BP$1,'Datenbank Aktoren'!$F$3:$IB$112,$B80,0)=BP$1,BP$3," - ")</f>
        <v>FDT65B Software/Drehtaster A5-38-08</v>
      </c>
      <c r="BQ80" t="str">
        <f>IF(HLOOKUP(BQ$1,'Datenbank Aktoren'!$F$3:$IB$112,$B80,0)=BQ$1,BQ$3," - ")</f>
        <v>FDTF65B Software/Drehtaster A5-38-08</v>
      </c>
      <c r="BR80" t="str">
        <f>IF(HLOOKUP(BR$1,'Datenbank Aktoren'!$F$3:$IB$112,$B80,0)=BR$1,BR$3," - ")</f>
        <v>FET55E RPS 1-fach Taster F6-01-01</v>
      </c>
      <c r="BS80" t="str">
        <f>IF(HLOOKUP(BS$1,'Datenbank Aktoren'!$F$3:$IB$112,$B80,0)=BS$1,BS$3," - ")</f>
        <v>FF8 RPS 4-fach Taster F6-02-01</v>
      </c>
      <c r="BT80" t="str">
        <f>IF(HLOOKUP(BT$1,'Datenbank Aktoren'!$F$3:$IB$112,$B80,0)=BT$1,BT$3," - ")</f>
        <v>FFD Software/Drehtaster A5-38-08</v>
      </c>
      <c r="BU80" t="str">
        <f>IF(HLOOKUP(BU$1,'Datenbank Aktoren'!$F$3:$IB$112,$B80,0)=BU$1,BU$3," - ")</f>
        <v>FFD RPS 4-fach Taster F6-02-01</v>
      </c>
      <c r="BV80" t="str">
        <f>IF(HLOOKUP(BV$1,'Datenbank Aktoren'!$F$3:$IB$112,$B80,0)=BV$1,BV$3," - ")</f>
        <v xml:space="preserve"> - </v>
      </c>
      <c r="BW80" t="str">
        <f>IF(HLOOKUP(BW$1,'Datenbank Aktoren'!$F$3:$IB$112,$B80,0)=BW$1,BW$3," - ")</f>
        <v xml:space="preserve"> - </v>
      </c>
      <c r="BX80" t="str">
        <f>IF(HLOOKUP(BX$1,'Datenbank Aktoren'!$F$3:$IB$112,$B80,0)=BX$1,BX$3," - ")</f>
        <v xml:space="preserve"> - </v>
      </c>
      <c r="BY80" t="str">
        <f>IF(HLOOKUP(BY$1,'Datenbank Aktoren'!$F$3:$IB$112,$B80,0)=BY$1,BY$3," - ")</f>
        <v xml:space="preserve"> - </v>
      </c>
      <c r="BZ80" t="str">
        <f>IF(HLOOKUP(BZ$1,'Datenbank Aktoren'!$F$3:$IB$112,$B80,0)=BZ$1,BZ$3," - ")</f>
        <v xml:space="preserve"> - </v>
      </c>
      <c r="CA80" t="str">
        <f>IF(HLOOKUP(CA$1,'Datenbank Aktoren'!$F$3:$IB$112,$B80,0)=CA$1,CA$3," - ")</f>
        <v xml:space="preserve"> - </v>
      </c>
      <c r="CB80" t="str">
        <f>IF(HLOOKUP(CB$1,'Datenbank Aktoren'!$F$3:$IB$112,$B80,0)=CB$1,CB$3," - ")</f>
        <v xml:space="preserve"> - </v>
      </c>
      <c r="CC80" s="25" t="str">
        <f>IF(HLOOKUP(CC$1,'Datenbank Aktoren'!$F$3:$IB$112,$B80,0)=CC$1,CC$3," - ")</f>
        <v xml:space="preserve"> - </v>
      </c>
      <c r="CD80" t="str">
        <f>IF(HLOOKUP(CD$1,'Datenbank Aktoren'!$F$3:$IB$112,$B80,0)=CD$1,CD$3," - ")</f>
        <v xml:space="preserve"> - </v>
      </c>
      <c r="CE80" t="str">
        <f>IF(HLOOKUP(CE$1,'Datenbank Aktoren'!$F$3:$IB$112,$B80,0)=CE$1,CE$3," - ")</f>
        <v xml:space="preserve"> - </v>
      </c>
      <c r="CF80" t="str">
        <f>IF(HLOOKUP(CF$1,'Datenbank Aktoren'!$F$3:$IB$112,$B80,0)=CF$1,CF$3," - ")</f>
        <v xml:space="preserve"> - </v>
      </c>
      <c r="CG80" t="str">
        <f>IF(HLOOKUP(CG$1,'Datenbank Aktoren'!$F$3:$IB$112,$B80,0)=CG$1,CG$3," - ")</f>
        <v xml:space="preserve"> - </v>
      </c>
      <c r="CH80" t="str">
        <f>IF(HLOOKUP(CH$1,'Datenbank Aktoren'!$F$3:$IB$112,$B80,0)=CH$1,CH$3," - ")</f>
        <v xml:space="preserve"> - </v>
      </c>
      <c r="CI80" t="str">
        <f>IF(HLOOKUP(CI$1,'Datenbank Aktoren'!$F$3:$IB$112,$B80,0)=CI$1,CI$3," - ")</f>
        <v xml:space="preserve"> - </v>
      </c>
      <c r="CJ80" t="str">
        <f>IF(HLOOKUP(CJ$1,'Datenbank Aktoren'!$F$3:$IB$112,$B80,0)=CJ$1,CJ$3," - ")</f>
        <v xml:space="preserve"> - </v>
      </c>
      <c r="CK80" t="str">
        <f>IF(HLOOKUP(CK$1,'Datenbank Aktoren'!$F$3:$IB$112,$B80,0)=CK$1,CK$3," - ")</f>
        <v xml:space="preserve"> - </v>
      </c>
      <c r="CL80" t="str">
        <f>IF(HLOOKUP(CL$1,'Datenbank Aktoren'!$F$3:$IB$112,$B80,0)=CL$1,CL$3," - ")</f>
        <v xml:space="preserve"> - </v>
      </c>
      <c r="CM80" t="str">
        <f>IF(HLOOKUP(CM$1,'Datenbank Aktoren'!$F$3:$IB$112,$B80,0)=CM$1,CM$3," - ")</f>
        <v xml:space="preserve"> - </v>
      </c>
      <c r="CN80" t="str">
        <f>IF(HLOOKUP(CN$1,'Datenbank Aktoren'!$F$3:$IB$112,$B80,0)=CN$1,CN$3," - ")</f>
        <v xml:space="preserve"> - </v>
      </c>
      <c r="CO80" t="str">
        <f>IF(HLOOKUP(CO$1,'Datenbank Aktoren'!$F$3:$IB$112,$B80,0)=CO$1,CO$3," - ")</f>
        <v xml:space="preserve"> - </v>
      </c>
      <c r="CP80" t="str">
        <f>IF(HLOOKUP(CP$1,'Datenbank Aktoren'!$F$3:$IB$112,$B80,0)=CP$1,CP$3," - ")</f>
        <v xml:space="preserve"> - </v>
      </c>
      <c r="CQ80" t="str">
        <f>IF(HLOOKUP(CQ$1,'Datenbank Aktoren'!$F$3:$IB$112,$B80,0)=CQ$1,CQ$3," - ")</f>
        <v xml:space="preserve"> - </v>
      </c>
      <c r="CR80" t="str">
        <f>IF(HLOOKUP(CR$1,'Datenbank Aktoren'!$F$3:$IB$112,$B80,0)=CR$1,CR$3," - ")</f>
        <v>FHD60SB Software/Drehtaster A5-38-08</v>
      </c>
      <c r="CS80" t="str">
        <f>IF(HLOOKUP(CS$1,'Datenbank Aktoren'!$F$3:$IB$112,$B80,0)=CS$1,CS$3," - ")</f>
        <v xml:space="preserve"> - </v>
      </c>
      <c r="CT80" t="str">
        <f>IF(HLOOKUP(CT$1,'Datenbank Aktoren'!$F$3:$IB$112,$B80,0)=CT$1,CT$3," - ")</f>
        <v>FHM2 RPS 4-fach Taster F6-02-01</v>
      </c>
      <c r="CU80" t="str">
        <f>IF(HLOOKUP(CU$1,'Datenbank Aktoren'!$F$3:$IB$112,$B80,0)=CU$1,CU$3," - ")</f>
        <v xml:space="preserve"> - </v>
      </c>
      <c r="CV80" t="str">
        <f>IF(HLOOKUP(CV$1,'Datenbank Aktoren'!$F$3:$IB$112,$B80,0)=CV$1,CV$3," - ")</f>
        <v>FHS2 RPS 4-fach Taster F6-02-01</v>
      </c>
      <c r="CW80" t="str">
        <f>IF(HLOOKUP(CW$1,'Datenbank Aktoren'!$F$3:$IB$112,$B80,0)=CW$1,CW$3," - ")</f>
        <v>FHS4 RPS 4-fach Taster F6-02-01</v>
      </c>
      <c r="CX80" t="str">
        <f>IF(HLOOKUP(CX$1,'Datenbank Aktoren'!$F$3:$IB$112,$B80,0)=CX$1,CX$3," - ")</f>
        <v xml:space="preserve"> - </v>
      </c>
      <c r="CY80" t="str">
        <f>IF(HLOOKUP(CY$1,'Datenbank Aktoren'!$F$3:$IB$112,$B80,0)=CY$1,CY$3," - ")</f>
        <v xml:space="preserve"> - </v>
      </c>
      <c r="CZ80" t="str">
        <f>IF(HLOOKUP(CZ$1,'Datenbank Aktoren'!$F$3:$IB$112,$B80,0)=CZ$1,CZ$3," - ")</f>
        <v>FKD RPS 1-fach Taster F6-01-01</v>
      </c>
      <c r="DA80" t="str">
        <f>IF(HLOOKUP(DA$1,'Datenbank Aktoren'!$F$3:$IB$112,$B80,0)=DA$1,DA$3," - ")</f>
        <v>FKF65 Kartenschalter F6-02-01</v>
      </c>
      <c r="DB80" t="str">
        <f>IF(HLOOKUP(DB$1,'Datenbank Aktoren'!$F$3:$IB$112,$B80,0)=DB$1,DB$3," - ")</f>
        <v xml:space="preserve"> - </v>
      </c>
      <c r="DC80" t="str">
        <f>IF(HLOOKUP(DC$1,'Datenbank Aktoren'!$F$3:$IB$112,$B80,0)=DC$1,DC$3," - ")</f>
        <v xml:space="preserve"> - </v>
      </c>
      <c r="DD80" t="str">
        <f>IF(HLOOKUP(DD$1,'Datenbank Aktoren'!$F$3:$IB$112,$B80,0)=DD$1,DD$3," - ")</f>
        <v xml:space="preserve"> - </v>
      </c>
      <c r="DE80" t="str">
        <f>IF(HLOOKUP(DE$1,'Datenbank Aktoren'!$F$3:$IB$112,$B80,0)=DE$1,DE$3," - ")</f>
        <v xml:space="preserve"> - </v>
      </c>
      <c r="DF80" t="str">
        <f>IF(HLOOKUP(DF$1,'Datenbank Aktoren'!$F$3:$IB$112,$B80,0)=DF$1,DF$3," - ")</f>
        <v xml:space="preserve"> - </v>
      </c>
      <c r="DG80" t="str">
        <f>IF(HLOOKUP(DG$1,'Datenbank Aktoren'!$F$3:$IB$112,$B80,0)=DG$1,DG$3," - ")</f>
        <v xml:space="preserve"> - </v>
      </c>
      <c r="DH80" t="str">
        <f>IF(HLOOKUP(DH$1,'Datenbank Aktoren'!$F$3:$IB$112,$B80,0)=DH$1,DH$3," - ")</f>
        <v xml:space="preserve"> - </v>
      </c>
      <c r="DI80" t="str">
        <f>IF(HLOOKUP(DI$1,'Datenbank Aktoren'!$F$3:$IB$112,$B80,0)=DI$1,DI$3," - ")</f>
        <v xml:space="preserve"> - </v>
      </c>
      <c r="DJ80" t="str">
        <f>IF(HLOOKUP(DJ$1,'Datenbank Aktoren'!$F$3:$IB$112,$B80,0)=DJ$1,DJ$3," - ")</f>
        <v xml:space="preserve"> - </v>
      </c>
      <c r="DK80" t="str">
        <f>IF(HLOOKUP(DK$1,'Datenbank Aktoren'!$F$3:$IB$112,$B80,0)=DK$1,DK$3," - ")</f>
        <v xml:space="preserve"> - </v>
      </c>
      <c r="DL80" t="str">
        <f>IF(HLOOKUP(DL$1,'Datenbank Aktoren'!$F$3:$IB$112,$B80,0)=DL$1,DL$3," - ")</f>
        <v xml:space="preserve"> - </v>
      </c>
      <c r="DM80" t="str">
        <f>IF(HLOOKUP(DM$1,'Datenbank Aktoren'!$F$3:$IB$112,$B80,0)=DM$1,DM$3," - ")</f>
        <v>FMH1W RPS 1-fach Taster F6-01-01</v>
      </c>
      <c r="DN80" t="str">
        <f>IF(HLOOKUP(DN$1,'Datenbank Aktoren'!$F$3:$IB$112,$B80,0)=DN$1,DN$3," - ")</f>
        <v>FMH2S RPS 4-fach Taster F6-02-01</v>
      </c>
      <c r="DO80" t="str">
        <f>IF(HLOOKUP(DO$1,'Datenbank Aktoren'!$F$3:$IB$112,$B80,0)=DO$1,DO$3," - ")</f>
        <v>FMH4 RPS 4-fach Taster F6-02-01</v>
      </c>
      <c r="DP80" t="str">
        <f>IF(HLOOKUP(DP$1,'Datenbank Aktoren'!$F$3:$IB$112,$B80,0)=DP$1,DP$3," - ")</f>
        <v>FMH4S RPS 4-fach Taster F6-02-01</v>
      </c>
      <c r="DQ80" t="str">
        <f>IF(HLOOKUP(DQ$1,'Datenbank Aktoren'!$F$3:$IB$112,$B80,0)=DQ$1,DQ$3," - ")</f>
        <v>FMH8 RPS 4-fach Taster F6-02-01</v>
      </c>
      <c r="DR80" t="str">
        <f>IF(HLOOKUP(DR$1,'Datenbank Aktoren'!$F$3:$IB$112,$B80,0)=DR$1,DR$3," - ")</f>
        <v xml:space="preserve"> - </v>
      </c>
      <c r="DS80" t="str">
        <f>IF(HLOOKUP(DS$1,'Datenbank Aktoren'!$F$3:$IB$112,$B80,0)=DS$1,DS$3," - ")</f>
        <v xml:space="preserve"> - </v>
      </c>
      <c r="DT80" t="str">
        <f>IF(HLOOKUP(DT$1,'Datenbank Aktoren'!$F$3:$IB$112,$B80,0)=DT$1,DT$3," - ")</f>
        <v xml:space="preserve"> - </v>
      </c>
      <c r="DU80" t="str">
        <f>IF(HLOOKUP(DU$1,'Datenbank Aktoren'!$F$3:$IB$112,$B80,0)=DU$1,DU$3," - ")</f>
        <v xml:space="preserve"> - </v>
      </c>
      <c r="DV80" t="str">
        <f>IF(HLOOKUP(DV$1,'Datenbank Aktoren'!$F$3:$IB$112,$B80,0)=DV$1,DV$3," - ")</f>
        <v xml:space="preserve"> - </v>
      </c>
      <c r="DW80" t="str">
        <f>IF(HLOOKUP(DW$1,'Datenbank Aktoren'!$F$3:$IB$112,$B80,0)=DW$1,DW$3," - ")</f>
        <v xml:space="preserve"> - </v>
      </c>
      <c r="DX80" t="str">
        <f>IF(HLOOKUP(DX$1,'Datenbank Aktoren'!$F$3:$IB$112,$B80,0)=DX$1,DX$3," - ")</f>
        <v xml:space="preserve"> - </v>
      </c>
      <c r="DY80" t="str">
        <f>IF(HLOOKUP(DY$1,'Datenbank Aktoren'!$F$3:$IB$112,$B80,0)=DY$1,DY$3," - ")</f>
        <v xml:space="preserve"> - </v>
      </c>
      <c r="DZ80" t="str">
        <f>IF(HLOOKUP(DZ$1,'Datenbank Aktoren'!$F$3:$IB$112,$B80,0)=DZ$1,DZ$3," - ")</f>
        <v xml:space="preserve"> - </v>
      </c>
      <c r="EA80" t="str">
        <f>IF(HLOOKUP(EA$1,'Datenbank Aktoren'!$F$3:$IB$112,$B80,0)=EA$1,EA$3," - ")</f>
        <v xml:space="preserve"> - </v>
      </c>
      <c r="EB80" t="str">
        <f>IF(HLOOKUP(EB$1,'Datenbank Aktoren'!$F$3:$IB$112,$B80,0)=EB$1,EB$3," - ")</f>
        <v xml:space="preserve"> - </v>
      </c>
      <c r="EC80" t="str">
        <f>IF(HLOOKUP(EC$1,'Datenbank Aktoren'!$F$3:$IB$112,$B80,0)=EC$1,EC$3," - ")</f>
        <v xml:space="preserve"> - </v>
      </c>
      <c r="ED80" t="str">
        <f>IF(HLOOKUP(ED$1,'Datenbank Aktoren'!$F$3:$IB$112,$B80,0)=ED$1,ED$3," - ")</f>
        <v xml:space="preserve"> - </v>
      </c>
      <c r="EE80" t="str">
        <f>IF(HLOOKUP(EE$1,'Datenbank Aktoren'!$F$3:$IB$112,$B80,0)=EE$1,EE$3," - ")</f>
        <v xml:space="preserve"> - </v>
      </c>
      <c r="EF80" t="str">
        <f>IF(HLOOKUP(EF$1,'Datenbank Aktoren'!$F$3:$IB$112,$B80,0)=EF$1,EF$3," - ")</f>
        <v xml:space="preserve"> - </v>
      </c>
      <c r="EG80" t="str">
        <f>IF(HLOOKUP(EG$1,'Datenbank Aktoren'!$F$3:$IB$112,$B80,0)=EG$1,EG$3," - ")</f>
        <v xml:space="preserve"> - </v>
      </c>
      <c r="EH80" t="str">
        <f>IF(HLOOKUP(EH$1,'Datenbank Aktoren'!$F$3:$IB$112,$B80,0)=EH$1,EH$3," - ")</f>
        <v xml:space="preserve"> - </v>
      </c>
      <c r="EI80" t="str">
        <f>IF(HLOOKUP(EI$1,'Datenbank Aktoren'!$F$3:$IB$112,$B80,0)=EI$1,EI$3," - ")</f>
        <v xml:space="preserve"> - </v>
      </c>
      <c r="EJ80" t="str">
        <f>IF(HLOOKUP(EJ$1,'Datenbank Aktoren'!$F$3:$IB$112,$B80,0)=EJ$1,EJ$3," - ")</f>
        <v xml:space="preserve"> - </v>
      </c>
      <c r="EK80" t="str">
        <f>IF(HLOOKUP(EK$1,'Datenbank Aktoren'!$F$3:$IB$112,$B80,0)=EK$1,EK$3," - ")</f>
        <v xml:space="preserve"> - </v>
      </c>
      <c r="EL80" t="str">
        <f>IF(HLOOKUP(EL$1,'Datenbank Aktoren'!$F$3:$IB$112,$B80,0)=EL$1,EL$3," - ")</f>
        <v xml:space="preserve"> - </v>
      </c>
      <c r="EM80" t="str">
        <f>IF(HLOOKUP(EM$1,'Datenbank Aktoren'!$F$3:$IB$112,$B80,0)=EM$1,EM$3," - ")</f>
        <v xml:space="preserve"> - </v>
      </c>
      <c r="EN80" t="str">
        <f>IF(HLOOKUP(EN$1,'Datenbank Aktoren'!$F$3:$IB$112,$B80,0)=EN$1,EN$3," - ")</f>
        <v xml:space="preserve"> - </v>
      </c>
      <c r="EO80" t="str">
        <f>IF(HLOOKUP(EO$1,'Datenbank Aktoren'!$F$3:$IB$112,$B80,0)=EO$1,EO$3," - ")</f>
        <v xml:space="preserve"> - </v>
      </c>
      <c r="EP80" t="str">
        <f>IF(HLOOKUP(EP$1,'Datenbank Aktoren'!$F$3:$IB$112,$B80,0)=EP$1,EP$3," - ")</f>
        <v xml:space="preserve"> - </v>
      </c>
      <c r="EQ80" t="str">
        <f>IF(HLOOKUP(EQ$1,'Datenbank Aktoren'!$F$3:$IB$112,$B80,0)=EQ$1,EQ$3," - ")</f>
        <v xml:space="preserve"> - </v>
      </c>
      <c r="ER80" t="str">
        <f>IF(HLOOKUP(ER$1,'Datenbank Aktoren'!$F$3:$IB$112,$B80,0)=ER$1,ER$3," - ")</f>
        <v xml:space="preserve"> - </v>
      </c>
      <c r="ES80" t="str">
        <f>IF(HLOOKUP(ES$1,'Datenbank Aktoren'!$F$3:$IB$112,$B80,0)=ES$1,ES$3," - ")</f>
        <v xml:space="preserve"> - </v>
      </c>
      <c r="ET80" t="str">
        <f>IF(HLOOKUP(ET$1,'Datenbank Aktoren'!$F$3:$IB$112,$B80,0)=ET$1,ET$3," - ")</f>
        <v xml:space="preserve"> - </v>
      </c>
      <c r="EU80" t="str">
        <f>IF(HLOOKUP(EU$1,'Datenbank Aktoren'!$F$3:$IB$112,$B80,0)=EU$1,EU$3," - ")</f>
        <v xml:space="preserve"> - </v>
      </c>
      <c r="EV80" t="str">
        <f>IF(HLOOKUP(EV$1,'Datenbank Aktoren'!$F$3:$IB$112,$B80,0)=EV$1,EV$3," - ")</f>
        <v xml:space="preserve"> - </v>
      </c>
      <c r="EW80" t="str">
        <f>IF(HLOOKUP(EW$1,'Datenbank Aktoren'!$F$3:$IB$112,$B80,0)=EW$1,EW$3," - ")</f>
        <v xml:space="preserve"> - </v>
      </c>
      <c r="EX80" t="str">
        <f>IF(HLOOKUP(EX$1,'Datenbank Aktoren'!$F$3:$IB$112,$B80,0)=EX$1,EX$3," - ")</f>
        <v xml:space="preserve"> - </v>
      </c>
      <c r="EY80" t="str">
        <f>IF(HLOOKUP(EY$1,'Datenbank Aktoren'!$F$3:$IB$112,$B80,0)=EY$1,EY$3," - ")</f>
        <v xml:space="preserve"> - </v>
      </c>
      <c r="EZ80" t="str">
        <f>IF(HLOOKUP(EZ$1,'Datenbank Aktoren'!$F$3:$IB$112,$B80,0)=EZ$1,EZ$3," - ")</f>
        <v xml:space="preserve"> - </v>
      </c>
      <c r="FA80" t="str">
        <f>IF(HLOOKUP(FA$1,'Datenbank Aktoren'!$F$3:$IB$112,$B80,0)=FA$1,FA$3," - ")</f>
        <v>FNS55B RPS 1-fach Taster F6-01-01</v>
      </c>
      <c r="FB80" t="str">
        <f>IF(HLOOKUP(FB$1,'Datenbank Aktoren'!$F$3:$IB$112,$B80,0)=FB$1,FB$3," - ")</f>
        <v>FNS55EB RPS 1-fach Taster F6-01-01</v>
      </c>
      <c r="FC80" t="str">
        <f>IF(HLOOKUP(FC$1,'Datenbank Aktoren'!$F$3:$IB$112,$B80,0)=FC$1,FC$3," - ")</f>
        <v>FNS65EB RPS 1-fach Taster F6-01-01</v>
      </c>
      <c r="FD80" t="str">
        <f>IF(HLOOKUP(FD$1,'Datenbank Aktoren'!$F$3:$IB$112,$B80,0)=FD$1,FD$3," - ")</f>
        <v>FPE-1 RPS 1-fach Taster F6-01-01</v>
      </c>
      <c r="FE80" t="str">
        <f>IF(HLOOKUP(FE$1,'Datenbank Aktoren'!$F$3:$IB$112,$B80,0)=FE$1,FE$3," - ")</f>
        <v>FRW RPS Rauchmelder F6-02-01</v>
      </c>
      <c r="FF80" t="str">
        <f>IF(HLOOKUP(FF$1,'Datenbank Aktoren'!$F$3:$IB$112,$B80,0)=FF$1,FF$3," - ")</f>
        <v xml:space="preserve"> - </v>
      </c>
      <c r="FG80" t="str">
        <f>IF(HLOOKUP(FG$1,'Datenbank Aktoren'!$F$3:$IB$112,$B80,0)=FG$1,FG$3," - ")</f>
        <v xml:space="preserve"> - </v>
      </c>
      <c r="FH80" t="str">
        <f>IF(HLOOKUP(FH$1,'Datenbank Aktoren'!$F$3:$IB$112,$B80,0)=FH$1,FH$3," - ")</f>
        <v>FSM14 RPS 4-fach Taster F6-02-01</v>
      </c>
      <c r="FI80" t="str">
        <f>IF(HLOOKUP(FI$1,'Datenbank Aktoren'!$F$3:$IB$112,$B80,0)=FI$1,FI$3," - ")</f>
        <v xml:space="preserve"> - </v>
      </c>
      <c r="FJ80" t="str">
        <f>IF(HLOOKUP(FJ$1,'Datenbank Aktoren'!$F$3:$IB$112,$B80,0)=FJ$1,FJ$3," - ")</f>
        <v xml:space="preserve"> - </v>
      </c>
      <c r="FK80" t="str">
        <f>IF(HLOOKUP(FK$1,'Datenbank Aktoren'!$F$3:$IB$112,$B80,0)=FK$1,FK$3," - ")</f>
        <v>FSM60B RPS 4-fach Taster F6-02-01</v>
      </c>
      <c r="FL80" t="str">
        <f>IF(HLOOKUP(FL$1,'Datenbank Aktoren'!$F$3:$IB$112,$B80,0)=FL$1,FL$3," - ")</f>
        <v>FSM61 RPS 4-fach Taster F6-02-01</v>
      </c>
      <c r="FM80" t="str">
        <f>IF(HLOOKUP(FM$1,'Datenbank Aktoren'!$F$3:$IB$112,$B80,0)=FM$1,FM$3," - ")</f>
        <v>FSMTB RPS 4-fach Taster F6-02-01</v>
      </c>
      <c r="FN80" t="str">
        <f>IF(HLOOKUP(FN$1,'Datenbank Aktoren'!$F$3:$IB$112,$B80,0)=FN$1,FN$3," - ")</f>
        <v xml:space="preserve"> - </v>
      </c>
      <c r="FO80" t="str">
        <f>IF(HLOOKUP(FO$1,'Datenbank Aktoren'!$F$3:$IB$112,$B80,0)=FO$1,FO$3," - ")</f>
        <v>FSTAP RPS 4-fach Taster F6-02-01</v>
      </c>
      <c r="FP80" t="str">
        <f>IF(HLOOKUP(FP$1,'Datenbank Aktoren'!$F$3:$IB$112,$B80,0)=FP$1,FP$3," - ")</f>
        <v xml:space="preserve"> - </v>
      </c>
      <c r="FQ80" t="str">
        <f>IF(HLOOKUP(FQ$1,'Datenbank Aktoren'!$F$3:$IB$112,$B80,0)=FQ$1,FQ$3," - ")</f>
        <v>FSU55D Software/Drehtaster A5-38-08</v>
      </c>
      <c r="FR80" t="str">
        <f>IF(HLOOKUP(FR$1,'Datenbank Aktoren'!$F$3:$IB$112,$B80,0)=FR$1,FR$3," - ")</f>
        <v>FSU55D RPS 4-fach Taster F6-02-01</v>
      </c>
      <c r="FS80" t="str">
        <f>IF(HLOOKUP(FS$1,'Datenbank Aktoren'!$F$3:$IB$112,$B80,0)=FS$1,FS$3," - ")</f>
        <v xml:space="preserve"> - </v>
      </c>
      <c r="FT80" t="str">
        <f>IF(HLOOKUP(FT$1,'Datenbank Aktoren'!$F$3:$IB$112,$B80,0)=FT$1,FT$3," - ")</f>
        <v>FSU55ED Software/Drehtaster A5-38-08</v>
      </c>
      <c r="FU80" t="str">
        <f>IF(HLOOKUP(FU$1,'Datenbank Aktoren'!$F$3:$IB$112,$B80,0)=FU$1,FU$3," - ")</f>
        <v>FSU55ED RPS 4-fach Taster F6-02-01</v>
      </c>
      <c r="FV80" t="str">
        <f>IF(HLOOKUP(FV$1,'Datenbank Aktoren'!$F$3:$IB$112,$B80,0)=FV$1,FV$3," - ")</f>
        <v xml:space="preserve"> - </v>
      </c>
      <c r="FW80" t="str">
        <f>IF(HLOOKUP(FW$1,'Datenbank Aktoren'!$F$3:$IB$112,$B80,0)=FW$1,FW$3," - ")</f>
        <v>FSU65D Software/Drehtaster A5-38-08</v>
      </c>
      <c r="FX80" t="str">
        <f>IF(HLOOKUP(FX$1,'Datenbank Aktoren'!$F$3:$IB$112,$B80,0)=FX$1,FX$3," - ")</f>
        <v>FSU65D RPS 4-fach Taster F6-02-01</v>
      </c>
      <c r="FY80" t="str">
        <f>IF(HLOOKUP(FY$1,'Datenbank Aktoren'!$F$3:$IB$112,$B80,0)=FY$1,FY$3," - ")</f>
        <v xml:space="preserve"> - </v>
      </c>
      <c r="FZ80" t="str">
        <f>IF(HLOOKUP(FZ$1,'Datenbank Aktoren'!$F$3:$IB$112,$B80,0)=FZ$1,FZ$3," - ")</f>
        <v>FT4F RPS 4-fach Taster F6-02-01</v>
      </c>
      <c r="GA80" t="str">
        <f>IF(HLOOKUP(GA$1,'Datenbank Aktoren'!$F$3:$IB$112,$B80,0)=GA$1,GA$3," - ")</f>
        <v>FT55 RPS 4-fach Taster F6-02-01</v>
      </c>
      <c r="GB80" t="str">
        <f>IF(HLOOKUP(GB$1,'Datenbank Aktoren'!$F$3:$IB$112,$B80,0)=GB$1,GB$3," - ")</f>
        <v xml:space="preserve"> - </v>
      </c>
      <c r="GC80" t="str">
        <f>IF(HLOOKUP(GC$1,'Datenbank Aktoren'!$F$3:$IB$112,$B80,0)=GC$1,GC$3," - ")</f>
        <v xml:space="preserve"> - </v>
      </c>
      <c r="GD80" t="str">
        <f>IF(HLOOKUP(GD$1,'Datenbank Aktoren'!$F$3:$IB$112,$B80,0)=GD$1,GD$3," - ")</f>
        <v xml:space="preserve"> - </v>
      </c>
      <c r="GE80" t="str">
        <f>IF(HLOOKUP(GE$1,'Datenbank Aktoren'!$F$3:$IB$112,$B80,0)=GE$1,GE$3," - ")</f>
        <v xml:space="preserve"> - </v>
      </c>
      <c r="GF80" t="str">
        <f>IF(HLOOKUP(GF$1,'Datenbank Aktoren'!$F$3:$IB$112,$B80,0)=GF$1,GF$3," - ")</f>
        <v>FTAF55D Raumregler F6-02-01</v>
      </c>
      <c r="GG80" t="str">
        <f>IF(HLOOKUP(GG$1,'Datenbank Aktoren'!$F$3:$IB$112,$B80,0)=GG$1,GG$3," - ")</f>
        <v>FTAF55ED Raumregler F6-02-01</v>
      </c>
      <c r="GH80" t="str">
        <f>IF(HLOOKUP(GH$1,'Datenbank Aktoren'!$F$3:$IB$112,$B80,0)=GH$1,GH$3," - ")</f>
        <v>FTAF65D Raumregler F6-02-01</v>
      </c>
      <c r="GI80" t="str">
        <f>IF(HLOOKUP(GI$1,'Datenbank Aktoren'!$F$3:$IB$112,$B80,0)=GI$1,GI$3," - ")</f>
        <v xml:space="preserve"> - </v>
      </c>
      <c r="GJ80" t="str">
        <f>IF(HLOOKUP(GJ$1,'Datenbank Aktoren'!$F$3:$IB$112,$B80,0)=GJ$1,GJ$3," - ")</f>
        <v xml:space="preserve"> - </v>
      </c>
      <c r="GK80" t="str">
        <f>IF(HLOOKUP(GK$1,'Datenbank Aktoren'!$F$3:$IB$112,$B80,0)=GK$1,GK$3," - ")</f>
        <v xml:space="preserve"> - </v>
      </c>
      <c r="GL80" t="str">
        <f>IF(HLOOKUP(GL$1,'Datenbank Aktoren'!$F$3:$IB$112,$B80,0)=GL$1,GL$3," - ")</f>
        <v xml:space="preserve"> - </v>
      </c>
      <c r="GM80" t="str">
        <f>IF(HLOOKUP(GM$1,'Datenbank Aktoren'!$F$3:$IB$112,$B80,0)=GM$1,GM$3," - ")</f>
        <v xml:space="preserve"> - </v>
      </c>
      <c r="GN80" t="str">
        <f>IF(HLOOKUP(GN$1,'Datenbank Aktoren'!$F$3:$IB$112,$B80,0)=GN$1,GN$3," - ")</f>
        <v xml:space="preserve"> - </v>
      </c>
      <c r="GO80" t="str">
        <f>IF(HLOOKUP(GO$1,'Datenbank Aktoren'!$F$3:$IB$112,$B80,0)=GO$1,GO$3," - ")</f>
        <v xml:space="preserve"> - </v>
      </c>
      <c r="GP80" t="str">
        <f>IF(HLOOKUP(GP$1,'Datenbank Aktoren'!$F$3:$IB$112,$B80,0)=GP$1,GP$3," - ")</f>
        <v xml:space="preserve"> - </v>
      </c>
      <c r="GQ80" t="str">
        <f>IF(HLOOKUP(GQ$1,'Datenbank Aktoren'!$F$3:$IB$112,$B80,0)=GQ$1,GQ$3," - ")</f>
        <v xml:space="preserve"> - </v>
      </c>
      <c r="GR80" t="str">
        <f>IF(HLOOKUP(GR$1,'Datenbank Aktoren'!$F$3:$IB$112,$B80,0)=GR$1,GR$3," - ")</f>
        <v xml:space="preserve"> - </v>
      </c>
      <c r="GS80" t="str">
        <f>IF(HLOOKUP(GS$1,'Datenbank Aktoren'!$F$3:$IB$112,$B80,0)=GS$1,GS$3," - ")</f>
        <v xml:space="preserve"> - </v>
      </c>
      <c r="GT80" s="14" t="s">
        <v>692</v>
      </c>
      <c r="GU80" t="str">
        <f>IF(HLOOKUP(GU$1,'Datenbank Aktoren'!$F$3:$IB$112,$B80,0)=GU$1,GU$3," - ")</f>
        <v xml:space="preserve"> - </v>
      </c>
      <c r="GV80" s="14" t="s">
        <v>692</v>
      </c>
      <c r="GW80" t="str">
        <f>IF(HLOOKUP(GW$1,'Datenbank Aktoren'!$F$3:$IB$112,$B80,0)=GW$1,GW$3," - ")</f>
        <v xml:space="preserve"> - </v>
      </c>
      <c r="GX80" s="14" t="s">
        <v>692</v>
      </c>
      <c r="GY80" t="str">
        <f>IF(HLOOKUP(GY$1,'Datenbank Aktoren'!$F$3:$IB$112,$B80,0)=GY$1,GY$3," - ")</f>
        <v xml:space="preserve"> - </v>
      </c>
      <c r="GZ80" s="14" t="s">
        <v>692</v>
      </c>
      <c r="HA80" t="str">
        <f>IF(HLOOKUP(HA$1,'Datenbank Aktoren'!$F$3:$IB$112,$B80,0)=HA$1,HA$3," - ")</f>
        <v xml:space="preserve"> - </v>
      </c>
      <c r="HB80" s="14" t="s">
        <v>692</v>
      </c>
      <c r="HC80" t="str">
        <f>IF(HLOOKUP(HC$1,'Datenbank Aktoren'!$F$3:$IB$112,$B80,0)=HC$1,HC$3," - ")</f>
        <v xml:space="preserve"> - </v>
      </c>
      <c r="HD80" s="14" t="s">
        <v>692</v>
      </c>
      <c r="HE80" t="str">
        <f>IF(HLOOKUP(HE$1,'Datenbank Aktoren'!$F$3:$IB$112,$B80,0)=HE$1,HE$3," - ")</f>
        <v xml:space="preserve"> - </v>
      </c>
      <c r="HF80" s="14" t="s">
        <v>692</v>
      </c>
      <c r="HG80" t="str">
        <f>IF(HLOOKUP(HG$1,'Datenbank Aktoren'!$F$3:$IB$112,$B80,0)=HG$1,HG$3," - ")</f>
        <v xml:space="preserve"> - </v>
      </c>
      <c r="HH80" t="str">
        <f>IF(HLOOKUP(HH$1,'Datenbank Aktoren'!$F$3:$IB$112,$B80,0)=HH$1,HH$3," - ")</f>
        <v xml:space="preserve"> - </v>
      </c>
      <c r="HI80" t="str">
        <f>IF(HLOOKUP(HI$1,'Datenbank Aktoren'!$F$3:$IB$112,$B80,0)=HI$1,HI$3," - ")</f>
        <v xml:space="preserve"> - </v>
      </c>
      <c r="HJ80" s="14" t="s">
        <v>692</v>
      </c>
      <c r="HK80" t="str">
        <f>IF(HLOOKUP(HK$1,'Datenbank Aktoren'!$F$3:$IB$112,$B80,0)=HK$1,HK$3," - ")</f>
        <v xml:space="preserve"> - </v>
      </c>
      <c r="HL80" t="str">
        <f>IF(HLOOKUP(HL$1,'Datenbank Aktoren'!$F$3:$IB$112,$B80,0)=HL$1,HL$3," - ")</f>
        <v xml:space="preserve"> - </v>
      </c>
      <c r="HM80" t="str">
        <f>IF(HLOOKUP(HM$1,'Datenbank Aktoren'!$F$3:$IB$112,$B80,0)=HM$1,HM$3," - ")</f>
        <v xml:space="preserve"> - </v>
      </c>
      <c r="HN80" s="14" t="s">
        <v>692</v>
      </c>
      <c r="HO80" t="str">
        <f>IF(HLOOKUP(HO$1,'Datenbank Aktoren'!$F$3:$IB$112,$B80,0)=HO$1,HO$3," - ")</f>
        <v xml:space="preserve"> - </v>
      </c>
      <c r="HP80" s="14" t="s">
        <v>692</v>
      </c>
      <c r="HQ80" t="str">
        <f>IF(HLOOKUP(HQ$1,'Datenbank Aktoren'!$F$3:$IB$112,$B80,0)=HQ$1,HQ$3," - ")</f>
        <v xml:space="preserve"> - </v>
      </c>
      <c r="HR80" t="str">
        <f>IF(HLOOKUP(HR$1,'Datenbank Aktoren'!$F$3:$IB$112,$B80,0)=HR$1,HR$3," - ")</f>
        <v xml:space="preserve"> - </v>
      </c>
      <c r="HS80" t="str">
        <f>IF(HLOOKUP(HS$1,'Datenbank Aktoren'!$F$3:$IB$112,$B80,0)=HS$1,HS$3," - ")</f>
        <v>FTS14EM RPS 4-fach Taster F6-02-01</v>
      </c>
      <c r="HT80" t="str">
        <f>IF(HLOOKUP(HT$1,'Datenbank Aktoren'!$F$3:$IB$112,$B80,0)=HT$1,HT$3," - ")</f>
        <v xml:space="preserve"> - </v>
      </c>
      <c r="HU80" t="str">
        <f>IF(HLOOKUP(HU$1,'Datenbank Aktoren'!$F$3:$IB$112,$B80,0)=HU$1,HU$3," - ")</f>
        <v xml:space="preserve"> - </v>
      </c>
      <c r="HV80" t="str">
        <f>IF(HLOOKUP(HV$1,'Datenbank Aktoren'!$F$3:$IB$112,$B80,0)=HV$1,HV$3," - ")</f>
        <v xml:space="preserve"> - </v>
      </c>
      <c r="HW80" t="str">
        <f>IF(HLOOKUP(HW$1,'Datenbank Aktoren'!$F$3:$IB$112,$B80,0)=HW$1,HW$3," - ")</f>
        <v xml:space="preserve"> - </v>
      </c>
      <c r="HX80" t="str">
        <f>IF(HLOOKUP(HX$1,'Datenbank Aktoren'!$F$3:$IB$112,$B80,0)=HX$1,HX$3," - ")</f>
        <v xml:space="preserve"> - </v>
      </c>
      <c r="HY80" t="str">
        <f>IF(HLOOKUP(HY$1,'Datenbank Aktoren'!$F$3:$IB$112,$B80,0)=HY$1,HY$3," - ")</f>
        <v xml:space="preserve"> - </v>
      </c>
      <c r="HZ80" t="str">
        <f>IF(HLOOKUP(HZ$1,'Datenbank Aktoren'!$F$3:$IB$112,$B80,0)=HZ$1,HZ$3," - ")</f>
        <v xml:space="preserve"> - </v>
      </c>
      <c r="IA80" t="str">
        <f>IF(HLOOKUP(IA$1,'Datenbank Aktoren'!$F$3:$IB$112,$B80,0)=IA$1,IA$3," - ")</f>
        <v xml:space="preserve"> - </v>
      </c>
      <c r="IB80" t="str">
        <f>IF(HLOOKUP(IB$1,'Datenbank Aktoren'!$F$3:$IB$112,$B80,0)=IB$1,IB$3," - ")</f>
        <v xml:space="preserve"> - </v>
      </c>
      <c r="IC80" t="str">
        <f>IF(HLOOKUP(IC$1,'Datenbank Aktoren'!$F$3:$IB$112,$B80,0)=IC$1,IC$3," - ")</f>
        <v xml:space="preserve"> - </v>
      </c>
      <c r="ID80" t="str">
        <f>IF(HLOOKUP(ID$1,'Datenbank Aktoren'!$F$3:$IB$112,$B80,0)=ID$1,ID$3," - ")</f>
        <v>FWS81 Kartenschalter F6-02-01</v>
      </c>
      <c r="IE80" t="str">
        <f>IF(HLOOKUP(IE$1,'Datenbank Aktoren'!$F$3:$IB$112,$B80,0)=IE$1,IE$3," - ")</f>
        <v xml:space="preserve"> - </v>
      </c>
      <c r="IF80" t="str">
        <f>IF(HLOOKUP(IF$1,'Datenbank Aktoren'!$F$3:$IB$112,$B80,0)=IF$1,IF$3," - ")</f>
        <v xml:space="preserve"> - </v>
      </c>
      <c r="IG80" t="str">
        <f>IF(HLOOKUP(IG$1,'Datenbank Aktoren'!$F$3:$IB$112,$B80,0)=IG$1,IG$3," - ")</f>
        <v>FZS65 RPS Rauchmelder F6-02-01</v>
      </c>
      <c r="IH80" t="str">
        <f>IF(HLOOKUP(IH$1,'Datenbank Aktoren'!$F$3:$IB$112,$B80,0)=IH$1,IH$3," - ")</f>
        <v>FZT55 RPS 4-fach Taster F6-02-01</v>
      </c>
      <c r="II80" t="str">
        <f>IF(HLOOKUP(II$1,'Datenbank Aktoren'!$F$3:$IB$112,$B80,0)=II$1,II$3," - ")</f>
        <v xml:space="preserve"> - </v>
      </c>
      <c r="IJ80" t="e">
        <f>IF(HLOOKUP(IJ$1,'Datenbank Aktoren'!$F$3:$IB$112,$B80,0)=IJ$1,IJ$3," - ")</f>
        <v>#N/A</v>
      </c>
      <c r="IK80" t="e">
        <f>IF(HLOOKUP(IK$1,'Datenbank Aktoren'!$F$3:$IB$112,$B80,0)=IK$1,IK$3," - ")</f>
        <v>#N/A</v>
      </c>
      <c r="IL80" t="e">
        <f>IF(HLOOKUP(IL$1,'Datenbank Aktoren'!$F$3:$IB$112,$B80,0)=IL$1,IL$3," - ")</f>
        <v>#N/A</v>
      </c>
      <c r="IM80" t="e">
        <f>IF(HLOOKUP(IM$1,'Datenbank Aktoren'!$F$3:$IB$112,$B80,0)=IM$1,IM$3," - ")</f>
        <v>#N/A</v>
      </c>
      <c r="IN80" t="e">
        <f>IF(HLOOKUP(IN$1,'Datenbank Aktoren'!$F$3:$IB$112,$B80,0)=IN$1,IN$3," - ")</f>
        <v>#N/A</v>
      </c>
      <c r="IO80" t="e">
        <f>IF(HLOOKUP(IO$1,'Datenbank Aktoren'!$F$3:$IB$112,$B80,0)=IO$1,IO$3," - ")</f>
        <v>#N/A</v>
      </c>
      <c r="IP80" t="e">
        <f>IF(HLOOKUP(IP$1,'Datenbank Aktoren'!$F$3:$IB$112,$B80,0)=IP$1,IP$3," - ")</f>
        <v>#N/A</v>
      </c>
      <c r="IQ80" t="e">
        <f>IF(HLOOKUP(IQ$1,'Datenbank Aktoren'!$F$3:$IB$112,$B80,0)=IQ$1,IQ$3," - ")</f>
        <v>#N/A</v>
      </c>
      <c r="IR80" t="e">
        <f>IF(HLOOKUP(IR$1,'Datenbank Aktoren'!$F$3:$IB$112,$B80,0)=IR$1,IR$3," - ")</f>
        <v>#N/A</v>
      </c>
      <c r="IS80" t="e">
        <f>IF(HLOOKUP(IS$1,'Datenbank Aktoren'!$F$3:$IB$112,$B80,0)=IS$1,IS$3," - ")</f>
        <v>#N/A</v>
      </c>
      <c r="IT80" t="e">
        <f>IF(HLOOKUP(IT$1,'Datenbank Aktoren'!$F$3:$IB$112,$B80,0)=IT$1,IT$3," - ")</f>
        <v>#N/A</v>
      </c>
      <c r="IU80" t="e">
        <f>IF(HLOOKUP(IU$1,'Datenbank Aktoren'!$F$3:$IB$112,$B80,0)=IU$1,IU$3," - ")</f>
        <v>#N/A</v>
      </c>
    </row>
    <row r="81" spans="1:255" x14ac:dyDescent="0.25">
      <c r="A81" t="s">
        <v>151</v>
      </c>
      <c r="B81">
        <v>79</v>
      </c>
      <c r="D81" t="s">
        <v>151</v>
      </c>
      <c r="E81" s="3" t="s">
        <v>434</v>
      </c>
      <c r="F81" t="str">
        <f>IF(HLOOKUP(F$1,'Datenbank Aktoren'!$F$3:$IB$112,$B81,0)=F$1,F$3," - ")</f>
        <v xml:space="preserve"> - </v>
      </c>
      <c r="G81" t="str">
        <f>IF(HLOOKUP(G$1,'Datenbank Aktoren'!$F$3:$IB$112,$B81,0)=G$1,G$3," - ")</f>
        <v xml:space="preserve"> - </v>
      </c>
      <c r="H81" t="str">
        <f>IF(HLOOKUP(H$1,'Datenbank Aktoren'!$F$3:$IB$112,$B81,0)=H$1,H$3," - ")</f>
        <v>F1FT65 RPS 1-fach Taster F6-01-01</v>
      </c>
      <c r="I81" t="str">
        <f>IF(HLOOKUP(I$1,'Datenbank Aktoren'!$F$3:$IB$112,$B81,0)=I$1,I$3," - ")</f>
        <v>F1ITAP RPS 1-fach Taster F6-01-01</v>
      </c>
      <c r="J81" t="str">
        <f>IF(HLOOKUP(J$1,'Datenbank Aktoren'!$F$3:$IB$112,$B81,0)=J$1,J$3," - ")</f>
        <v>F1T55E RPS 1-fach Taster F6-01-01</v>
      </c>
      <c r="K81" t="str">
        <f>IF(HLOOKUP(K$1,'Datenbank Aktoren'!$F$3:$IB$112,$B81,0)=K$1,K$3," - ")</f>
        <v>F1T65 RPS 1-fach Taster F6-01-01</v>
      </c>
      <c r="L81" t="str">
        <f>IF(HLOOKUP(L$1,'Datenbank Aktoren'!$F$3:$IB$112,$B81,0)=L$1,L$3," - ")</f>
        <v>F265B RPS 4-fach Taster F6-02-01</v>
      </c>
      <c r="M81" t="str">
        <f>IF(HLOOKUP(M$1,'Datenbank Aktoren'!$F$3:$IB$112,$B81,0)=M$1,M$3," - ")</f>
        <v>F2FT65 RPS 4-fach Taster F6-02-01</v>
      </c>
      <c r="N81" t="str">
        <f>IF(HLOOKUP(N$1,'Datenbank Aktoren'!$F$3:$IB$112,$B81,0)=N$1,N$3," - ")</f>
        <v>F2FT65B RPS 4-fach Taster F6-02-01</v>
      </c>
      <c r="O81" t="str">
        <f>IF(HLOOKUP(O$1,'Datenbank Aktoren'!$F$3:$IB$112,$B81,0)=O$1,O$3," - ")</f>
        <v>F2FZT65B RPS 4-fach Taster F6-02-01</v>
      </c>
      <c r="P81" t="str">
        <f>IF(HLOOKUP(P$1,'Datenbank Aktoren'!$F$3:$IB$112,$B81,0)=P$1,P$3," - ")</f>
        <v>F2T55E RPS 4-fach Taster F6-02-01</v>
      </c>
      <c r="Q81" t="str">
        <f>IF(HLOOKUP(Q$1,'Datenbank Aktoren'!$F$3:$IB$112,$B81,0)=Q$1,Q$3," - ")</f>
        <v>F2T55EB RPS 4-fach Taster F6-02-01</v>
      </c>
      <c r="R81" t="str">
        <f>IF(HLOOKUP(R$1,'Datenbank Aktoren'!$F$3:$IB$112,$B81,0)=R$1,R$3," - ")</f>
        <v>F2T65 RPS 4-fach Taster F6-02-01</v>
      </c>
      <c r="S81" t="str">
        <f>IF(HLOOKUP(S$1,'Datenbank Aktoren'!$F$3:$IB$112,$B81,0)=S$1,S$3," - ")</f>
        <v>F2ZT55E RPS 4-fach Taster F6-02-01</v>
      </c>
      <c r="T81" t="str">
        <f>IF(HLOOKUP(T$1,'Datenbank Aktoren'!$F$3:$IB$112,$B81,0)=T$1,T$3," - ")</f>
        <v>F2ZT65 RPS 4-fach Taster F6-02-01</v>
      </c>
      <c r="U81" t="str">
        <f>IF(HLOOKUP(U$1,'Datenbank Aktoren'!$F$3:$IB$112,$B81,0)=U$1,U$3," - ")</f>
        <v xml:space="preserve"> - </v>
      </c>
      <c r="V81" t="str">
        <f>IF(HLOOKUP(V$1,'Datenbank Aktoren'!$F$3:$IB$112,$B81,0)=V$1,V$3," - ")</f>
        <v xml:space="preserve"> - </v>
      </c>
      <c r="W81" t="str">
        <f>IF(HLOOKUP(W$1,'Datenbank Aktoren'!$F$3:$IB$112,$B81,0)=W$1,W$3," - ")</f>
        <v xml:space="preserve"> - </v>
      </c>
      <c r="X81" t="str">
        <f>IF(HLOOKUP(X$1,'Datenbank Aktoren'!$F$3:$IB$112,$B81,0)=X$1,X$3," - ")</f>
        <v>F4FT65 RPS 4-fach Taster F6-02-01</v>
      </c>
      <c r="Y81" t="str">
        <f>IF(HLOOKUP(Y$1,'Datenbank Aktoren'!$F$3:$IB$112,$B81,0)=Y$1,Y$3," - ")</f>
        <v>F4FT65B RPS 4-fach Taster F6-02-01</v>
      </c>
      <c r="Z81" t="str">
        <f>IF(HLOOKUP(Z$1,'Datenbank Aktoren'!$F$3:$IB$112,$B81,0)=Z$1,Z$3," - ")</f>
        <v>F4PT RPS 4-fach Taster F6-02-01</v>
      </c>
      <c r="AA81" t="str">
        <f>IF(HLOOKUP(AA$1,'Datenbank Aktoren'!$F$3:$IB$112,$B81,0)=AA$1,AA$3," - ")</f>
        <v>F4T55B RPS 4-fach Taster F6-02-01</v>
      </c>
      <c r="AB81" t="str">
        <f>IF(HLOOKUP(AB$1,'Datenbank Aktoren'!$F$3:$IB$112,$B81,0)=AB$1,AB$3," - ")</f>
        <v>F4T55E RPS 4-fach Taster F6-02-01</v>
      </c>
      <c r="AC81" t="str">
        <f>IF(HLOOKUP(AC$1,'Datenbank Aktoren'!$F$3:$IB$112,$B81,0)=AC$1,AC$3," - ")</f>
        <v>F4T55EB RPS 4-fach Taster F6-02-01</v>
      </c>
      <c r="AD81" t="str">
        <f>IF(HLOOKUP(AD$1,'Datenbank Aktoren'!$F$3:$IB$112,$B81,0)=AD$1,AD$3," - ")</f>
        <v>F4T65 RPS 4-fach Taster F6-02-01</v>
      </c>
      <c r="AE81" t="str">
        <f>IF(HLOOKUP(AE$1,'Datenbank Aktoren'!$F$3:$IB$112,$B81,0)=AE$1,AE$3," - ")</f>
        <v>F4T65B RPS 4-fach Taster F6-02-01</v>
      </c>
      <c r="AF81" t="str">
        <f>IF(HLOOKUP(AF$1,'Datenbank Aktoren'!$F$3:$IB$112,$B81,0)=AF$1,AF$3," - ")</f>
        <v xml:space="preserve"> - </v>
      </c>
      <c r="AG81" t="str">
        <f>IF(HLOOKUP(AG$1,'Datenbank Aktoren'!$F$3:$IB$112,$B81,0)=AG$1,AG$3," - ")</f>
        <v xml:space="preserve"> - </v>
      </c>
      <c r="AH81" t="str">
        <f>IF(HLOOKUP(AH$1,'Datenbank Aktoren'!$F$3:$IB$112,$B81,0)=AH$1,AH$3," - ")</f>
        <v xml:space="preserve"> - </v>
      </c>
      <c r="AI81" t="str">
        <f>IF(HLOOKUP(AI$1,'Datenbank Aktoren'!$F$3:$IB$112,$B81,0)=AI$1,AI$3," - ")</f>
        <v>F4USM61B Fensterkontakt D5-00-01</v>
      </c>
      <c r="AJ81" t="str">
        <f>IF(HLOOKUP(AJ$1,'Datenbank Aktoren'!$F$3:$IB$112,$B81,0)=AJ$1,AJ$3," - ")</f>
        <v>F4USM61B RPS 4-fach Taster F6-02-01</v>
      </c>
      <c r="AK81" t="str">
        <f>IF(HLOOKUP(AK$1,'Datenbank Aktoren'!$F$3:$IB$112,$B81,0)=AK$1,AK$3," - ")</f>
        <v>F5PT55 RPS 4-fach Taster F6-02-01</v>
      </c>
      <c r="AL81" t="str">
        <f>IF(HLOOKUP(AL$1,'Datenbank Aktoren'!$F$3:$IB$112,$B81,0)=AL$1,AL$3," - ")</f>
        <v xml:space="preserve"> - </v>
      </c>
      <c r="AM81" t="str">
        <f>IF(HLOOKUP(AM$1,'Datenbank Aktoren'!$F$3:$IB$112,$B81,0)=AM$1,AM$3," - ")</f>
        <v>F6T55B RPS 4-fach Taster F6-02-01</v>
      </c>
      <c r="AN81" t="str">
        <f>IF(HLOOKUP(AN$1,'Datenbank Aktoren'!$F$3:$IB$112,$B81,0)=AN$1,AN$3," - ")</f>
        <v xml:space="preserve"> - </v>
      </c>
      <c r="AO81" t="str">
        <f>IF(HLOOKUP(AO$1,'Datenbank Aktoren'!$F$3:$IB$112,$B81,0)=AO$1,AO$3," - ")</f>
        <v>F6T65B RPS 4-fach Taster F6-02-01</v>
      </c>
      <c r="AP81" t="str">
        <f>IF(HLOOKUP(AP$1,'Datenbank Aktoren'!$F$3:$IB$112,$B81,0)=AP$1,AP$3," - ")</f>
        <v>FABH130 RPS 4-fach Taster F6-02-01</v>
      </c>
      <c r="AQ81" t="str">
        <f>IF(HLOOKUP(AQ$1,'Datenbank Aktoren'!$F$3:$IB$112,$B81,0)=AQ$1,AQ$3," - ")</f>
        <v xml:space="preserve"> - </v>
      </c>
      <c r="AR81" t="str">
        <f>IF(HLOOKUP(AR$1,'Datenbank Aktoren'!$F$3:$IB$112,$B81,0)=AR$1,AR$3," - ")</f>
        <v xml:space="preserve"> - </v>
      </c>
      <c r="AS81" t="str">
        <f>IF(HLOOKUP(AS$1,'Datenbank Aktoren'!$F$3:$IB$112,$B81,0)=AS$1,AS$3," - ")</f>
        <v xml:space="preserve"> - </v>
      </c>
      <c r="AT81" t="str">
        <f>IF(HLOOKUP(AT$1,'Datenbank Aktoren'!$F$3:$IB$112,$B81,0)=AT$1,AT$3," - ")</f>
        <v>FASM60 RPS 4-fach Taster F6-02-01</v>
      </c>
      <c r="AU81" t="str">
        <f>IF(HLOOKUP(AU$1,'Datenbank Aktoren'!$F$3:$IB$112,$B81,0)=AU$1,AU$3," - ")</f>
        <v xml:space="preserve"> - </v>
      </c>
      <c r="AV81" t="str">
        <f>IF(HLOOKUP(AV$1,'Datenbank Aktoren'!$F$3:$IB$112,$B81,0)=AV$1,AV$3," - ")</f>
        <v xml:space="preserve"> - </v>
      </c>
      <c r="AW81" t="str">
        <f>IF(HLOOKUP(AW$1,'Datenbank Aktoren'!$F$3:$IB$112,$B81,0)=AW$1,AW$3," - ")</f>
        <v xml:space="preserve"> - </v>
      </c>
      <c r="AX81" t="str">
        <f>IF(HLOOKUP(AX$1,'Datenbank Aktoren'!$F$3:$IB$112,$B81,0)=AX$1,AX$3," - ")</f>
        <v xml:space="preserve"> - </v>
      </c>
      <c r="AY81" t="str">
        <f>IF(HLOOKUP(AY$1,'Datenbank Aktoren'!$F$3:$IB$112,$B81,0)=AY$1,AY$3," - ")</f>
        <v xml:space="preserve"> - </v>
      </c>
      <c r="AZ81" t="str">
        <f>IF(HLOOKUP(AZ$1,'Datenbank Aktoren'!$F$3:$IB$112,$B81,0)=AZ$1,AZ$3," - ")</f>
        <v xml:space="preserve"> - </v>
      </c>
      <c r="BA81" t="str">
        <f>IF(HLOOKUP(BA$1,'Datenbank Aktoren'!$F$3:$IB$112,$B81,0)=BA$1,BA$3," - ")</f>
        <v xml:space="preserve"> - </v>
      </c>
      <c r="BB81" t="str">
        <f>IF(HLOOKUP(BB$1,'Datenbank Aktoren'!$F$3:$IB$112,$B81,0)=BB$1,BB$3," - ")</f>
        <v xml:space="preserve"> - </v>
      </c>
      <c r="BC81" t="str">
        <f>IF(HLOOKUP(BC$1,'Datenbank Aktoren'!$F$3:$IB$112,$B81,0)=BC$1,BC$3," - ")</f>
        <v xml:space="preserve"> - </v>
      </c>
      <c r="BD81" t="str">
        <f>IF(HLOOKUP(BD$1,'Datenbank Aktoren'!$F$3:$IB$112,$B81,0)=BD$1,BD$3," - ")</f>
        <v xml:space="preserve"> - </v>
      </c>
      <c r="BE81" t="str">
        <f>IF(HLOOKUP(BE$1,'Datenbank Aktoren'!$F$3:$IB$112,$B81,0)=BE$1,BE$3," - ")</f>
        <v xml:space="preserve"> - </v>
      </c>
      <c r="BF81" t="str">
        <f>IF(HLOOKUP(BF$1,'Datenbank Aktoren'!$F$3:$IB$112,$B81,0)=BF$1,BF$3," - ")</f>
        <v xml:space="preserve"> - </v>
      </c>
      <c r="BG81" t="str">
        <f>IF(HLOOKUP(BG$1,'Datenbank Aktoren'!$F$3:$IB$112,$B81,0)=BG$1,BG$3," - ")</f>
        <v xml:space="preserve"> - </v>
      </c>
      <c r="BH81" t="str">
        <f>IF(HLOOKUP(BH$1,'Datenbank Aktoren'!$F$3:$IB$112,$B81,0)=BH$1,BH$3," - ")</f>
        <v xml:space="preserve"> - </v>
      </c>
      <c r="BI81" t="str">
        <f>IF(HLOOKUP(BI$1,'Datenbank Aktoren'!$F$3:$IB$112,$B81,0)=BI$1,BI$3," - ")</f>
        <v xml:space="preserve"> - </v>
      </c>
      <c r="BJ81" t="str">
        <f>IF(HLOOKUP(BJ$1,'Datenbank Aktoren'!$F$3:$IB$112,$B81,0)=BJ$1,BJ$3," - ")</f>
        <v xml:space="preserve"> - </v>
      </c>
      <c r="BK81" t="str">
        <f>IF(HLOOKUP(BK$1,'Datenbank Aktoren'!$F$3:$IB$112,$B81,0)=BK$1,BK$3," - ")</f>
        <v xml:space="preserve"> - </v>
      </c>
      <c r="BL81" t="str">
        <f>IF(HLOOKUP(BL$1,'Datenbank Aktoren'!$F$3:$IB$112,$B81,0)=BL$1,BL$3," - ")</f>
        <v xml:space="preserve"> - </v>
      </c>
      <c r="BM81" t="str">
        <f>IF(HLOOKUP(BM$1,'Datenbank Aktoren'!$F$3:$IB$112,$B81,0)=BM$1,BM$3," - ")</f>
        <v xml:space="preserve"> - </v>
      </c>
      <c r="BN81" t="str">
        <f>IF(HLOOKUP(BN$1,'Datenbank Aktoren'!$F$3:$IB$112,$B81,0)=BN$1,BN$3," - ")</f>
        <v xml:space="preserve"> - </v>
      </c>
      <c r="BO81" t="str">
        <f>IF(HLOOKUP(BO$1,'Datenbank Aktoren'!$F$3:$IB$112,$B81,0)=BO$1,BO$3," - ")</f>
        <v xml:space="preserve"> - </v>
      </c>
      <c r="BP81" t="str">
        <f>IF(HLOOKUP(BP$1,'Datenbank Aktoren'!$F$3:$IB$112,$B81,0)=BP$1,BP$3," - ")</f>
        <v xml:space="preserve"> - </v>
      </c>
      <c r="BQ81" t="str">
        <f>IF(HLOOKUP(BQ$1,'Datenbank Aktoren'!$F$3:$IB$112,$B81,0)=BQ$1,BQ$3," - ")</f>
        <v xml:space="preserve"> - </v>
      </c>
      <c r="BR81" t="str">
        <f>IF(HLOOKUP(BR$1,'Datenbank Aktoren'!$F$3:$IB$112,$B81,0)=BR$1,BR$3," - ")</f>
        <v>FET55E RPS 1-fach Taster F6-01-01</v>
      </c>
      <c r="BS81" t="str">
        <f>IF(HLOOKUP(BS$1,'Datenbank Aktoren'!$F$3:$IB$112,$B81,0)=BS$1,BS$3," - ")</f>
        <v>FF8 RPS 4-fach Taster F6-02-01</v>
      </c>
      <c r="BT81" t="str">
        <f>IF(HLOOKUP(BT$1,'Datenbank Aktoren'!$F$3:$IB$112,$B81,0)=BT$1,BT$3," - ")</f>
        <v xml:space="preserve"> - </v>
      </c>
      <c r="BU81" t="str">
        <f>IF(HLOOKUP(BU$1,'Datenbank Aktoren'!$F$3:$IB$112,$B81,0)=BU$1,BU$3," - ")</f>
        <v>FFD RPS 4-fach Taster F6-02-01</v>
      </c>
      <c r="BV81" t="str">
        <f>IF(HLOOKUP(BV$1,'Datenbank Aktoren'!$F$3:$IB$112,$B81,0)=BV$1,BV$3," - ")</f>
        <v xml:space="preserve"> - </v>
      </c>
      <c r="BW81" t="str">
        <f>IF(HLOOKUP(BW$1,'Datenbank Aktoren'!$F$3:$IB$112,$B81,0)=BW$1,BW$3," - ")</f>
        <v>FFG7B Fenstergriff F6-10-00</v>
      </c>
      <c r="BX81" t="str">
        <f>IF(HLOOKUP(BX$1,'Datenbank Aktoren'!$F$3:$IB$112,$B81,0)=BX$1,BX$3," - ")</f>
        <v xml:space="preserve"> - </v>
      </c>
      <c r="BY81" t="str">
        <f>IF(HLOOKUP(BY$1,'Datenbank Aktoren'!$F$3:$IB$112,$B81,0)=BY$1,BY$3," - ")</f>
        <v xml:space="preserve"> - </v>
      </c>
      <c r="BZ81" t="str">
        <f>IF(HLOOKUP(BZ$1,'Datenbank Aktoren'!$F$3:$IB$112,$B81,0)=BZ$1,BZ$3," - ")</f>
        <v xml:space="preserve"> - </v>
      </c>
      <c r="CA81" t="str">
        <f>IF(HLOOKUP(CA$1,'Datenbank Aktoren'!$F$3:$IB$112,$B81,0)=CA$1,CA$3," - ")</f>
        <v xml:space="preserve"> - </v>
      </c>
      <c r="CB81" t="str">
        <f>IF(HLOOKUP(CB$1,'Datenbank Aktoren'!$F$3:$IB$112,$B81,0)=CB$1,CB$3," - ")</f>
        <v xml:space="preserve"> - </v>
      </c>
      <c r="CC81" s="25" t="str">
        <f>IF(HLOOKUP(CC$1,'Datenbank Aktoren'!$F$3:$IB$112,$B81,0)=CC$1,CC$3," - ")</f>
        <v xml:space="preserve"> - </v>
      </c>
      <c r="CD81" t="str">
        <f>IF(HLOOKUP(CD$1,'Datenbank Aktoren'!$F$3:$IB$112,$B81,0)=CD$1,CD$3," - ")</f>
        <v>FFGB-hg Fenstergriff F6-10-00</v>
      </c>
      <c r="CE81" t="str">
        <f>IF(HLOOKUP(CE$1,'Datenbank Aktoren'!$F$3:$IB$112,$B81,0)=CE$1,CE$3," - ")</f>
        <v>FFKB Fensterkontakt D5-00-01</v>
      </c>
      <c r="CF81" t="str">
        <f>IF(HLOOKUP(CF$1,'Datenbank Aktoren'!$F$3:$IB$112,$B81,0)=CF$1,CF$3," - ")</f>
        <v xml:space="preserve"> - </v>
      </c>
      <c r="CG81" t="str">
        <f>IF(HLOOKUP(CG$1,'Datenbank Aktoren'!$F$3:$IB$112,$B81,0)=CG$1,CG$3," - ")</f>
        <v xml:space="preserve"> - </v>
      </c>
      <c r="CH81" t="str">
        <f>IF(HLOOKUP(CH$1,'Datenbank Aktoren'!$F$3:$IB$112,$B81,0)=CH$1,CH$3," - ")</f>
        <v xml:space="preserve"> - </v>
      </c>
      <c r="CI81" t="str">
        <f>IF(HLOOKUP(CI$1,'Datenbank Aktoren'!$F$3:$IB$112,$B81,0)=CI$1,CI$3," - ")</f>
        <v xml:space="preserve"> - </v>
      </c>
      <c r="CJ81" t="str">
        <f>IF(HLOOKUP(CJ$1,'Datenbank Aktoren'!$F$3:$IB$112,$B81,0)=CJ$1,CJ$3," - ")</f>
        <v xml:space="preserve"> - </v>
      </c>
      <c r="CK81" t="str">
        <f>IF(HLOOKUP(CK$1,'Datenbank Aktoren'!$F$3:$IB$112,$B81,0)=CK$1,CK$3," - ")</f>
        <v xml:space="preserve"> - </v>
      </c>
      <c r="CL81" t="str">
        <f>IF(HLOOKUP(CL$1,'Datenbank Aktoren'!$F$3:$IB$112,$B81,0)=CL$1,CL$3," - ")</f>
        <v xml:space="preserve"> - </v>
      </c>
      <c r="CM81" t="str">
        <f>IF(HLOOKUP(CM$1,'Datenbank Aktoren'!$F$3:$IB$112,$B81,0)=CM$1,CM$3," - ")</f>
        <v xml:space="preserve"> - </v>
      </c>
      <c r="CN81" t="str">
        <f>IF(HLOOKUP(CN$1,'Datenbank Aktoren'!$F$3:$IB$112,$B81,0)=CN$1,CN$3," - ")</f>
        <v>FFTE Fenstergriff F6-10-00</v>
      </c>
      <c r="CO81" t="str">
        <f>IF(HLOOKUP(CO$1,'Datenbank Aktoren'!$F$3:$IB$112,$B81,0)=CO$1,CO$3," - ")</f>
        <v xml:space="preserve"> - </v>
      </c>
      <c r="CP81" t="str">
        <f>IF(HLOOKUP(CP$1,'Datenbank Aktoren'!$F$3:$IB$112,$B81,0)=CP$1,CP$3," - ")</f>
        <v xml:space="preserve"> - </v>
      </c>
      <c r="CQ81" t="str">
        <f>IF(HLOOKUP(CQ$1,'Datenbank Aktoren'!$F$3:$IB$112,$B81,0)=CQ$1,CQ$3," - ")</f>
        <v xml:space="preserve"> - </v>
      </c>
      <c r="CR81" t="str">
        <f>IF(HLOOKUP(CR$1,'Datenbank Aktoren'!$F$3:$IB$112,$B81,0)=CR$1,CR$3," - ")</f>
        <v xml:space="preserve"> - </v>
      </c>
      <c r="CS81" t="str">
        <f>IF(HLOOKUP(CS$1,'Datenbank Aktoren'!$F$3:$IB$112,$B81,0)=CS$1,CS$3," - ")</f>
        <v xml:space="preserve"> - </v>
      </c>
      <c r="CT81" t="str">
        <f>IF(HLOOKUP(CT$1,'Datenbank Aktoren'!$F$3:$IB$112,$B81,0)=CT$1,CT$3," - ")</f>
        <v>FHM2 RPS 4-fach Taster F6-02-01</v>
      </c>
      <c r="CU81" t="str">
        <f>IF(HLOOKUP(CU$1,'Datenbank Aktoren'!$F$3:$IB$112,$B81,0)=CU$1,CU$3," - ")</f>
        <v xml:space="preserve"> - </v>
      </c>
      <c r="CV81" t="str">
        <f>IF(HLOOKUP(CV$1,'Datenbank Aktoren'!$F$3:$IB$112,$B81,0)=CV$1,CV$3," - ")</f>
        <v>FHS2 RPS 4-fach Taster F6-02-01</v>
      </c>
      <c r="CW81" t="str">
        <f>IF(HLOOKUP(CW$1,'Datenbank Aktoren'!$F$3:$IB$112,$B81,0)=CW$1,CW$3," - ")</f>
        <v>FHS4 RPS 4-fach Taster F6-02-01</v>
      </c>
      <c r="CX81" t="str">
        <f>IF(HLOOKUP(CX$1,'Datenbank Aktoren'!$F$3:$IB$112,$B81,0)=CX$1,CX$3," - ")</f>
        <v xml:space="preserve"> - </v>
      </c>
      <c r="CY81" t="str">
        <f>IF(HLOOKUP(CY$1,'Datenbank Aktoren'!$F$3:$IB$112,$B81,0)=CY$1,CY$3," - ")</f>
        <v xml:space="preserve"> - </v>
      </c>
      <c r="CZ81" t="str">
        <f>IF(HLOOKUP(CZ$1,'Datenbank Aktoren'!$F$3:$IB$112,$B81,0)=CZ$1,CZ$3," - ")</f>
        <v>FKD RPS 1-fach Taster F6-01-01</v>
      </c>
      <c r="DA81" t="str">
        <f>IF(HLOOKUP(DA$1,'Datenbank Aktoren'!$F$3:$IB$112,$B81,0)=DA$1,DA$3," - ")</f>
        <v>FKF65 Kartenschalter F6-02-01</v>
      </c>
      <c r="DB81" t="str">
        <f>IF(HLOOKUP(DB$1,'Datenbank Aktoren'!$F$3:$IB$112,$B81,0)=DB$1,DB$3," - ")</f>
        <v xml:space="preserve"> - </v>
      </c>
      <c r="DC81" t="str">
        <f>IF(HLOOKUP(DC$1,'Datenbank Aktoren'!$F$3:$IB$112,$B81,0)=DC$1,DC$3," - ")</f>
        <v xml:space="preserve"> - </v>
      </c>
      <c r="DD81" t="str">
        <f>IF(HLOOKUP(DD$1,'Datenbank Aktoren'!$F$3:$IB$112,$B81,0)=DD$1,DD$3," - ")</f>
        <v xml:space="preserve"> - </v>
      </c>
      <c r="DE81" t="str">
        <f>IF(HLOOKUP(DE$1,'Datenbank Aktoren'!$F$3:$IB$112,$B81,0)=DE$1,DE$3," - ")</f>
        <v xml:space="preserve"> - </v>
      </c>
      <c r="DF81" t="str">
        <f>IF(HLOOKUP(DF$1,'Datenbank Aktoren'!$F$3:$IB$112,$B81,0)=DF$1,DF$3," - ")</f>
        <v xml:space="preserve"> - </v>
      </c>
      <c r="DG81" t="str">
        <f>IF(HLOOKUP(DG$1,'Datenbank Aktoren'!$F$3:$IB$112,$B81,0)=DG$1,DG$3," - ")</f>
        <v xml:space="preserve"> - </v>
      </c>
      <c r="DH81" t="str">
        <f>IF(HLOOKUP(DH$1,'Datenbank Aktoren'!$F$3:$IB$112,$B81,0)=DH$1,DH$3," - ")</f>
        <v xml:space="preserve"> - </v>
      </c>
      <c r="DI81" t="str">
        <f>IF(HLOOKUP(DI$1,'Datenbank Aktoren'!$F$3:$IB$112,$B81,0)=DI$1,DI$3," - ")</f>
        <v xml:space="preserve"> - </v>
      </c>
      <c r="DJ81" t="str">
        <f>IF(HLOOKUP(DJ$1,'Datenbank Aktoren'!$F$3:$IB$112,$B81,0)=DJ$1,DJ$3," - ")</f>
        <v xml:space="preserve"> - </v>
      </c>
      <c r="DK81" t="str">
        <f>IF(HLOOKUP(DK$1,'Datenbank Aktoren'!$F$3:$IB$112,$B81,0)=DK$1,DK$3," - ")</f>
        <v xml:space="preserve"> - </v>
      </c>
      <c r="DL81" t="str">
        <f>IF(HLOOKUP(DL$1,'Datenbank Aktoren'!$F$3:$IB$112,$B81,0)=DL$1,DL$3," - ")</f>
        <v xml:space="preserve"> - </v>
      </c>
      <c r="DM81" t="str">
        <f>IF(HLOOKUP(DM$1,'Datenbank Aktoren'!$F$3:$IB$112,$B81,0)=DM$1,DM$3," - ")</f>
        <v>FMH1W RPS 1-fach Taster F6-01-01</v>
      </c>
      <c r="DN81" t="str">
        <f>IF(HLOOKUP(DN$1,'Datenbank Aktoren'!$F$3:$IB$112,$B81,0)=DN$1,DN$3," - ")</f>
        <v>FMH2S RPS 4-fach Taster F6-02-01</v>
      </c>
      <c r="DO81" t="str">
        <f>IF(HLOOKUP(DO$1,'Datenbank Aktoren'!$F$3:$IB$112,$B81,0)=DO$1,DO$3," - ")</f>
        <v>FMH4 RPS 4-fach Taster F6-02-01</v>
      </c>
      <c r="DP81" t="str">
        <f>IF(HLOOKUP(DP$1,'Datenbank Aktoren'!$F$3:$IB$112,$B81,0)=DP$1,DP$3," - ")</f>
        <v>FMH4S RPS 4-fach Taster F6-02-01</v>
      </c>
      <c r="DQ81" t="str">
        <f>IF(HLOOKUP(DQ$1,'Datenbank Aktoren'!$F$3:$IB$112,$B81,0)=DQ$1,DQ$3," - ")</f>
        <v>FMH8 RPS 4-fach Taster F6-02-01</v>
      </c>
      <c r="DR81" t="str">
        <f>IF(HLOOKUP(DR$1,'Datenbank Aktoren'!$F$3:$IB$112,$B81,0)=DR$1,DR$3," - ")</f>
        <v xml:space="preserve"> - </v>
      </c>
      <c r="DS81" t="str">
        <f>IF(HLOOKUP(DS$1,'Datenbank Aktoren'!$F$3:$IB$112,$B81,0)=DS$1,DS$3," - ")</f>
        <v xml:space="preserve"> - </v>
      </c>
      <c r="DT81" t="str">
        <f>IF(HLOOKUP(DT$1,'Datenbank Aktoren'!$F$3:$IB$112,$B81,0)=DT$1,DT$3," - ")</f>
        <v xml:space="preserve"> - </v>
      </c>
      <c r="DU81" t="str">
        <f>IF(HLOOKUP(DU$1,'Datenbank Aktoren'!$F$3:$IB$112,$B81,0)=DU$1,DU$3," - ")</f>
        <v xml:space="preserve"> - </v>
      </c>
      <c r="DV81" t="str">
        <f>IF(HLOOKUP(DV$1,'Datenbank Aktoren'!$F$3:$IB$112,$B81,0)=DV$1,DV$3," - ")</f>
        <v xml:space="preserve"> - </v>
      </c>
      <c r="DW81" t="str">
        <f>IF(HLOOKUP(DW$1,'Datenbank Aktoren'!$F$3:$IB$112,$B81,0)=DW$1,DW$3," - ")</f>
        <v xml:space="preserve"> - </v>
      </c>
      <c r="DX81" t="str">
        <f>IF(HLOOKUP(DX$1,'Datenbank Aktoren'!$F$3:$IB$112,$B81,0)=DX$1,DX$3," - ")</f>
        <v xml:space="preserve"> - </v>
      </c>
      <c r="DY81" t="str">
        <f>IF(HLOOKUP(DY$1,'Datenbank Aktoren'!$F$3:$IB$112,$B81,0)=DY$1,DY$3," - ")</f>
        <v xml:space="preserve"> - </v>
      </c>
      <c r="DZ81" t="str">
        <f>IF(HLOOKUP(DZ$1,'Datenbank Aktoren'!$F$3:$IB$112,$B81,0)=DZ$1,DZ$3," - ")</f>
        <v xml:space="preserve"> - </v>
      </c>
      <c r="EA81" t="str">
        <f>IF(HLOOKUP(EA$1,'Datenbank Aktoren'!$F$3:$IB$112,$B81,0)=EA$1,EA$3," - ")</f>
        <v>FMMS44SB Fensterkontakt D5-00-01</v>
      </c>
      <c r="EB81" t="str">
        <f>IF(HLOOKUP(EB$1,'Datenbank Aktoren'!$F$3:$IB$112,$B81,0)=EB$1,EB$3," - ")</f>
        <v xml:space="preserve"> - </v>
      </c>
      <c r="EC81" t="str">
        <f>IF(HLOOKUP(EC$1,'Datenbank Aktoren'!$F$3:$IB$112,$B81,0)=EC$1,EC$3," - ")</f>
        <v xml:space="preserve"> - </v>
      </c>
      <c r="ED81" t="str">
        <f>IF(HLOOKUP(ED$1,'Datenbank Aktoren'!$F$3:$IB$112,$B81,0)=ED$1,ED$3," - ")</f>
        <v xml:space="preserve"> - </v>
      </c>
      <c r="EE81" t="str">
        <f>IF(HLOOKUP(EE$1,'Datenbank Aktoren'!$F$3:$IB$112,$B81,0)=EE$1,EE$3," - ")</f>
        <v xml:space="preserve"> - </v>
      </c>
      <c r="EF81" t="str">
        <f>IF(HLOOKUP(EF$1,'Datenbank Aktoren'!$F$3:$IB$112,$B81,0)=EF$1,EF$3," - ")</f>
        <v xml:space="preserve"> - </v>
      </c>
      <c r="EG81" t="str">
        <f>IF(HLOOKUP(EG$1,'Datenbank Aktoren'!$F$3:$IB$112,$B81,0)=EG$1,EG$3," - ")</f>
        <v xml:space="preserve"> - </v>
      </c>
      <c r="EH81" t="str">
        <f>IF(HLOOKUP(EH$1,'Datenbank Aktoren'!$F$3:$IB$112,$B81,0)=EH$1,EH$3," - ")</f>
        <v xml:space="preserve"> - </v>
      </c>
      <c r="EI81" t="str">
        <f>IF(HLOOKUP(EI$1,'Datenbank Aktoren'!$F$3:$IB$112,$B81,0)=EI$1,EI$3," - ")</f>
        <v xml:space="preserve"> - </v>
      </c>
      <c r="EJ81" t="str">
        <f>IF(HLOOKUP(EJ$1,'Datenbank Aktoren'!$F$3:$IB$112,$B81,0)=EJ$1,EJ$3," - ")</f>
        <v xml:space="preserve"> - </v>
      </c>
      <c r="EK81" t="str">
        <f>IF(HLOOKUP(EK$1,'Datenbank Aktoren'!$F$3:$IB$112,$B81,0)=EK$1,EK$3," - ")</f>
        <v xml:space="preserve"> - </v>
      </c>
      <c r="EL81" t="str">
        <f>IF(HLOOKUP(EL$1,'Datenbank Aktoren'!$F$3:$IB$112,$B81,0)=EL$1,EL$3," - ")</f>
        <v xml:space="preserve"> - </v>
      </c>
      <c r="EM81" t="str">
        <f>IF(HLOOKUP(EM$1,'Datenbank Aktoren'!$F$3:$IB$112,$B81,0)=EM$1,EM$3," - ")</f>
        <v xml:space="preserve"> - </v>
      </c>
      <c r="EN81" t="str">
        <f>IF(HLOOKUP(EN$1,'Datenbank Aktoren'!$F$3:$IB$112,$B81,0)=EN$1,EN$3," - ")</f>
        <v xml:space="preserve"> - </v>
      </c>
      <c r="EO81" t="str">
        <f>IF(HLOOKUP(EO$1,'Datenbank Aktoren'!$F$3:$IB$112,$B81,0)=EO$1,EO$3," - ")</f>
        <v xml:space="preserve"> - </v>
      </c>
      <c r="EP81" t="str">
        <f>IF(HLOOKUP(EP$1,'Datenbank Aktoren'!$F$3:$IB$112,$B81,0)=EP$1,EP$3," - ")</f>
        <v xml:space="preserve"> - </v>
      </c>
      <c r="EQ81" t="str">
        <f>IF(HLOOKUP(EQ$1,'Datenbank Aktoren'!$F$3:$IB$112,$B81,0)=EQ$1,EQ$3," - ")</f>
        <v xml:space="preserve"> - </v>
      </c>
      <c r="ER81" t="str">
        <f>IF(HLOOKUP(ER$1,'Datenbank Aktoren'!$F$3:$IB$112,$B81,0)=ER$1,ER$3," - ")</f>
        <v xml:space="preserve"> - </v>
      </c>
      <c r="ES81" t="str">
        <f>IF(HLOOKUP(ES$1,'Datenbank Aktoren'!$F$3:$IB$112,$B81,0)=ES$1,ES$3," - ")</f>
        <v xml:space="preserve"> - </v>
      </c>
      <c r="ET81" t="str">
        <f>IF(HLOOKUP(ET$1,'Datenbank Aktoren'!$F$3:$IB$112,$B81,0)=ET$1,ET$3," - ")</f>
        <v xml:space="preserve"> - </v>
      </c>
      <c r="EU81" t="str">
        <f>IF(HLOOKUP(EU$1,'Datenbank Aktoren'!$F$3:$IB$112,$B81,0)=EU$1,EU$3," - ")</f>
        <v xml:space="preserve"> - </v>
      </c>
      <c r="EV81" t="str">
        <f>IF(HLOOKUP(EV$1,'Datenbank Aktoren'!$F$3:$IB$112,$B81,0)=EV$1,EV$3," - ")</f>
        <v xml:space="preserve"> - </v>
      </c>
      <c r="EW81" t="str">
        <f>IF(HLOOKUP(EW$1,'Datenbank Aktoren'!$F$3:$IB$112,$B81,0)=EW$1,EW$3," - ")</f>
        <v xml:space="preserve"> - </v>
      </c>
      <c r="EX81" t="str">
        <f>IF(HLOOKUP(EX$1,'Datenbank Aktoren'!$F$3:$IB$112,$B81,0)=EX$1,EX$3," - ")</f>
        <v xml:space="preserve"> - </v>
      </c>
      <c r="EY81" t="str">
        <f>IF(HLOOKUP(EY$1,'Datenbank Aktoren'!$F$3:$IB$112,$B81,0)=EY$1,EY$3," - ")</f>
        <v xml:space="preserve"> - </v>
      </c>
      <c r="EZ81" t="str">
        <f>IF(HLOOKUP(EZ$1,'Datenbank Aktoren'!$F$3:$IB$112,$B81,0)=EZ$1,EZ$3," - ")</f>
        <v xml:space="preserve"> - </v>
      </c>
      <c r="FA81" t="str">
        <f>IF(HLOOKUP(FA$1,'Datenbank Aktoren'!$F$3:$IB$112,$B81,0)=FA$1,FA$3," - ")</f>
        <v>FNS55B RPS 1-fach Taster F6-01-01</v>
      </c>
      <c r="FB81" t="str">
        <f>IF(HLOOKUP(FB$1,'Datenbank Aktoren'!$F$3:$IB$112,$B81,0)=FB$1,FB$3," - ")</f>
        <v>FNS55EB RPS 1-fach Taster F6-01-01</v>
      </c>
      <c r="FC81" t="str">
        <f>IF(HLOOKUP(FC$1,'Datenbank Aktoren'!$F$3:$IB$112,$B81,0)=FC$1,FC$3," - ")</f>
        <v>FNS65EB RPS 1-fach Taster F6-01-01</v>
      </c>
      <c r="FD81" t="str">
        <f>IF(HLOOKUP(FD$1,'Datenbank Aktoren'!$F$3:$IB$112,$B81,0)=FD$1,FD$3," - ")</f>
        <v>FPE-1 RPS 1-fach Taster F6-01-01</v>
      </c>
      <c r="FE81" t="str">
        <f>IF(HLOOKUP(FE$1,'Datenbank Aktoren'!$F$3:$IB$112,$B81,0)=FE$1,FE$3," - ")</f>
        <v>FRW RPS Rauchmelder F6-02-01</v>
      </c>
      <c r="FF81" t="str">
        <f>IF(HLOOKUP(FF$1,'Datenbank Aktoren'!$F$3:$IB$112,$B81,0)=FF$1,FF$3," - ")</f>
        <v xml:space="preserve"> - </v>
      </c>
      <c r="FG81" t="str">
        <f>IF(HLOOKUP(FG$1,'Datenbank Aktoren'!$F$3:$IB$112,$B81,0)=FG$1,FG$3," - ")</f>
        <v xml:space="preserve"> - </v>
      </c>
      <c r="FH81" t="str">
        <f>IF(HLOOKUP(FH$1,'Datenbank Aktoren'!$F$3:$IB$112,$B81,0)=FH$1,FH$3," - ")</f>
        <v>FSM14 RPS 4-fach Taster F6-02-01</v>
      </c>
      <c r="FI81" t="str">
        <f>IF(HLOOKUP(FI$1,'Datenbank Aktoren'!$F$3:$IB$112,$B81,0)=FI$1,FI$3," - ")</f>
        <v xml:space="preserve"> - </v>
      </c>
      <c r="FJ81" t="str">
        <f>IF(HLOOKUP(FJ$1,'Datenbank Aktoren'!$F$3:$IB$112,$B81,0)=FJ$1,FJ$3," - ")</f>
        <v xml:space="preserve"> - </v>
      </c>
      <c r="FK81" t="str">
        <f>IF(HLOOKUP(FK$1,'Datenbank Aktoren'!$F$3:$IB$112,$B81,0)=FK$1,FK$3," - ")</f>
        <v>FSM60B RPS 4-fach Taster F6-02-01</v>
      </c>
      <c r="FL81" t="str">
        <f>IF(HLOOKUP(FL$1,'Datenbank Aktoren'!$F$3:$IB$112,$B81,0)=FL$1,FL$3," - ")</f>
        <v>FSM61 RPS 4-fach Taster F6-02-01</v>
      </c>
      <c r="FM81" t="str">
        <f>IF(HLOOKUP(FM$1,'Datenbank Aktoren'!$F$3:$IB$112,$B81,0)=FM$1,FM$3," - ")</f>
        <v>FSMTB RPS 4-fach Taster F6-02-01</v>
      </c>
      <c r="FN81" t="str">
        <f>IF(HLOOKUP(FN$1,'Datenbank Aktoren'!$F$3:$IB$112,$B81,0)=FN$1,FN$3," - ")</f>
        <v xml:space="preserve"> - </v>
      </c>
      <c r="FO81" t="str">
        <f>IF(HLOOKUP(FO$1,'Datenbank Aktoren'!$F$3:$IB$112,$B81,0)=FO$1,FO$3," - ")</f>
        <v>FSTAP RPS 4-fach Taster F6-02-01</v>
      </c>
      <c r="FP81" t="str">
        <f>IF(HLOOKUP(FP$1,'Datenbank Aktoren'!$F$3:$IB$112,$B81,0)=FP$1,FP$3," - ")</f>
        <v xml:space="preserve"> - </v>
      </c>
      <c r="FQ81" t="str">
        <f>IF(HLOOKUP(FQ$1,'Datenbank Aktoren'!$F$3:$IB$112,$B81,0)=FQ$1,FQ$3," - ")</f>
        <v xml:space="preserve"> - </v>
      </c>
      <c r="FR81" t="str">
        <f>IF(HLOOKUP(FR$1,'Datenbank Aktoren'!$F$3:$IB$112,$B81,0)=FR$1,FR$3," - ")</f>
        <v>FSU55D RPS 4-fach Taster F6-02-01</v>
      </c>
      <c r="FS81" t="str">
        <f>IF(HLOOKUP(FS$1,'Datenbank Aktoren'!$F$3:$IB$112,$B81,0)=FS$1,FS$3," - ")</f>
        <v xml:space="preserve"> - </v>
      </c>
      <c r="FT81" t="str">
        <f>IF(HLOOKUP(FT$1,'Datenbank Aktoren'!$F$3:$IB$112,$B81,0)=FT$1,FT$3," - ")</f>
        <v xml:space="preserve"> - </v>
      </c>
      <c r="FU81" t="str">
        <f>IF(HLOOKUP(FU$1,'Datenbank Aktoren'!$F$3:$IB$112,$B81,0)=FU$1,FU$3," - ")</f>
        <v>FSU55ED RPS 4-fach Taster F6-02-01</v>
      </c>
      <c r="FV81" t="str">
        <f>IF(HLOOKUP(FV$1,'Datenbank Aktoren'!$F$3:$IB$112,$B81,0)=FV$1,FV$3," - ")</f>
        <v xml:space="preserve"> - </v>
      </c>
      <c r="FW81" t="str">
        <f>IF(HLOOKUP(FW$1,'Datenbank Aktoren'!$F$3:$IB$112,$B81,0)=FW$1,FW$3," - ")</f>
        <v xml:space="preserve"> - </v>
      </c>
      <c r="FX81" t="str">
        <f>IF(HLOOKUP(FX$1,'Datenbank Aktoren'!$F$3:$IB$112,$B81,0)=FX$1,FX$3," - ")</f>
        <v>FSU65D RPS 4-fach Taster F6-02-01</v>
      </c>
      <c r="FY81" t="str">
        <f>IF(HLOOKUP(FY$1,'Datenbank Aktoren'!$F$3:$IB$112,$B81,0)=FY$1,FY$3," - ")</f>
        <v xml:space="preserve"> - </v>
      </c>
      <c r="FZ81" t="str">
        <f>IF(HLOOKUP(FZ$1,'Datenbank Aktoren'!$F$3:$IB$112,$B81,0)=FZ$1,FZ$3," - ")</f>
        <v>FT4F RPS 4-fach Taster F6-02-01</v>
      </c>
      <c r="GA81" t="str">
        <f>IF(HLOOKUP(GA$1,'Datenbank Aktoren'!$F$3:$IB$112,$B81,0)=GA$1,GA$3," - ")</f>
        <v>FT55 RPS 4-fach Taster F6-02-01</v>
      </c>
      <c r="GB81" t="str">
        <f>IF(HLOOKUP(GB$1,'Datenbank Aktoren'!$F$3:$IB$112,$B81,0)=GB$1,GB$3," - ")</f>
        <v xml:space="preserve"> - </v>
      </c>
      <c r="GC81" t="str">
        <f>IF(HLOOKUP(GC$1,'Datenbank Aktoren'!$F$3:$IB$112,$B81,0)=GC$1,GC$3," - ")</f>
        <v xml:space="preserve"> - </v>
      </c>
      <c r="GD81" t="str">
        <f>IF(HLOOKUP(GD$1,'Datenbank Aktoren'!$F$3:$IB$112,$B81,0)=GD$1,GD$3," - ")</f>
        <v xml:space="preserve"> - </v>
      </c>
      <c r="GE81" t="str">
        <f>IF(HLOOKUP(GE$1,'Datenbank Aktoren'!$F$3:$IB$112,$B81,0)=GE$1,GE$3," - ")</f>
        <v xml:space="preserve"> - </v>
      </c>
      <c r="GF81" t="str">
        <f>IF(HLOOKUP(GF$1,'Datenbank Aktoren'!$F$3:$IB$112,$B81,0)=GF$1,GF$3," - ")</f>
        <v>FTAF55D Raumregler F6-02-01</v>
      </c>
      <c r="GG81" t="str">
        <f>IF(HLOOKUP(GG$1,'Datenbank Aktoren'!$F$3:$IB$112,$B81,0)=GG$1,GG$3," - ")</f>
        <v>FTAF55ED Raumregler F6-02-01</v>
      </c>
      <c r="GH81" t="str">
        <f>IF(HLOOKUP(GH$1,'Datenbank Aktoren'!$F$3:$IB$112,$B81,0)=GH$1,GH$3," - ")</f>
        <v>FTAF65D Raumregler F6-02-01</v>
      </c>
      <c r="GI81" t="str">
        <f>IF(HLOOKUP(GI$1,'Datenbank Aktoren'!$F$3:$IB$112,$B81,0)=GI$1,GI$3," - ")</f>
        <v xml:space="preserve"> - </v>
      </c>
      <c r="GJ81" t="str">
        <f>IF(HLOOKUP(GJ$1,'Datenbank Aktoren'!$F$3:$IB$112,$B81,0)=GJ$1,GJ$3," - ")</f>
        <v xml:space="preserve"> - </v>
      </c>
      <c r="GK81" t="str">
        <f>IF(HLOOKUP(GK$1,'Datenbank Aktoren'!$F$3:$IB$112,$B81,0)=GK$1,GK$3," - ")</f>
        <v xml:space="preserve"> - </v>
      </c>
      <c r="GL81" t="str">
        <f>IF(HLOOKUP(GL$1,'Datenbank Aktoren'!$F$3:$IB$112,$B81,0)=GL$1,GL$3," - ")</f>
        <v xml:space="preserve"> - </v>
      </c>
      <c r="GM81" t="str">
        <f>IF(HLOOKUP(GM$1,'Datenbank Aktoren'!$F$3:$IB$112,$B81,0)=GM$1,GM$3," - ")</f>
        <v xml:space="preserve"> - </v>
      </c>
      <c r="GN81" t="str">
        <f>IF(HLOOKUP(GN$1,'Datenbank Aktoren'!$F$3:$IB$112,$B81,0)=GN$1,GN$3," - ")</f>
        <v>FTK Fensterkontakt D5-00-01</v>
      </c>
      <c r="GO81" t="str">
        <f>IF(HLOOKUP(GO$1,'Datenbank Aktoren'!$F$3:$IB$112,$B81,0)=GO$1,GO$3," - ")</f>
        <v>FTKB-GR Fensterkontakt D5-00-01</v>
      </c>
      <c r="GP81" t="str">
        <f>IF(HLOOKUP(GP$1,'Datenbank Aktoren'!$F$3:$IB$112,$B81,0)=GP$1,GP$3," - ")</f>
        <v xml:space="preserve"> - </v>
      </c>
      <c r="GQ81" t="str">
        <f>IF(HLOOKUP(GQ$1,'Datenbank Aktoren'!$F$3:$IB$112,$B81,0)=GQ$1,GQ$3," - ")</f>
        <v>FTKB-wg Fensterkontakt D5-00-01</v>
      </c>
      <c r="GR81" t="str">
        <f>IF(HLOOKUP(GR$1,'Datenbank Aktoren'!$F$3:$IB$112,$B81,0)=GR$1,GR$3," - ")</f>
        <v>FTKE Fenstergriff F6-10-00 Griff</v>
      </c>
      <c r="GS81" t="str">
        <f>IF(HLOOKUP(GS$1,'Datenbank Aktoren'!$F$3:$IB$112,$B81,0)=GS$1,GS$3," - ")</f>
        <v xml:space="preserve"> - </v>
      </c>
      <c r="GT81" t="str">
        <f>IF(HLOOKUP(GT$1,'Datenbank Aktoren'!$F$3:$IB$112,$B81,0)=GT$1,GT$3," - ")</f>
        <v xml:space="preserve"> - </v>
      </c>
      <c r="GU81" t="str">
        <f>IF(HLOOKUP(GU$1,'Datenbank Aktoren'!$F$3:$IB$112,$B81,0)=GU$1,GU$3," - ")</f>
        <v xml:space="preserve"> - </v>
      </c>
      <c r="GV81" t="str">
        <f>IF(HLOOKUP(GV$1,'Datenbank Aktoren'!$F$3:$IB$112,$B81,0)=GV$1,GV$3," - ")</f>
        <v xml:space="preserve"> - </v>
      </c>
      <c r="GW81" t="str">
        <f>IF(HLOOKUP(GW$1,'Datenbank Aktoren'!$F$3:$IB$112,$B81,0)=GW$1,GW$3," - ")</f>
        <v xml:space="preserve"> - </v>
      </c>
      <c r="GX81" t="str">
        <f>IF(HLOOKUP(GX$1,'Datenbank Aktoren'!$F$3:$IB$112,$B81,0)=GX$1,GX$3," - ")</f>
        <v xml:space="preserve"> - </v>
      </c>
      <c r="GY81" t="str">
        <f>IF(HLOOKUP(GY$1,'Datenbank Aktoren'!$F$3:$IB$112,$B81,0)=GY$1,GY$3," - ")</f>
        <v xml:space="preserve"> - </v>
      </c>
      <c r="GZ81" t="str">
        <f>IF(HLOOKUP(GZ$1,'Datenbank Aktoren'!$F$3:$IB$112,$B81,0)=GZ$1,GZ$3," - ")</f>
        <v xml:space="preserve"> - </v>
      </c>
      <c r="HA81" t="str">
        <f>IF(HLOOKUP(HA$1,'Datenbank Aktoren'!$F$3:$IB$112,$B81,0)=HA$1,HA$3," - ")</f>
        <v xml:space="preserve"> - </v>
      </c>
      <c r="HB81" t="str">
        <f>IF(HLOOKUP(HB$1,'Datenbank Aktoren'!$F$3:$IB$112,$B81,0)=HB$1,HB$3," - ")</f>
        <v xml:space="preserve"> - </v>
      </c>
      <c r="HC81" t="str">
        <f>IF(HLOOKUP(HC$1,'Datenbank Aktoren'!$F$3:$IB$112,$B81,0)=HC$1,HC$3," - ")</f>
        <v xml:space="preserve"> - </v>
      </c>
      <c r="HD81" t="str">
        <f>IF(HLOOKUP(HD$1,'Datenbank Aktoren'!$F$3:$IB$112,$B81,0)=HD$1,HD$3," - ")</f>
        <v xml:space="preserve"> - </v>
      </c>
      <c r="HE81" t="str">
        <f>IF(HLOOKUP(HE$1,'Datenbank Aktoren'!$F$3:$IB$112,$B81,0)=HE$1,HE$3," - ")</f>
        <v xml:space="preserve"> - </v>
      </c>
      <c r="HF81" t="str">
        <f>IF(HLOOKUP(HF$1,'Datenbank Aktoren'!$F$3:$IB$112,$B81,0)=HF$1,HF$3," - ")</f>
        <v xml:space="preserve"> - </v>
      </c>
      <c r="HG81" t="str">
        <f>IF(HLOOKUP(HG$1,'Datenbank Aktoren'!$F$3:$IB$112,$B81,0)=HG$1,HG$3," - ")</f>
        <v xml:space="preserve"> - </v>
      </c>
      <c r="HH81" t="str">
        <f>IF(HLOOKUP(HH$1,'Datenbank Aktoren'!$F$3:$IB$112,$B81,0)=HH$1,HH$3," - ")</f>
        <v xml:space="preserve"> - </v>
      </c>
      <c r="HI81" t="str">
        <f>IF(HLOOKUP(HI$1,'Datenbank Aktoren'!$F$3:$IB$112,$B81,0)=HI$1,HI$3," - ")</f>
        <v xml:space="preserve"> - </v>
      </c>
      <c r="HJ81" t="str">
        <f>IF(HLOOKUP(HJ$1,'Datenbank Aktoren'!$F$3:$IB$112,$B81,0)=HJ$1,HJ$3," - ")</f>
        <v xml:space="preserve"> - </v>
      </c>
      <c r="HK81" t="str">
        <f>IF(HLOOKUP(HK$1,'Datenbank Aktoren'!$F$3:$IB$112,$B81,0)=HK$1,HK$3," - ")</f>
        <v xml:space="preserve"> - </v>
      </c>
      <c r="HL81" t="str">
        <f>IF(HLOOKUP(HL$1,'Datenbank Aktoren'!$F$3:$IB$112,$B81,0)=HL$1,HL$3," - ")</f>
        <v xml:space="preserve"> - </v>
      </c>
      <c r="HM81" t="str">
        <f>IF(HLOOKUP(HM$1,'Datenbank Aktoren'!$F$3:$IB$112,$B81,0)=HM$1,HM$3," - ")</f>
        <v xml:space="preserve"> - </v>
      </c>
      <c r="HN81" t="str">
        <f>IF(HLOOKUP(HN$1,'Datenbank Aktoren'!$F$3:$IB$112,$B81,0)=HN$1,HN$3," - ")</f>
        <v xml:space="preserve"> - </v>
      </c>
      <c r="HO81" t="str">
        <f>IF(HLOOKUP(HO$1,'Datenbank Aktoren'!$F$3:$IB$112,$B81,0)=HO$1,HO$3," - ")</f>
        <v xml:space="preserve"> - </v>
      </c>
      <c r="HP81" t="str">
        <f>IF(HLOOKUP(HP$1,'Datenbank Aktoren'!$F$3:$IB$112,$B81,0)=HP$1,HP$3," - ")</f>
        <v xml:space="preserve"> - </v>
      </c>
      <c r="HQ81" t="str">
        <f>IF(HLOOKUP(HQ$1,'Datenbank Aktoren'!$F$3:$IB$112,$B81,0)=HQ$1,HQ$3," - ")</f>
        <v xml:space="preserve"> - </v>
      </c>
      <c r="HR81" t="str">
        <f>IF(HLOOKUP(HR$1,'Datenbank Aktoren'!$F$3:$IB$112,$B81,0)=HR$1,HR$3," - ")</f>
        <v>FTS14EM Fensterkontakt D5-00-01</v>
      </c>
      <c r="HS81" t="str">
        <f>IF(HLOOKUP(HS$1,'Datenbank Aktoren'!$F$3:$IB$112,$B81,0)=HS$1,HS$3," - ")</f>
        <v>FTS14EM RPS 4-fach Taster F6-02-01</v>
      </c>
      <c r="HT81" t="str">
        <f>IF(HLOOKUP(HT$1,'Datenbank Aktoren'!$F$3:$IB$112,$B81,0)=HT$1,HT$3," - ")</f>
        <v xml:space="preserve"> - </v>
      </c>
      <c r="HU81" t="str">
        <f>IF(HLOOKUP(HU$1,'Datenbank Aktoren'!$F$3:$IB$112,$B81,0)=HU$1,HU$3," - ")</f>
        <v xml:space="preserve"> - </v>
      </c>
      <c r="HV81" t="str">
        <f>IF(HLOOKUP(HV$1,'Datenbank Aktoren'!$F$3:$IB$112,$B81,0)=HV$1,HV$3," - ")</f>
        <v xml:space="preserve"> - </v>
      </c>
      <c r="HW81" t="str">
        <f>IF(HLOOKUP(HW$1,'Datenbank Aktoren'!$F$3:$IB$112,$B81,0)=HW$1,HW$3," - ")</f>
        <v xml:space="preserve"> - </v>
      </c>
      <c r="HX81" t="str">
        <f>IF(HLOOKUP(HX$1,'Datenbank Aktoren'!$F$3:$IB$112,$B81,0)=HX$1,HX$3," - ")</f>
        <v xml:space="preserve"> - </v>
      </c>
      <c r="HY81" t="str">
        <f>IF(HLOOKUP(HY$1,'Datenbank Aktoren'!$F$3:$IB$112,$B81,0)=HY$1,HY$3," - ")</f>
        <v xml:space="preserve"> - </v>
      </c>
      <c r="HZ81" t="str">
        <f>IF(HLOOKUP(HZ$1,'Datenbank Aktoren'!$F$3:$IB$112,$B81,0)=HZ$1,HZ$3," - ")</f>
        <v xml:space="preserve"> - </v>
      </c>
      <c r="IA81" t="str">
        <f>IF(HLOOKUP(IA$1,'Datenbank Aktoren'!$F$3:$IB$112,$B81,0)=IA$1,IA$3," - ")</f>
        <v xml:space="preserve"> - </v>
      </c>
      <c r="IB81" t="str">
        <f>IF(HLOOKUP(IB$1,'Datenbank Aktoren'!$F$3:$IB$112,$B81,0)=IB$1,IB$3," - ")</f>
        <v xml:space="preserve"> - </v>
      </c>
      <c r="IC81" t="str">
        <f>IF(HLOOKUP(IC$1,'Datenbank Aktoren'!$F$3:$IB$112,$B81,0)=IC$1,IC$3," - ")</f>
        <v xml:space="preserve"> - </v>
      </c>
      <c r="ID81" t="str">
        <f>IF(HLOOKUP(ID$1,'Datenbank Aktoren'!$F$3:$IB$112,$B81,0)=ID$1,ID$3," - ")</f>
        <v>FWS81 Kartenschalter F6-02-01</v>
      </c>
      <c r="IE81" t="str">
        <f>IF(HLOOKUP(IE$1,'Datenbank Aktoren'!$F$3:$IB$112,$B81,0)=IE$1,IE$3," - ")</f>
        <v xml:space="preserve"> - </v>
      </c>
      <c r="IF81" t="str">
        <f>IF(HLOOKUP(IF$1,'Datenbank Aktoren'!$F$3:$IB$112,$B81,0)=IF$1,IF$3," - ")</f>
        <v xml:space="preserve"> - </v>
      </c>
      <c r="IG81" t="str">
        <f>IF(HLOOKUP(IG$1,'Datenbank Aktoren'!$F$3:$IB$112,$B81,0)=IG$1,IG$3," - ")</f>
        <v>FZS65 RPS Rauchmelder F6-02-01</v>
      </c>
      <c r="IH81" t="str">
        <f>IF(HLOOKUP(IH$1,'Datenbank Aktoren'!$F$3:$IB$112,$B81,0)=IH$1,IH$3," - ")</f>
        <v>FZT55 RPS 4-fach Taster F6-02-01</v>
      </c>
      <c r="II81" t="str">
        <f>IF(HLOOKUP(II$1,'Datenbank Aktoren'!$F$3:$IB$112,$B81,0)=II$1,II$3," - ")</f>
        <v xml:space="preserve"> - </v>
      </c>
      <c r="IJ81" t="e">
        <f>IF(HLOOKUP(IJ$1,'Datenbank Aktoren'!$F$3:$IB$112,$B81,0)=IJ$1,IJ$3," - ")</f>
        <v>#N/A</v>
      </c>
      <c r="IK81" t="e">
        <f>IF(HLOOKUP(IK$1,'Datenbank Aktoren'!$F$3:$IB$112,$B81,0)=IK$1,IK$3," - ")</f>
        <v>#N/A</v>
      </c>
      <c r="IL81" t="e">
        <f>IF(HLOOKUP(IL$1,'Datenbank Aktoren'!$F$3:$IB$112,$B81,0)=IL$1,IL$3," - ")</f>
        <v>#N/A</v>
      </c>
      <c r="IM81" t="e">
        <f>IF(HLOOKUP(IM$1,'Datenbank Aktoren'!$F$3:$IB$112,$B81,0)=IM$1,IM$3," - ")</f>
        <v>#N/A</v>
      </c>
      <c r="IN81" t="e">
        <f>IF(HLOOKUP(IN$1,'Datenbank Aktoren'!$F$3:$IB$112,$B81,0)=IN$1,IN$3," - ")</f>
        <v>#N/A</v>
      </c>
      <c r="IO81" t="e">
        <f>IF(HLOOKUP(IO$1,'Datenbank Aktoren'!$F$3:$IB$112,$B81,0)=IO$1,IO$3," - ")</f>
        <v>#N/A</v>
      </c>
      <c r="IP81" t="e">
        <f>IF(HLOOKUP(IP$1,'Datenbank Aktoren'!$F$3:$IB$112,$B81,0)=IP$1,IP$3," - ")</f>
        <v>#N/A</v>
      </c>
      <c r="IQ81" t="e">
        <f>IF(HLOOKUP(IQ$1,'Datenbank Aktoren'!$F$3:$IB$112,$B81,0)=IQ$1,IQ$3," - ")</f>
        <v>#N/A</v>
      </c>
      <c r="IR81" t="e">
        <f>IF(HLOOKUP(IR$1,'Datenbank Aktoren'!$F$3:$IB$112,$B81,0)=IR$1,IR$3," - ")</f>
        <v>#N/A</v>
      </c>
      <c r="IS81" t="e">
        <f>IF(HLOOKUP(IS$1,'Datenbank Aktoren'!$F$3:$IB$112,$B81,0)=IS$1,IS$3," - ")</f>
        <v>#N/A</v>
      </c>
      <c r="IT81" t="e">
        <f>IF(HLOOKUP(IT$1,'Datenbank Aktoren'!$F$3:$IB$112,$B81,0)=IT$1,IT$3," - ")</f>
        <v>#N/A</v>
      </c>
      <c r="IU81" t="e">
        <f>IF(HLOOKUP(IU$1,'Datenbank Aktoren'!$F$3:$IB$112,$B81,0)=IU$1,IU$3," - ")</f>
        <v>#N/A</v>
      </c>
    </row>
    <row r="82" spans="1:255" x14ac:dyDescent="0.25">
      <c r="A82" t="s">
        <v>153</v>
      </c>
      <c r="B82">
        <v>80</v>
      </c>
      <c r="D82" t="s">
        <v>153</v>
      </c>
      <c r="E82" s="3" t="s">
        <v>443</v>
      </c>
      <c r="F82" t="str">
        <f>IF(HLOOKUP(F$1,'Datenbank Aktoren'!$F$3:$IB$112,$B82,0)=F$1,F$3," - ")</f>
        <v xml:space="preserve"> - </v>
      </c>
      <c r="G82" t="str">
        <f>IF(HLOOKUP(G$1,'Datenbank Aktoren'!$F$3:$IB$112,$B82,0)=G$1,G$3," - ")</f>
        <v xml:space="preserve"> - </v>
      </c>
      <c r="H82" t="str">
        <f>IF(HLOOKUP(H$1,'Datenbank Aktoren'!$F$3:$IB$112,$B82,0)=H$1,H$3," - ")</f>
        <v xml:space="preserve"> - </v>
      </c>
      <c r="I82" t="str">
        <f>IF(HLOOKUP(I$1,'Datenbank Aktoren'!$F$3:$IB$112,$B82,0)=I$1,I$3," - ")</f>
        <v xml:space="preserve"> - </v>
      </c>
      <c r="J82" t="str">
        <f>IF(HLOOKUP(J$1,'Datenbank Aktoren'!$F$3:$IB$112,$B82,0)=J$1,J$3," - ")</f>
        <v xml:space="preserve"> - </v>
      </c>
      <c r="K82" t="str">
        <f>IF(HLOOKUP(K$1,'Datenbank Aktoren'!$F$3:$IB$112,$B82,0)=K$1,K$3," - ")</f>
        <v xml:space="preserve"> - </v>
      </c>
      <c r="L82" t="str">
        <f>IF(HLOOKUP(L$1,'Datenbank Aktoren'!$F$3:$IB$112,$B82,0)=L$1,L$3," - ")</f>
        <v xml:space="preserve"> - </v>
      </c>
      <c r="M82" t="str">
        <f>IF(HLOOKUP(M$1,'Datenbank Aktoren'!$F$3:$IB$112,$B82,0)=M$1,M$3," - ")</f>
        <v xml:space="preserve"> - </v>
      </c>
      <c r="N82" t="str">
        <f>IF(HLOOKUP(N$1,'Datenbank Aktoren'!$F$3:$IB$112,$B82,0)=N$1,N$3," - ")</f>
        <v xml:space="preserve"> - </v>
      </c>
      <c r="O82" t="str">
        <f>IF(HLOOKUP(O$1,'Datenbank Aktoren'!$F$3:$IB$112,$B82,0)=O$1,O$3," - ")</f>
        <v xml:space="preserve"> - </v>
      </c>
      <c r="P82" t="str">
        <f>IF(HLOOKUP(P$1,'Datenbank Aktoren'!$F$3:$IB$112,$B82,0)=P$1,P$3," - ")</f>
        <v xml:space="preserve"> - </v>
      </c>
      <c r="Q82" t="str">
        <f>IF(HLOOKUP(Q$1,'Datenbank Aktoren'!$F$3:$IB$112,$B82,0)=Q$1,Q$3," - ")</f>
        <v xml:space="preserve"> - </v>
      </c>
      <c r="R82" t="str">
        <f>IF(HLOOKUP(R$1,'Datenbank Aktoren'!$F$3:$IB$112,$B82,0)=R$1,R$3," - ")</f>
        <v xml:space="preserve"> - </v>
      </c>
      <c r="S82" t="str">
        <f>IF(HLOOKUP(S$1,'Datenbank Aktoren'!$F$3:$IB$112,$B82,0)=S$1,S$3," - ")</f>
        <v xml:space="preserve"> - </v>
      </c>
      <c r="T82" t="str">
        <f>IF(HLOOKUP(T$1,'Datenbank Aktoren'!$F$3:$IB$112,$B82,0)=T$1,T$3," - ")</f>
        <v xml:space="preserve"> - </v>
      </c>
      <c r="U82" t="str">
        <f>IF(HLOOKUP(U$1,'Datenbank Aktoren'!$F$3:$IB$112,$B82,0)=U$1,U$3," - ")</f>
        <v xml:space="preserve"> - </v>
      </c>
      <c r="V82" t="str">
        <f>IF(HLOOKUP(V$1,'Datenbank Aktoren'!$F$3:$IB$112,$B82,0)=V$1,V$3," - ")</f>
        <v xml:space="preserve"> - </v>
      </c>
      <c r="W82" t="str">
        <f>IF(HLOOKUP(W$1,'Datenbank Aktoren'!$F$3:$IB$112,$B82,0)=W$1,W$3," - ")</f>
        <v xml:space="preserve"> - </v>
      </c>
      <c r="X82" t="str">
        <f>IF(HLOOKUP(X$1,'Datenbank Aktoren'!$F$3:$IB$112,$B82,0)=X$1,X$3," - ")</f>
        <v xml:space="preserve"> - </v>
      </c>
      <c r="Y82" t="str">
        <f>IF(HLOOKUP(Y$1,'Datenbank Aktoren'!$F$3:$IB$112,$B82,0)=Y$1,Y$3," - ")</f>
        <v xml:space="preserve"> - </v>
      </c>
      <c r="Z82" t="str">
        <f>IF(HLOOKUP(Z$1,'Datenbank Aktoren'!$F$3:$IB$112,$B82,0)=Z$1,Z$3," - ")</f>
        <v xml:space="preserve"> - </v>
      </c>
      <c r="AA82" t="str">
        <f>IF(HLOOKUP(AA$1,'Datenbank Aktoren'!$F$3:$IB$112,$B82,0)=AA$1,AA$3," - ")</f>
        <v xml:space="preserve"> - </v>
      </c>
      <c r="AB82" t="str">
        <f>IF(HLOOKUP(AB$1,'Datenbank Aktoren'!$F$3:$IB$112,$B82,0)=AB$1,AB$3," - ")</f>
        <v xml:space="preserve"> - </v>
      </c>
      <c r="AC82" t="str">
        <f>IF(HLOOKUP(AC$1,'Datenbank Aktoren'!$F$3:$IB$112,$B82,0)=AC$1,AC$3," - ")</f>
        <v xml:space="preserve"> - </v>
      </c>
      <c r="AD82" t="str">
        <f>IF(HLOOKUP(AD$1,'Datenbank Aktoren'!$F$3:$IB$112,$B82,0)=AD$1,AD$3," - ")</f>
        <v xml:space="preserve"> - </v>
      </c>
      <c r="AE82" t="str">
        <f>IF(HLOOKUP(AE$1,'Datenbank Aktoren'!$F$3:$IB$112,$B82,0)=AE$1,AE$3," - ")</f>
        <v xml:space="preserve"> - </v>
      </c>
      <c r="AF82" t="str">
        <f>IF(HLOOKUP(AF$1,'Datenbank Aktoren'!$F$3:$IB$112,$B82,0)=AF$1,AF$3," - ")</f>
        <v xml:space="preserve"> - </v>
      </c>
      <c r="AG82" t="str">
        <f>IF(HLOOKUP(AG$1,'Datenbank Aktoren'!$F$3:$IB$112,$B82,0)=AG$1,AG$3," - ")</f>
        <v xml:space="preserve"> - </v>
      </c>
      <c r="AH82" t="str">
        <f>IF(HLOOKUP(AH$1,'Datenbank Aktoren'!$F$3:$IB$112,$B82,0)=AH$1,AH$3," - ")</f>
        <v xml:space="preserve"> - </v>
      </c>
      <c r="AI82" t="str">
        <f>IF(HLOOKUP(AI$1,'Datenbank Aktoren'!$F$3:$IB$112,$B82,0)=AI$1,AI$3," - ")</f>
        <v>F4USM61B Fensterkontakt D5-00-01</v>
      </c>
      <c r="AJ82" t="str">
        <f>IF(HLOOKUP(AJ$1,'Datenbank Aktoren'!$F$3:$IB$112,$B82,0)=AJ$1,AJ$3," - ")</f>
        <v xml:space="preserve"> - </v>
      </c>
      <c r="AK82" t="str">
        <f>IF(HLOOKUP(AK$1,'Datenbank Aktoren'!$F$3:$IB$112,$B82,0)=AK$1,AK$3," - ")</f>
        <v xml:space="preserve"> - </v>
      </c>
      <c r="AL82" t="str">
        <f>IF(HLOOKUP(AL$1,'Datenbank Aktoren'!$F$3:$IB$112,$B82,0)=AL$1,AL$3," - ")</f>
        <v xml:space="preserve"> - </v>
      </c>
      <c r="AM82" t="str">
        <f>IF(HLOOKUP(AM$1,'Datenbank Aktoren'!$F$3:$IB$112,$B82,0)=AM$1,AM$3," - ")</f>
        <v xml:space="preserve"> - </v>
      </c>
      <c r="AN82" t="str">
        <f>IF(HLOOKUP(AN$1,'Datenbank Aktoren'!$F$3:$IB$112,$B82,0)=AN$1,AN$3," - ")</f>
        <v xml:space="preserve"> - </v>
      </c>
      <c r="AO82" t="str">
        <f>IF(HLOOKUP(AO$1,'Datenbank Aktoren'!$F$3:$IB$112,$B82,0)=AO$1,AO$3," - ")</f>
        <v xml:space="preserve"> - </v>
      </c>
      <c r="AP82" t="str">
        <f>IF(HLOOKUP(AP$1,'Datenbank Aktoren'!$F$3:$IB$112,$B82,0)=AP$1,AP$3," - ")</f>
        <v xml:space="preserve"> - </v>
      </c>
      <c r="AQ82" t="str">
        <f>IF(HLOOKUP(AQ$1,'Datenbank Aktoren'!$F$3:$IB$112,$B82,0)=AQ$1,AQ$3," - ")</f>
        <v xml:space="preserve"> - </v>
      </c>
      <c r="AR82" t="str">
        <f>IF(HLOOKUP(AR$1,'Datenbank Aktoren'!$F$3:$IB$112,$B82,0)=AR$1,AR$3," - ")</f>
        <v xml:space="preserve"> - </v>
      </c>
      <c r="AS82" t="str">
        <f>IF(HLOOKUP(AS$1,'Datenbank Aktoren'!$F$3:$IB$112,$B82,0)=AS$1,AS$3," - ")</f>
        <v xml:space="preserve"> - </v>
      </c>
      <c r="AT82" t="str">
        <f>IF(HLOOKUP(AT$1,'Datenbank Aktoren'!$F$3:$IB$112,$B82,0)=AT$1,AT$3," - ")</f>
        <v xml:space="preserve"> - </v>
      </c>
      <c r="AU82" t="str">
        <f>IF(HLOOKUP(AU$1,'Datenbank Aktoren'!$F$3:$IB$112,$B82,0)=AU$1,AU$3," - ")</f>
        <v xml:space="preserve"> - </v>
      </c>
      <c r="AV82" t="str">
        <f>IF(HLOOKUP(AV$1,'Datenbank Aktoren'!$F$3:$IB$112,$B82,0)=AV$1,AV$3," - ")</f>
        <v xml:space="preserve"> - </v>
      </c>
      <c r="AW82" t="str">
        <f>IF(HLOOKUP(AW$1,'Datenbank Aktoren'!$F$3:$IB$112,$B82,0)=AW$1,AW$3," - ")</f>
        <v xml:space="preserve"> - </v>
      </c>
      <c r="AX82" t="str">
        <f>IF(HLOOKUP(AX$1,'Datenbank Aktoren'!$F$3:$IB$112,$B82,0)=AX$1,AX$3," - ")</f>
        <v xml:space="preserve"> - </v>
      </c>
      <c r="AY82" t="str">
        <f>IF(HLOOKUP(AY$1,'Datenbank Aktoren'!$F$3:$IB$112,$B82,0)=AY$1,AY$3," - ")</f>
        <v xml:space="preserve"> - </v>
      </c>
      <c r="AZ82" t="str">
        <f>IF(HLOOKUP(AZ$1,'Datenbank Aktoren'!$F$3:$IB$112,$B82,0)=AZ$1,AZ$3," - ")</f>
        <v xml:space="preserve"> - </v>
      </c>
      <c r="BA82" t="str">
        <f>IF(HLOOKUP(BA$1,'Datenbank Aktoren'!$F$3:$IB$112,$B82,0)=BA$1,BA$3," - ")</f>
        <v xml:space="preserve"> - </v>
      </c>
      <c r="BB82" t="str">
        <f>IF(HLOOKUP(BB$1,'Datenbank Aktoren'!$F$3:$IB$112,$B82,0)=BB$1,BB$3," - ")</f>
        <v xml:space="preserve"> - </v>
      </c>
      <c r="BC82" t="str">
        <f>IF(HLOOKUP(BC$1,'Datenbank Aktoren'!$F$3:$IB$112,$B82,0)=BC$1,BC$3," - ")</f>
        <v xml:space="preserve"> - </v>
      </c>
      <c r="BD82" t="str">
        <f>IF(HLOOKUP(BD$1,'Datenbank Aktoren'!$F$3:$IB$112,$B82,0)=BD$1,BD$3," - ")</f>
        <v xml:space="preserve"> - </v>
      </c>
      <c r="BE82" t="str">
        <f>IF(HLOOKUP(BE$1,'Datenbank Aktoren'!$F$3:$IB$112,$B82,0)=BE$1,BE$3," - ")</f>
        <v xml:space="preserve"> - </v>
      </c>
      <c r="BF82" t="str">
        <f>IF(HLOOKUP(BF$1,'Datenbank Aktoren'!$F$3:$IB$112,$B82,0)=BF$1,BF$3," - ")</f>
        <v xml:space="preserve"> - </v>
      </c>
      <c r="BG82" t="str">
        <f>IF(HLOOKUP(BG$1,'Datenbank Aktoren'!$F$3:$IB$112,$B82,0)=BG$1,BG$3," - ")</f>
        <v xml:space="preserve"> - </v>
      </c>
      <c r="BH82" t="str">
        <f>IF(HLOOKUP(BH$1,'Datenbank Aktoren'!$F$3:$IB$112,$B82,0)=BH$1,BH$3," - ")</f>
        <v>FBH65TF Feuchte/Temp. A5-04-02</v>
      </c>
      <c r="BI82" t="str">
        <f>IF(HLOOKUP(BI$1,'Datenbank Aktoren'!$F$3:$IB$112,$B82,0)=BI$1,BI$3," - ")</f>
        <v xml:space="preserve"> - </v>
      </c>
      <c r="BJ82" t="str">
        <f>IF(HLOOKUP(BJ$1,'Datenbank Aktoren'!$F$3:$IB$112,$B82,0)=BJ$1,BJ$3," - ")</f>
        <v xml:space="preserve"> - </v>
      </c>
      <c r="BK82" t="str">
        <f>IF(HLOOKUP(BK$1,'Datenbank Aktoren'!$F$3:$IB$112,$B82,0)=BK$1,BK$3," - ")</f>
        <v xml:space="preserve"> - </v>
      </c>
      <c r="BL82" t="str">
        <f>IF(HLOOKUP(BL$1,'Datenbank Aktoren'!$F$3:$IB$112,$B82,0)=BL$1,BL$3," - ")</f>
        <v xml:space="preserve"> - </v>
      </c>
      <c r="BM82" t="str">
        <f>IF(HLOOKUP(BM$1,'Datenbank Aktoren'!$F$3:$IB$112,$B82,0)=BM$1,BM$3," - ")</f>
        <v xml:space="preserve"> - </v>
      </c>
      <c r="BN82" t="str">
        <f>IF(HLOOKUP(BN$1,'Datenbank Aktoren'!$F$3:$IB$112,$B82,0)=BN$1,BN$3," - ")</f>
        <v xml:space="preserve"> - </v>
      </c>
      <c r="BO82" t="str">
        <f>IF(HLOOKUP(BO$1,'Datenbank Aktoren'!$F$3:$IB$112,$B82,0)=BO$1,BO$3," - ")</f>
        <v xml:space="preserve"> - </v>
      </c>
      <c r="BP82" t="str">
        <f>IF(HLOOKUP(BP$1,'Datenbank Aktoren'!$F$3:$IB$112,$B82,0)=BP$1,BP$3," - ")</f>
        <v xml:space="preserve"> - </v>
      </c>
      <c r="BQ82" t="str">
        <f>IF(HLOOKUP(BQ$1,'Datenbank Aktoren'!$F$3:$IB$112,$B82,0)=BQ$1,BQ$3," - ")</f>
        <v xml:space="preserve"> - </v>
      </c>
      <c r="BR82" t="str">
        <f>IF(HLOOKUP(BR$1,'Datenbank Aktoren'!$F$3:$IB$112,$B82,0)=BR$1,BR$3," - ")</f>
        <v xml:space="preserve"> - </v>
      </c>
      <c r="BS82" t="str">
        <f>IF(HLOOKUP(BS$1,'Datenbank Aktoren'!$F$3:$IB$112,$B82,0)=BS$1,BS$3," - ")</f>
        <v xml:space="preserve"> - </v>
      </c>
      <c r="BT82" t="str">
        <f>IF(HLOOKUP(BT$1,'Datenbank Aktoren'!$F$3:$IB$112,$B82,0)=BT$1,BT$3," - ")</f>
        <v xml:space="preserve"> - </v>
      </c>
      <c r="BU82" t="str">
        <f>IF(HLOOKUP(BU$1,'Datenbank Aktoren'!$F$3:$IB$112,$B82,0)=BU$1,BU$3," - ")</f>
        <v xml:space="preserve"> - </v>
      </c>
      <c r="BV82" t="str">
        <f>IF(HLOOKUP(BV$1,'Datenbank Aktoren'!$F$3:$IB$112,$B82,0)=BV$1,BV$3," - ")</f>
        <v>FFG7B Fenstergriff A5-14-09</v>
      </c>
      <c r="BW82" t="str">
        <f>IF(HLOOKUP(BW$1,'Datenbank Aktoren'!$F$3:$IB$112,$B82,0)=BW$1,BW$3," - ")</f>
        <v>FFG7B Fenstergriff F6-10-00</v>
      </c>
      <c r="BX82" t="str">
        <f>IF(HLOOKUP(BX$1,'Datenbank Aktoren'!$F$3:$IB$112,$B82,0)=BX$1,BX$3," - ")</f>
        <v>FFGB-hg Fenstersensor A5-14-01</v>
      </c>
      <c r="BY82" t="str">
        <f>IF(HLOOKUP(BY$1,'Datenbank Aktoren'!$F$3:$IB$112,$B82,0)=BY$1,BY$3," - ")</f>
        <v xml:space="preserve"> - </v>
      </c>
      <c r="BZ82" t="str">
        <f>IF(HLOOKUP(BZ$1,'Datenbank Aktoren'!$F$3:$IB$112,$B82,0)=BZ$1,BZ$3," - ")</f>
        <v xml:space="preserve"> - </v>
      </c>
      <c r="CA82" t="str">
        <f>IF(HLOOKUP(CA$1,'Datenbank Aktoren'!$F$3:$IB$112,$B82,0)=CA$1,CA$3," - ")</f>
        <v xml:space="preserve"> - </v>
      </c>
      <c r="CB82" t="str">
        <f>IF(HLOOKUP(CB$1,'Datenbank Aktoren'!$F$3:$IB$112,$B82,0)=CB$1,CB$3," - ")</f>
        <v>FFGB-hg Fenstergriff A5-14-09</v>
      </c>
      <c r="CC82" s="25" t="str">
        <f>IF(HLOOKUP(CC$1,'Datenbank Aktoren'!$F$3:$IB$112,$B82,0)=CC$1,CC$3," - ")</f>
        <v>FFGB-hg Fenstergriff A5-14-0A</v>
      </c>
      <c r="CD82" t="str">
        <f>IF(HLOOKUP(CD$1,'Datenbank Aktoren'!$F$3:$IB$112,$B82,0)=CD$1,CD$3," - ")</f>
        <v>FFGB-hg Fenstergriff F6-10-00</v>
      </c>
      <c r="CE82" t="str">
        <f>IF(HLOOKUP(CE$1,'Datenbank Aktoren'!$F$3:$IB$112,$B82,0)=CE$1,CE$3," - ")</f>
        <v>FFKB Fensterkontakt D5-00-01</v>
      </c>
      <c r="CF82" t="str">
        <f>IF(HLOOKUP(CF$1,'Datenbank Aktoren'!$F$3:$IB$112,$B82,0)=CF$1,CF$3," - ")</f>
        <v>FFT55B Feuchte/Temp. A5-04-02</v>
      </c>
      <c r="CG82" t="str">
        <f>IF(HLOOKUP(CG$1,'Datenbank Aktoren'!$F$3:$IB$112,$B82,0)=CG$1,CG$3," - ")</f>
        <v xml:space="preserve"> - </v>
      </c>
      <c r="CH82" t="str">
        <f>IF(HLOOKUP(CH$1,'Datenbank Aktoren'!$F$3:$IB$112,$B82,0)=CH$1,CH$3," - ")</f>
        <v>FFT55EB Feuchte/Temp. A5-04-02</v>
      </c>
      <c r="CI82" t="str">
        <f>IF(HLOOKUP(CI$1,'Datenbank Aktoren'!$F$3:$IB$112,$B82,0)=CI$1,CI$3," - ")</f>
        <v xml:space="preserve"> - </v>
      </c>
      <c r="CJ82" t="str">
        <f>IF(HLOOKUP(CJ$1,'Datenbank Aktoren'!$F$3:$IB$112,$B82,0)=CJ$1,CJ$3," - ")</f>
        <v>FFT60SB Feuchte/Temp. A5-04-02</v>
      </c>
      <c r="CK82" t="str">
        <f>IF(HLOOKUP(CK$1,'Datenbank Aktoren'!$F$3:$IB$112,$B82,0)=CK$1,CK$3," - ")</f>
        <v xml:space="preserve"> - </v>
      </c>
      <c r="CL82" t="str">
        <f>IF(HLOOKUP(CL$1,'Datenbank Aktoren'!$F$3:$IB$112,$B82,0)=CL$1,CL$3," - ")</f>
        <v>FFT65B Feuchte/Temp. A5-04-02</v>
      </c>
      <c r="CM82" t="str">
        <f>IF(HLOOKUP(CM$1,'Datenbank Aktoren'!$F$3:$IB$112,$B82,0)=CM$1,CM$3," - ")</f>
        <v xml:space="preserve"> - </v>
      </c>
      <c r="CN82" t="str">
        <f>IF(HLOOKUP(CN$1,'Datenbank Aktoren'!$F$3:$IB$112,$B82,0)=CN$1,CN$3," - ")</f>
        <v>FFTE Fenstergriff F6-10-00</v>
      </c>
      <c r="CO82" t="str">
        <f>IF(HLOOKUP(CO$1,'Datenbank Aktoren'!$F$3:$IB$112,$B82,0)=CO$1,CO$3," - ")</f>
        <v>FFTF65B Feuchte/Temp. A5-04-02</v>
      </c>
      <c r="CP82" t="str">
        <f>IF(HLOOKUP(CP$1,'Datenbank Aktoren'!$F$3:$IB$112,$B82,0)=CP$1,CP$3," - ")</f>
        <v xml:space="preserve"> - </v>
      </c>
      <c r="CQ82" t="str">
        <f>IF(HLOOKUP(CQ$1,'Datenbank Aktoren'!$F$3:$IB$112,$B82,0)=CQ$1,CQ$3," - ")</f>
        <v xml:space="preserve"> - </v>
      </c>
      <c r="CR82" t="str">
        <f>IF(HLOOKUP(CR$1,'Datenbank Aktoren'!$F$3:$IB$112,$B82,0)=CR$1,CR$3," - ")</f>
        <v xml:space="preserve"> - </v>
      </c>
      <c r="CS82" t="str">
        <f>IF(HLOOKUP(CS$1,'Datenbank Aktoren'!$F$3:$IB$112,$B82,0)=CS$1,CS$3," - ")</f>
        <v xml:space="preserve"> - </v>
      </c>
      <c r="CT82" t="str">
        <f>IF(HLOOKUP(CT$1,'Datenbank Aktoren'!$F$3:$IB$112,$B82,0)=CT$1,CT$3," - ")</f>
        <v xml:space="preserve"> - </v>
      </c>
      <c r="CU82" t="str">
        <f>IF(HLOOKUP(CU$1,'Datenbank Aktoren'!$F$3:$IB$112,$B82,0)=CU$1,CU$3," - ")</f>
        <v xml:space="preserve"> - </v>
      </c>
      <c r="CV82" t="str">
        <f>IF(HLOOKUP(CV$1,'Datenbank Aktoren'!$F$3:$IB$112,$B82,0)=CV$1,CV$3," - ")</f>
        <v xml:space="preserve"> - </v>
      </c>
      <c r="CW82" t="str">
        <f>IF(HLOOKUP(CW$1,'Datenbank Aktoren'!$F$3:$IB$112,$B82,0)=CW$1,CW$3," - ")</f>
        <v xml:space="preserve"> - </v>
      </c>
      <c r="CX82" t="str">
        <f>IF(HLOOKUP(CX$1,'Datenbank Aktoren'!$F$3:$IB$112,$B82,0)=CX$1,CX$3," - ")</f>
        <v xml:space="preserve"> - </v>
      </c>
      <c r="CY82" t="str">
        <f>IF(HLOOKUP(CY$1,'Datenbank Aktoren'!$F$3:$IB$112,$B82,0)=CY$1,CY$3," - ")</f>
        <v xml:space="preserve"> - </v>
      </c>
      <c r="CZ82" t="str">
        <f>IF(HLOOKUP(CZ$1,'Datenbank Aktoren'!$F$3:$IB$112,$B82,0)=CZ$1,CZ$3," - ")</f>
        <v xml:space="preserve"> - </v>
      </c>
      <c r="DA82" t="str">
        <f>IF(HLOOKUP(DA$1,'Datenbank Aktoren'!$F$3:$IB$112,$B82,0)=DA$1,DA$3," - ")</f>
        <v xml:space="preserve"> - </v>
      </c>
      <c r="DB82" t="str">
        <f>IF(HLOOKUP(DB$1,'Datenbank Aktoren'!$F$3:$IB$112,$B82,0)=DB$1,DB$3," - ")</f>
        <v xml:space="preserve"> - </v>
      </c>
      <c r="DC82" t="str">
        <f>IF(HLOOKUP(DC$1,'Datenbank Aktoren'!$F$3:$IB$112,$B82,0)=DC$1,DC$3," - ")</f>
        <v xml:space="preserve"> - </v>
      </c>
      <c r="DD82" t="str">
        <f>IF(HLOOKUP(DD$1,'Datenbank Aktoren'!$F$3:$IB$112,$B82,0)=DD$1,DD$3," - ")</f>
        <v xml:space="preserve"> - </v>
      </c>
      <c r="DE82" t="str">
        <f>IF(HLOOKUP(DE$1,'Datenbank Aktoren'!$F$3:$IB$112,$B82,0)=DE$1,DE$3," - ")</f>
        <v>FLGTF55E Feuchte/Temp. A5-04-02</v>
      </c>
      <c r="DF82" t="str">
        <f>IF(HLOOKUP(DF$1,'Datenbank Aktoren'!$F$3:$IB$112,$B82,0)=DF$1,DF$3," - ")</f>
        <v xml:space="preserve"> - </v>
      </c>
      <c r="DG82" t="str">
        <f>IF(HLOOKUP(DG$1,'Datenbank Aktoren'!$F$3:$IB$112,$B82,0)=DG$1,DG$3," - ")</f>
        <v>FLGTF55 Feuchte/Temp. A5-04-02</v>
      </c>
      <c r="DH82" t="str">
        <f>IF(HLOOKUP(DH$1,'Datenbank Aktoren'!$F$3:$IB$112,$B82,0)=DH$1,DH$3," - ")</f>
        <v xml:space="preserve"> - </v>
      </c>
      <c r="DI82" t="str">
        <f>IF(HLOOKUP(DI$1,'Datenbank Aktoren'!$F$3:$IB$112,$B82,0)=DI$1,DI$3," - ")</f>
        <v>FLGTF65 Feuchte/Temp. A5-04-02</v>
      </c>
      <c r="DJ82" t="str">
        <f>IF(HLOOKUP(DJ$1,'Datenbank Aktoren'!$F$3:$IB$112,$B82,0)=DJ$1,DJ$3," - ")</f>
        <v xml:space="preserve"> - </v>
      </c>
      <c r="DK82" t="str">
        <f>IF(HLOOKUP(DK$1,'Datenbank Aktoren'!$F$3:$IB$112,$B82,0)=DK$1,DK$3," - ")</f>
        <v>FLT58 VOC A5-09-05</v>
      </c>
      <c r="DL82" t="str">
        <f>IF(HLOOKUP(DL$1,'Datenbank Aktoren'!$F$3:$IB$112,$B82,0)=DL$1,DL$3," - ")</f>
        <v xml:space="preserve"> - </v>
      </c>
      <c r="DM82" t="str">
        <f>IF(HLOOKUP(DM$1,'Datenbank Aktoren'!$F$3:$IB$112,$B82,0)=DM$1,DM$3," - ")</f>
        <v xml:space="preserve"> - </v>
      </c>
      <c r="DN82" t="str">
        <f>IF(HLOOKUP(DN$1,'Datenbank Aktoren'!$F$3:$IB$112,$B82,0)=DN$1,DN$3," - ")</f>
        <v xml:space="preserve"> - </v>
      </c>
      <c r="DO82" t="str">
        <f>IF(HLOOKUP(DO$1,'Datenbank Aktoren'!$F$3:$IB$112,$B82,0)=DO$1,DO$3," - ")</f>
        <v xml:space="preserve"> - </v>
      </c>
      <c r="DP82" t="str">
        <f>IF(HLOOKUP(DP$1,'Datenbank Aktoren'!$F$3:$IB$112,$B82,0)=DP$1,DP$3," - ")</f>
        <v xml:space="preserve"> - </v>
      </c>
      <c r="DQ82" t="str">
        <f>IF(HLOOKUP(DQ$1,'Datenbank Aktoren'!$F$3:$IB$112,$B82,0)=DQ$1,DQ$3," - ")</f>
        <v xml:space="preserve"> - </v>
      </c>
      <c r="DR82" t="str">
        <f>IF(HLOOKUP(DR$1,'Datenbank Aktoren'!$F$3:$IB$112,$B82,0)=DR$1,DR$3," - ")</f>
        <v>FMMS44SB Temp.Fühler A5-02-05</v>
      </c>
      <c r="DS82" t="str">
        <f>IF(HLOOKUP(DS$1,'Datenbank Aktoren'!$F$3:$IB$112,$B82,0)=DS$1,DS$3," - ")</f>
        <v xml:space="preserve"> - </v>
      </c>
      <c r="DT82" t="str">
        <f>IF(HLOOKUP(DT$1,'Datenbank Aktoren'!$F$3:$IB$112,$B82,0)=DT$1,DT$3," - ")</f>
        <v xml:space="preserve"> - </v>
      </c>
      <c r="DU82" t="str">
        <f>IF(HLOOKUP(DU$1,'Datenbank Aktoren'!$F$3:$IB$112,$B82,0)=DU$1,DU$3," - ")</f>
        <v xml:space="preserve"> - </v>
      </c>
      <c r="DV82" t="str">
        <f>IF(HLOOKUP(DV$1,'Datenbank Aktoren'!$F$3:$IB$112,$B82,0)=DV$1,DV$3," - ")</f>
        <v xml:space="preserve"> - </v>
      </c>
      <c r="DW82" t="str">
        <f>IF(HLOOKUP(DW$1,'Datenbank Aktoren'!$F$3:$IB$112,$B82,0)=DW$1,DW$3," - ")</f>
        <v xml:space="preserve"> - </v>
      </c>
      <c r="DX82" t="str">
        <f>IF(HLOOKUP(DX$1,'Datenbank Aktoren'!$F$3:$IB$112,$B82,0)=DX$1,DX$3," - ")</f>
        <v xml:space="preserve"> - </v>
      </c>
      <c r="DY82" t="str">
        <f>IF(HLOOKUP(DY$1,'Datenbank Aktoren'!$F$3:$IB$112,$B82,0)=DY$1,DY$3," - ")</f>
        <v xml:space="preserve"> - </v>
      </c>
      <c r="DZ82" t="str">
        <f>IF(HLOOKUP(DZ$1,'Datenbank Aktoren'!$F$3:$IB$112,$B82,0)=DZ$1,DZ$3," - ")</f>
        <v xml:space="preserve"> - </v>
      </c>
      <c r="EA82" t="str">
        <f>IF(HLOOKUP(EA$1,'Datenbank Aktoren'!$F$3:$IB$112,$B82,0)=EA$1,EA$3," - ")</f>
        <v>FMMS44SB Fensterkontakt D5-00-01</v>
      </c>
      <c r="EB82" t="str">
        <f>IF(HLOOKUP(EB$1,'Datenbank Aktoren'!$F$3:$IB$112,$B82,0)=EB$1,EB$3," - ")</f>
        <v xml:space="preserve"> - </v>
      </c>
      <c r="EC82" t="str">
        <f>IF(HLOOKUP(EC$1,'Datenbank Aktoren'!$F$3:$IB$112,$B82,0)=EC$1,EC$3," - ")</f>
        <v>FMS55ESB Temp.Fühler A5-02-05</v>
      </c>
      <c r="ED82" t="str">
        <f>IF(HLOOKUP(ED$1,'Datenbank Aktoren'!$F$3:$IB$112,$B82,0)=ED$1,ED$3," - ")</f>
        <v xml:space="preserve"> - </v>
      </c>
      <c r="EE82" t="str">
        <f>IF(HLOOKUP(EE$1,'Datenbank Aktoren'!$F$3:$IB$112,$B82,0)=EE$1,EE$3," - ")</f>
        <v xml:space="preserve"> - </v>
      </c>
      <c r="EF82" t="str">
        <f>IF(HLOOKUP(EF$1,'Datenbank Aktoren'!$F$3:$IB$112,$B82,0)=EF$1,EF$3," - ")</f>
        <v xml:space="preserve"> - </v>
      </c>
      <c r="EG82" t="str">
        <f>IF(HLOOKUP(EG$1,'Datenbank Aktoren'!$F$3:$IB$112,$B82,0)=EG$1,EG$3," - ")</f>
        <v xml:space="preserve"> - </v>
      </c>
      <c r="EH82" t="str">
        <f>IF(HLOOKUP(EH$1,'Datenbank Aktoren'!$F$3:$IB$112,$B82,0)=EH$1,EH$3," - ")</f>
        <v xml:space="preserve"> - </v>
      </c>
      <c r="EI82" t="str">
        <f>IF(HLOOKUP(EI$1,'Datenbank Aktoren'!$F$3:$IB$112,$B82,0)=EI$1,EI$3," - ")</f>
        <v xml:space="preserve"> - </v>
      </c>
      <c r="EJ82" t="str">
        <f>IF(HLOOKUP(EJ$1,'Datenbank Aktoren'!$F$3:$IB$112,$B82,0)=EJ$1,EJ$3," - ")</f>
        <v xml:space="preserve"> - </v>
      </c>
      <c r="EK82" t="str">
        <f>IF(HLOOKUP(EK$1,'Datenbank Aktoren'!$F$3:$IB$112,$B82,0)=EK$1,EK$3," - ")</f>
        <v>FMS55SB Temp.Fühler A5-02-05</v>
      </c>
      <c r="EL82" t="str">
        <f>IF(HLOOKUP(EL$1,'Datenbank Aktoren'!$F$3:$IB$112,$B82,0)=EL$1,EL$3," - ")</f>
        <v xml:space="preserve"> - </v>
      </c>
      <c r="EM82" t="str">
        <f>IF(HLOOKUP(EM$1,'Datenbank Aktoren'!$F$3:$IB$112,$B82,0)=EM$1,EM$3," - ")</f>
        <v xml:space="preserve"> - </v>
      </c>
      <c r="EN82" t="str">
        <f>IF(HLOOKUP(EN$1,'Datenbank Aktoren'!$F$3:$IB$112,$B82,0)=EN$1,EN$3," - ")</f>
        <v xml:space="preserve"> - </v>
      </c>
      <c r="EO82" t="str">
        <f>IF(HLOOKUP(EO$1,'Datenbank Aktoren'!$F$3:$IB$112,$B82,0)=EO$1,EO$3," - ")</f>
        <v xml:space="preserve"> - </v>
      </c>
      <c r="EP82" t="str">
        <f>IF(HLOOKUP(EP$1,'Datenbank Aktoren'!$F$3:$IB$112,$B82,0)=EP$1,EP$3," - ")</f>
        <v xml:space="preserve"> - </v>
      </c>
      <c r="EQ82" t="str">
        <f>IF(HLOOKUP(EQ$1,'Datenbank Aktoren'!$F$3:$IB$112,$B82,0)=EQ$1,EQ$3," - ")</f>
        <v xml:space="preserve"> - </v>
      </c>
      <c r="ER82" t="str">
        <f>IF(HLOOKUP(ER$1,'Datenbank Aktoren'!$F$3:$IB$112,$B82,0)=ER$1,ER$3," - ")</f>
        <v xml:space="preserve"> - </v>
      </c>
      <c r="ES82" t="str">
        <f>IF(HLOOKUP(ES$1,'Datenbank Aktoren'!$F$3:$IB$112,$B82,0)=ES$1,ES$3," - ")</f>
        <v>FMS65ESB Temp.Fühler A5-02-05</v>
      </c>
      <c r="ET82" t="str">
        <f>IF(HLOOKUP(ET$1,'Datenbank Aktoren'!$F$3:$IB$112,$B82,0)=ET$1,ET$3," - ")</f>
        <v xml:space="preserve"> - </v>
      </c>
      <c r="EU82" t="str">
        <f>IF(HLOOKUP(EU$1,'Datenbank Aktoren'!$F$3:$IB$112,$B82,0)=EU$1,EU$3," - ")</f>
        <v xml:space="preserve"> - </v>
      </c>
      <c r="EV82" t="str">
        <f>IF(HLOOKUP(EV$1,'Datenbank Aktoren'!$F$3:$IB$112,$B82,0)=EV$1,EV$3," - ")</f>
        <v xml:space="preserve"> - </v>
      </c>
      <c r="EW82" t="str">
        <f>IF(HLOOKUP(EW$1,'Datenbank Aktoren'!$F$3:$IB$112,$B82,0)=EW$1,EW$3," - ")</f>
        <v xml:space="preserve"> - </v>
      </c>
      <c r="EX82" t="str">
        <f>IF(HLOOKUP(EX$1,'Datenbank Aktoren'!$F$3:$IB$112,$B82,0)=EX$1,EX$3," - ")</f>
        <v xml:space="preserve"> - </v>
      </c>
      <c r="EY82" t="str">
        <f>IF(HLOOKUP(EY$1,'Datenbank Aktoren'!$F$3:$IB$112,$B82,0)=EY$1,EY$3," - ")</f>
        <v xml:space="preserve"> - </v>
      </c>
      <c r="EZ82" t="str">
        <f>IF(HLOOKUP(EZ$1,'Datenbank Aktoren'!$F$3:$IB$112,$B82,0)=EZ$1,EZ$3," - ")</f>
        <v xml:space="preserve"> - </v>
      </c>
      <c r="FA82" t="str">
        <f>IF(HLOOKUP(FA$1,'Datenbank Aktoren'!$F$3:$IB$112,$B82,0)=FA$1,FA$3," - ")</f>
        <v xml:space="preserve"> - </v>
      </c>
      <c r="FB82" t="str">
        <f>IF(HLOOKUP(FB$1,'Datenbank Aktoren'!$F$3:$IB$112,$B82,0)=FB$1,FB$3," - ")</f>
        <v xml:space="preserve"> - </v>
      </c>
      <c r="FC82" t="str">
        <f>IF(HLOOKUP(FC$1,'Datenbank Aktoren'!$F$3:$IB$112,$B82,0)=FC$1,FC$3," - ")</f>
        <v xml:space="preserve"> - </v>
      </c>
      <c r="FD82" t="str">
        <f>IF(HLOOKUP(FD$1,'Datenbank Aktoren'!$F$3:$IB$112,$B82,0)=FD$1,FD$3," - ")</f>
        <v xml:space="preserve"> - </v>
      </c>
      <c r="FE82" t="str">
        <f>IF(HLOOKUP(FE$1,'Datenbank Aktoren'!$F$3:$IB$112,$B82,0)=FE$1,FE$3," - ")</f>
        <v xml:space="preserve"> - </v>
      </c>
      <c r="FF82" t="str">
        <f>IF(HLOOKUP(FF$1,'Datenbank Aktoren'!$F$3:$IB$112,$B82,0)=FF$1,FF$3," - ")</f>
        <v xml:space="preserve"> - </v>
      </c>
      <c r="FG82" t="str">
        <f>IF(HLOOKUP(FG$1,'Datenbank Aktoren'!$F$3:$IB$112,$B82,0)=FG$1,FG$3," - ")</f>
        <v xml:space="preserve"> - </v>
      </c>
      <c r="FH82" t="str">
        <f>IF(HLOOKUP(FH$1,'Datenbank Aktoren'!$F$3:$IB$112,$B82,0)=FH$1,FH$3," - ")</f>
        <v xml:space="preserve"> - </v>
      </c>
      <c r="FI82" t="str">
        <f>IF(HLOOKUP(FI$1,'Datenbank Aktoren'!$F$3:$IB$112,$B82,0)=FI$1,FI$3," - ")</f>
        <v xml:space="preserve"> - </v>
      </c>
      <c r="FJ82" t="str">
        <f>IF(HLOOKUP(FJ$1,'Datenbank Aktoren'!$F$3:$IB$112,$B82,0)=FJ$1,FJ$3," - ")</f>
        <v xml:space="preserve"> - </v>
      </c>
      <c r="FK82" t="str">
        <f>IF(HLOOKUP(FK$1,'Datenbank Aktoren'!$F$3:$IB$112,$B82,0)=FK$1,FK$3," - ")</f>
        <v xml:space="preserve"> - </v>
      </c>
      <c r="FL82" t="str">
        <f>IF(HLOOKUP(FL$1,'Datenbank Aktoren'!$F$3:$IB$112,$B82,0)=FL$1,FL$3," - ")</f>
        <v xml:space="preserve"> - </v>
      </c>
      <c r="FM82" t="str">
        <f>IF(HLOOKUP(FM$1,'Datenbank Aktoren'!$F$3:$IB$112,$B82,0)=FM$1,FM$3," - ")</f>
        <v xml:space="preserve"> - </v>
      </c>
      <c r="FN82" t="str">
        <f>IF(HLOOKUP(FN$1,'Datenbank Aktoren'!$F$3:$IB$112,$B82,0)=FN$1,FN$3," - ")</f>
        <v xml:space="preserve"> - </v>
      </c>
      <c r="FO82" t="str">
        <f>IF(HLOOKUP(FO$1,'Datenbank Aktoren'!$F$3:$IB$112,$B82,0)=FO$1,FO$3," - ")</f>
        <v xml:space="preserve"> - </v>
      </c>
      <c r="FP82" t="str">
        <f>IF(HLOOKUP(FP$1,'Datenbank Aktoren'!$F$3:$IB$112,$B82,0)=FP$1,FP$3," - ")</f>
        <v xml:space="preserve"> - </v>
      </c>
      <c r="FQ82" t="str">
        <f>IF(HLOOKUP(FQ$1,'Datenbank Aktoren'!$F$3:$IB$112,$B82,0)=FQ$1,FQ$3," - ")</f>
        <v xml:space="preserve"> - </v>
      </c>
      <c r="FR82" t="str">
        <f>IF(HLOOKUP(FR$1,'Datenbank Aktoren'!$F$3:$IB$112,$B82,0)=FR$1,FR$3," - ")</f>
        <v xml:space="preserve"> - </v>
      </c>
      <c r="FS82" t="str">
        <f>IF(HLOOKUP(FS$1,'Datenbank Aktoren'!$F$3:$IB$112,$B82,0)=FS$1,FS$3," - ")</f>
        <v xml:space="preserve"> - </v>
      </c>
      <c r="FT82" t="str">
        <f>IF(HLOOKUP(FT$1,'Datenbank Aktoren'!$F$3:$IB$112,$B82,0)=FT$1,FT$3," - ")</f>
        <v xml:space="preserve"> - </v>
      </c>
      <c r="FU82" t="str">
        <f>IF(HLOOKUP(FU$1,'Datenbank Aktoren'!$F$3:$IB$112,$B82,0)=FU$1,FU$3," - ")</f>
        <v xml:space="preserve"> - </v>
      </c>
      <c r="FV82" t="str">
        <f>IF(HLOOKUP(FV$1,'Datenbank Aktoren'!$F$3:$IB$112,$B82,0)=FV$1,FV$3," - ")</f>
        <v xml:space="preserve"> - </v>
      </c>
      <c r="FW82" t="str">
        <f>IF(HLOOKUP(FW$1,'Datenbank Aktoren'!$F$3:$IB$112,$B82,0)=FW$1,FW$3," - ")</f>
        <v xml:space="preserve"> - </v>
      </c>
      <c r="FX82" t="str">
        <f>IF(HLOOKUP(FX$1,'Datenbank Aktoren'!$F$3:$IB$112,$B82,0)=FX$1,FX$3," - ")</f>
        <v xml:space="preserve"> - </v>
      </c>
      <c r="FY82" t="str">
        <f>IF(HLOOKUP(FY$1,'Datenbank Aktoren'!$F$3:$IB$112,$B82,0)=FY$1,FY$3," - ")</f>
        <v xml:space="preserve"> - </v>
      </c>
      <c r="FZ82" t="str">
        <f>IF(HLOOKUP(FZ$1,'Datenbank Aktoren'!$F$3:$IB$112,$B82,0)=FZ$1,FZ$3," - ")</f>
        <v xml:space="preserve"> - </v>
      </c>
      <c r="GA82" t="str">
        <f>IF(HLOOKUP(GA$1,'Datenbank Aktoren'!$F$3:$IB$112,$B82,0)=GA$1,GA$3," - ")</f>
        <v xml:space="preserve"> - </v>
      </c>
      <c r="GB82" t="str">
        <f>IF(HLOOKUP(GB$1,'Datenbank Aktoren'!$F$3:$IB$112,$B82,0)=GB$1,GB$3," - ")</f>
        <v>FTAF55D Temp.-Regler A5-10-06 12-28°</v>
      </c>
      <c r="GC82" t="str">
        <f>IF(HLOOKUP(GC$1,'Datenbank Aktoren'!$F$3:$IB$112,$B82,0)=GC$1,GC$3," - ")</f>
        <v>FTAF55ED Temp.-Regler A5-10-06 12-28°</v>
      </c>
      <c r="GD82" t="str">
        <f>IF(HLOOKUP(GD$1,'Datenbank Aktoren'!$F$3:$IB$112,$B82,0)=GD$1,GD$3," - ")</f>
        <v>FTAF65D Temp.-Regler A5-10-06 12-28°</v>
      </c>
      <c r="GE82" t="str">
        <f>IF(HLOOKUP(GE$1,'Datenbank Aktoren'!$F$3:$IB$112,$B82,0)=GE$1,GE$3," - ")</f>
        <v xml:space="preserve"> - </v>
      </c>
      <c r="GF82" t="str">
        <f>IF(HLOOKUP(GF$1,'Datenbank Aktoren'!$F$3:$IB$112,$B82,0)=GF$1,GF$3," - ")</f>
        <v xml:space="preserve"> - </v>
      </c>
      <c r="GG82" t="str">
        <f>IF(HLOOKUP(GG$1,'Datenbank Aktoren'!$F$3:$IB$112,$B82,0)=GG$1,GG$3," - ")</f>
        <v xml:space="preserve"> - </v>
      </c>
      <c r="GH82" t="str">
        <f>IF(HLOOKUP(GH$1,'Datenbank Aktoren'!$F$3:$IB$112,$B82,0)=GH$1,GH$3," - ")</f>
        <v xml:space="preserve"> - </v>
      </c>
      <c r="GI82" t="str">
        <f>IF(HLOOKUP(GI$1,'Datenbank Aktoren'!$F$3:$IB$112,$B82,0)=GI$1,GI$3," - ")</f>
        <v>FTF65S Temp.Fühler A5-02-05</v>
      </c>
      <c r="GJ82" t="str">
        <f>IF(HLOOKUP(GJ$1,'Datenbank Aktoren'!$F$3:$IB$112,$B82,0)=GJ$1,GJ$3," - ")</f>
        <v>FTFB Feuchte/Temp. A5-04-02</v>
      </c>
      <c r="GK82" t="str">
        <f>IF(HLOOKUP(GK$1,'Datenbank Aktoren'!$F$3:$IB$112,$B82,0)=GK$1,GK$3," - ")</f>
        <v xml:space="preserve"> - </v>
      </c>
      <c r="GL82" t="str">
        <f>IF(HLOOKUP(GL$1,'Datenbank Aktoren'!$F$3:$IB$112,$B82,0)=GL$1,GL$3," - ")</f>
        <v>FTFSB Feuchte/Temp. A5-04-02</v>
      </c>
      <c r="GM82" t="str">
        <f>IF(HLOOKUP(GM$1,'Datenbank Aktoren'!$F$3:$IB$112,$B82,0)=GM$1,GM$3," - ")</f>
        <v xml:space="preserve"> - </v>
      </c>
      <c r="GN82" t="str">
        <f>IF(HLOOKUP(GN$1,'Datenbank Aktoren'!$F$3:$IB$112,$B82,0)=GN$1,GN$3," - ")</f>
        <v>FTK Fensterkontakt D5-00-01</v>
      </c>
      <c r="GO82" t="str">
        <f>IF(HLOOKUP(GO$1,'Datenbank Aktoren'!$F$3:$IB$112,$B82,0)=GO$1,GO$3," - ")</f>
        <v>FTKB-GR Fensterkontakt D5-00-01</v>
      </c>
      <c r="GP82" t="str">
        <f>IF(HLOOKUP(GP$1,'Datenbank Aktoren'!$F$3:$IB$112,$B82,0)=GP$1,GP$3," - ")</f>
        <v>FTKB-hg FTKB Fenstergriff A5-14-0A</v>
      </c>
      <c r="GQ82" t="str">
        <f>IF(HLOOKUP(GQ$1,'Datenbank Aktoren'!$F$3:$IB$112,$B82,0)=GQ$1,GQ$3," - ")</f>
        <v>FTKB-wg Fensterkontakt D5-00-01</v>
      </c>
      <c r="GR82" t="str">
        <f>IF(HLOOKUP(GR$1,'Datenbank Aktoren'!$F$3:$IB$112,$B82,0)=GR$1,GR$3," - ")</f>
        <v>FTKE Fenstergriff F6-10-00 Griff</v>
      </c>
      <c r="GS82" t="str">
        <f>IF(HLOOKUP(GS$1,'Datenbank Aktoren'!$F$3:$IB$112,$B82,0)=GS$1,GS$3," - ")</f>
        <v>FTR55DSB Temp.-Regler A5-10-06 12-28°</v>
      </c>
      <c r="GT82" t="str">
        <f>IF(HLOOKUP(GT$1,'Datenbank Aktoren'!$F$3:$IB$112,$B82,0)=GT$1,GT$3," - ")</f>
        <v xml:space="preserve"> - </v>
      </c>
      <c r="GU82" t="str">
        <f>IF(HLOOKUP(GU$1,'Datenbank Aktoren'!$F$3:$IB$112,$B82,0)=GU$1,GU$3," - ")</f>
        <v>FTR55EHB Temp.-Regler A5-10-06 12-28°</v>
      </c>
      <c r="GV82" t="str">
        <f>IF(HLOOKUP(GV$1,'Datenbank Aktoren'!$F$3:$IB$112,$B82,0)=GV$1,GV$3," - ")</f>
        <v xml:space="preserve"> - </v>
      </c>
      <c r="GW82" t="str">
        <f>IF(HLOOKUP(GW$1,'Datenbank Aktoren'!$F$3:$IB$112,$B82,0)=GW$1,GW$3," - ")</f>
        <v>FTR55HB Temp.-Regler A5-10-06 12-28°</v>
      </c>
      <c r="GX82" t="str">
        <f>IF(HLOOKUP(GX$1,'Datenbank Aktoren'!$F$3:$IB$112,$B82,0)=GX$1,GX$3," - ")</f>
        <v xml:space="preserve"> - </v>
      </c>
      <c r="GY82" t="str">
        <f>IF(HLOOKUP(GY$1,'Datenbank Aktoren'!$F$3:$IB$112,$B82,0)=GY$1,GY$3," - ")</f>
        <v>FTR55ESB Temp.-Regler A5-10-06 12-28°</v>
      </c>
      <c r="GZ82" t="str">
        <f>IF(HLOOKUP(GZ$1,'Datenbank Aktoren'!$F$3:$IB$112,$B82,0)=GZ$1,GZ$3," - ")</f>
        <v xml:space="preserve"> - </v>
      </c>
      <c r="HA82" t="str">
        <f>IF(HLOOKUP(HA$1,'Datenbank Aktoren'!$F$3:$IB$112,$B82,0)=HA$1,HA$3," - ")</f>
        <v>FTR55SB Temp.-Regler A5-10-06 12-28°</v>
      </c>
      <c r="HB82" t="str">
        <f>IF(HLOOKUP(HB$1,'Datenbank Aktoren'!$F$3:$IB$112,$B82,0)=HB$1,HB$3," - ")</f>
        <v xml:space="preserve"> - </v>
      </c>
      <c r="HC82" t="str">
        <f>IF(HLOOKUP(HC$1,'Datenbank Aktoren'!$F$3:$IB$112,$B82,0)=HC$1,HC$3," - ")</f>
        <v>FTR65DSB Temp.-Regler A5-10-06 12-28°</v>
      </c>
      <c r="HD82" t="str">
        <f>IF(HLOOKUP(HD$1,'Datenbank Aktoren'!$F$3:$IB$112,$B82,0)=HD$1,HD$3," - ")</f>
        <v xml:space="preserve"> - </v>
      </c>
      <c r="HE82" t="str">
        <f>IF(HLOOKUP(HE$1,'Datenbank Aktoren'!$F$3:$IB$112,$B82,0)=HE$1,HE$3," - ")</f>
        <v>FTR65HB Temp.-Regler A5-10-06 12-28°</v>
      </c>
      <c r="HF82" t="str">
        <f>IF(HLOOKUP(HF$1,'Datenbank Aktoren'!$F$3:$IB$112,$B82,0)=HF$1,HF$3," - ")</f>
        <v xml:space="preserve"> - </v>
      </c>
      <c r="HG82" t="str">
        <f>IF(HLOOKUP(HG$1,'Datenbank Aktoren'!$F$3:$IB$112,$B82,0)=HG$1,HG$3," - ")</f>
        <v>FTR65HS Temp.-Regler A5-10-06 12-28°</v>
      </c>
      <c r="HH82" t="str">
        <f>IF(HLOOKUP(HH$1,'Datenbank Aktoren'!$F$3:$IB$112,$B82,0)=HH$1,HH$3," - ")</f>
        <v xml:space="preserve"> - </v>
      </c>
      <c r="HI82" t="str">
        <f>IF(HLOOKUP(HI$1,'Datenbank Aktoren'!$F$3:$IB$112,$B82,0)=HI$1,HI$3," - ")</f>
        <v>FTR65SB Temp.-Regler A5-10-06 12-28°</v>
      </c>
      <c r="HJ82" t="str">
        <f>IF(HLOOKUP(HJ$1,'Datenbank Aktoren'!$F$3:$IB$112,$B82,0)=HJ$1,HJ$3," - ")</f>
        <v xml:space="preserve"> - </v>
      </c>
      <c r="HK82" t="str">
        <f>IF(HLOOKUP(HK$1,'Datenbank Aktoren'!$F$3:$IB$112,$B82,0)=HK$1,HK$3," - ")</f>
        <v xml:space="preserve"> - </v>
      </c>
      <c r="HL82" t="str">
        <f>IF(HLOOKUP(HL$1,'Datenbank Aktoren'!$F$3:$IB$112,$B82,0)=HL$1,HL$3," - ")</f>
        <v>FTR86B Temp.-Regler A5-10-06 12-28°</v>
      </c>
      <c r="HM82" t="str">
        <f>IF(HLOOKUP(HM$1,'Datenbank Aktoren'!$F$3:$IB$112,$B82,0)=HM$1,HM$3," - ")</f>
        <v>FTRF65HB Temp.-Regler A5-10-06 12-28°</v>
      </c>
      <c r="HN82" t="str">
        <f>IF(HLOOKUP(HN$1,'Datenbank Aktoren'!$F$3:$IB$112,$B82,0)=HN$1,HN$3," - ")</f>
        <v xml:space="preserve"> - </v>
      </c>
      <c r="HO82" t="str">
        <f>IF(HLOOKUP(HO$1,'Datenbank Aktoren'!$F$3:$IB$112,$B82,0)=HO$1,HO$3," - ")</f>
        <v>FTRF65SB Temp.-Regler A5-10-06 12-28°</v>
      </c>
      <c r="HP82" t="str">
        <f>IF(HLOOKUP(HP$1,'Datenbank Aktoren'!$F$3:$IB$112,$B82,0)=HP$1,HP$3," - ")</f>
        <v xml:space="preserve"> - </v>
      </c>
      <c r="HQ82" t="str">
        <f>IF(HLOOKUP(HQ$1,'Datenbank Aktoren'!$F$3:$IB$112,$B82,0)=HQ$1,HQ$3," - ")</f>
        <v xml:space="preserve"> - </v>
      </c>
      <c r="HR82" t="str">
        <f>IF(HLOOKUP(HR$1,'Datenbank Aktoren'!$F$3:$IB$112,$B82,0)=HR$1,HR$3," - ")</f>
        <v>FTS14EM Fensterkontakt D5-00-01</v>
      </c>
      <c r="HS82" t="str">
        <f>IF(HLOOKUP(HS$1,'Datenbank Aktoren'!$F$3:$IB$112,$B82,0)=HS$1,HS$3," - ")</f>
        <v xml:space="preserve"> - </v>
      </c>
      <c r="HT82" t="str">
        <f>IF(HLOOKUP(HT$1,'Datenbank Aktoren'!$F$3:$IB$112,$B82,0)=HT$1,HT$3," - ")</f>
        <v xml:space="preserve"> - </v>
      </c>
      <c r="HU82" t="str">
        <f>IF(HLOOKUP(HU$1,'Datenbank Aktoren'!$F$3:$IB$112,$B82,0)=HU$1,HU$3," - ")</f>
        <v>FUTH55D Temp.-Regler A5-10-06 12-28°</v>
      </c>
      <c r="HV82" t="str">
        <f>IF(HLOOKUP(HV$1,'Datenbank Aktoren'!$F$3:$IB$112,$B82,0)=HV$1,HV$3," - ")</f>
        <v xml:space="preserve"> - </v>
      </c>
      <c r="HW82" t="str">
        <f>IF(HLOOKUP(HW$1,'Datenbank Aktoren'!$F$3:$IB$112,$B82,0)=HW$1,HW$3," - ")</f>
        <v>FUTH55ED Temp.-Regler A5-10-06 12-28°</v>
      </c>
      <c r="HX82" t="str">
        <f>IF(HLOOKUP(HX$1,'Datenbank Aktoren'!$F$3:$IB$112,$B82,0)=HX$1,HX$3," - ")</f>
        <v xml:space="preserve"> - </v>
      </c>
      <c r="HY82" t="str">
        <f>IF(HLOOKUP(HY$1,'Datenbank Aktoren'!$F$3:$IB$112,$B82,0)=HY$1,HY$3," - ")</f>
        <v>FUTH65D Temp.-Regler A5-10-06 12-28°</v>
      </c>
      <c r="HZ82" t="str">
        <f>IF(HLOOKUP(HZ$1,'Datenbank Aktoren'!$F$3:$IB$112,$B82,0)=HZ$1,HZ$3," - ")</f>
        <v xml:space="preserve"> - </v>
      </c>
      <c r="IA82" t="str">
        <f>IF(HLOOKUP(IA$1,'Datenbank Aktoren'!$F$3:$IB$112,$B82,0)=IA$1,IA$3," - ")</f>
        <v xml:space="preserve"> - </v>
      </c>
      <c r="IB82" t="str">
        <f>IF(HLOOKUP(IB$1,'Datenbank Aktoren'!$F$3:$IB$112,$B82,0)=IB$1,IB$3," - ")</f>
        <v xml:space="preserve"> - </v>
      </c>
      <c r="IC82" t="str">
        <f>IF(HLOOKUP(IC$1,'Datenbank Aktoren'!$F$3:$IB$112,$B82,0)=IC$1,IC$3," - ")</f>
        <v xml:space="preserve"> - </v>
      </c>
      <c r="ID82" t="str">
        <f>IF(HLOOKUP(ID$1,'Datenbank Aktoren'!$F$3:$IB$112,$B82,0)=ID$1,ID$3," - ")</f>
        <v xml:space="preserve"> - </v>
      </c>
      <c r="IE82" t="str">
        <f>IF(HLOOKUP(IE$1,'Datenbank Aktoren'!$F$3:$IB$112,$B82,0)=IE$1,IE$3," - ")</f>
        <v xml:space="preserve"> - </v>
      </c>
      <c r="IF82" t="str">
        <f>IF(HLOOKUP(IF$1,'Datenbank Aktoren'!$F$3:$IB$112,$B82,0)=IF$1,IF$3," - ")</f>
        <v xml:space="preserve"> - </v>
      </c>
      <c r="IG82" t="str">
        <f>IF(HLOOKUP(IG$1,'Datenbank Aktoren'!$F$3:$IB$112,$B82,0)=IG$1,IG$3," - ")</f>
        <v xml:space="preserve"> - </v>
      </c>
      <c r="IH82" t="str">
        <f>IF(HLOOKUP(IH$1,'Datenbank Aktoren'!$F$3:$IB$112,$B82,0)=IH$1,IH$3," - ")</f>
        <v xml:space="preserve"> - </v>
      </c>
      <c r="II82" t="str">
        <f>IF(HLOOKUP(II$1,'Datenbank Aktoren'!$F$3:$IB$112,$B82,0)=II$1,II$3," - ")</f>
        <v xml:space="preserve"> - </v>
      </c>
      <c r="IJ82" t="e">
        <f>IF(HLOOKUP(IJ$1,'Datenbank Aktoren'!$F$3:$IB$112,$B82,0)=IJ$1,IJ$3," - ")</f>
        <v>#N/A</v>
      </c>
      <c r="IK82" t="e">
        <f>IF(HLOOKUP(IK$1,'Datenbank Aktoren'!$F$3:$IB$112,$B82,0)=IK$1,IK$3," - ")</f>
        <v>#N/A</v>
      </c>
      <c r="IL82" t="e">
        <f>IF(HLOOKUP(IL$1,'Datenbank Aktoren'!$F$3:$IB$112,$B82,0)=IL$1,IL$3," - ")</f>
        <v>#N/A</v>
      </c>
      <c r="IM82" t="e">
        <f>IF(HLOOKUP(IM$1,'Datenbank Aktoren'!$F$3:$IB$112,$B82,0)=IM$1,IM$3," - ")</f>
        <v>#N/A</v>
      </c>
      <c r="IN82" t="e">
        <f>IF(HLOOKUP(IN$1,'Datenbank Aktoren'!$F$3:$IB$112,$B82,0)=IN$1,IN$3," - ")</f>
        <v>#N/A</v>
      </c>
      <c r="IO82" t="e">
        <f>IF(HLOOKUP(IO$1,'Datenbank Aktoren'!$F$3:$IB$112,$B82,0)=IO$1,IO$3," - ")</f>
        <v>#N/A</v>
      </c>
      <c r="IP82" t="e">
        <f>IF(HLOOKUP(IP$1,'Datenbank Aktoren'!$F$3:$IB$112,$B82,0)=IP$1,IP$3," - ")</f>
        <v>#N/A</v>
      </c>
      <c r="IQ82" t="e">
        <f>IF(HLOOKUP(IQ$1,'Datenbank Aktoren'!$F$3:$IB$112,$B82,0)=IQ$1,IQ$3," - ")</f>
        <v>#N/A</v>
      </c>
      <c r="IR82" t="e">
        <f>IF(HLOOKUP(IR$1,'Datenbank Aktoren'!$F$3:$IB$112,$B82,0)=IR$1,IR$3," - ")</f>
        <v>#N/A</v>
      </c>
      <c r="IS82" t="e">
        <f>IF(HLOOKUP(IS$1,'Datenbank Aktoren'!$F$3:$IB$112,$B82,0)=IS$1,IS$3," - ")</f>
        <v>#N/A</v>
      </c>
      <c r="IT82" t="e">
        <f>IF(HLOOKUP(IT$1,'Datenbank Aktoren'!$F$3:$IB$112,$B82,0)=IT$1,IT$3," - ")</f>
        <v>#N/A</v>
      </c>
      <c r="IU82" t="e">
        <f>IF(HLOOKUP(IU$1,'Datenbank Aktoren'!$F$3:$IB$112,$B82,0)=IU$1,IU$3," - ")</f>
        <v>#N/A</v>
      </c>
    </row>
    <row r="83" spans="1:255" x14ac:dyDescent="0.25">
      <c r="A83" t="s">
        <v>155</v>
      </c>
      <c r="B83">
        <v>81</v>
      </c>
      <c r="D83" t="s">
        <v>155</v>
      </c>
      <c r="E83" s="3" t="s">
        <v>432</v>
      </c>
      <c r="F83" t="str">
        <f>IF(HLOOKUP(F$1,'Datenbank Aktoren'!$F$3:$IB$112,$B83,0)=F$1,F$3," - ")</f>
        <v xml:space="preserve"> - </v>
      </c>
      <c r="G83" t="str">
        <f>IF(HLOOKUP(G$1,'Datenbank Aktoren'!$F$3:$IB$112,$B83,0)=G$1,G$3," - ")</f>
        <v xml:space="preserve"> - </v>
      </c>
      <c r="H83" t="str">
        <f>IF(HLOOKUP(H$1,'Datenbank Aktoren'!$F$3:$IB$112,$B83,0)=H$1,H$3," - ")</f>
        <v>F1FT65 RPS 1-fach Taster F6-01-01</v>
      </c>
      <c r="I83" t="str">
        <f>IF(HLOOKUP(I$1,'Datenbank Aktoren'!$F$3:$IB$112,$B83,0)=I$1,I$3," - ")</f>
        <v>F1ITAP RPS 1-fach Taster F6-01-01</v>
      </c>
      <c r="J83" t="str">
        <f>IF(HLOOKUP(J$1,'Datenbank Aktoren'!$F$3:$IB$112,$B83,0)=J$1,J$3," - ")</f>
        <v>F1T55E RPS 1-fach Taster F6-01-01</v>
      </c>
      <c r="K83" t="str">
        <f>IF(HLOOKUP(K$1,'Datenbank Aktoren'!$F$3:$IB$112,$B83,0)=K$1,K$3," - ")</f>
        <v>F1T65 RPS 1-fach Taster F6-01-01</v>
      </c>
      <c r="L83" t="str">
        <f>IF(HLOOKUP(L$1,'Datenbank Aktoren'!$F$3:$IB$112,$B83,0)=L$1,L$3," - ")</f>
        <v>F265B RPS 4-fach Taster F6-02-01</v>
      </c>
      <c r="M83" t="str">
        <f>IF(HLOOKUP(M$1,'Datenbank Aktoren'!$F$3:$IB$112,$B83,0)=M$1,M$3," - ")</f>
        <v>F2FT65 RPS 4-fach Taster F6-02-01</v>
      </c>
      <c r="N83" t="str">
        <f>IF(HLOOKUP(N$1,'Datenbank Aktoren'!$F$3:$IB$112,$B83,0)=N$1,N$3," - ")</f>
        <v>F2FT65B RPS 4-fach Taster F6-02-01</v>
      </c>
      <c r="O83" t="str">
        <f>IF(HLOOKUP(O$1,'Datenbank Aktoren'!$F$3:$IB$112,$B83,0)=O$1,O$3," - ")</f>
        <v>F2FZT65B RPS 4-fach Taster F6-02-01</v>
      </c>
      <c r="P83" t="str">
        <f>IF(HLOOKUP(P$1,'Datenbank Aktoren'!$F$3:$IB$112,$B83,0)=P$1,P$3," - ")</f>
        <v>F2T55E RPS 4-fach Taster F6-02-01</v>
      </c>
      <c r="Q83" t="str">
        <f>IF(HLOOKUP(Q$1,'Datenbank Aktoren'!$F$3:$IB$112,$B83,0)=Q$1,Q$3," - ")</f>
        <v>F2T55EB RPS 4-fach Taster F6-02-01</v>
      </c>
      <c r="R83" t="str">
        <f>IF(HLOOKUP(R$1,'Datenbank Aktoren'!$F$3:$IB$112,$B83,0)=R$1,R$3," - ")</f>
        <v>F2T65 RPS 4-fach Taster F6-02-01</v>
      </c>
      <c r="S83" t="str">
        <f>IF(HLOOKUP(S$1,'Datenbank Aktoren'!$F$3:$IB$112,$B83,0)=S$1,S$3," - ")</f>
        <v>F2ZT55E RPS 4-fach Taster F6-02-01</v>
      </c>
      <c r="T83" t="str">
        <f>IF(HLOOKUP(T$1,'Datenbank Aktoren'!$F$3:$IB$112,$B83,0)=T$1,T$3," - ")</f>
        <v>F2ZT65 RPS 4-fach Taster F6-02-01</v>
      </c>
      <c r="U83" t="str">
        <f>IF(HLOOKUP(U$1,'Datenbank Aktoren'!$F$3:$IB$112,$B83,0)=U$1,U$3," - ")</f>
        <v xml:space="preserve"> - </v>
      </c>
      <c r="V83" t="str">
        <f>IF(HLOOKUP(V$1,'Datenbank Aktoren'!$F$3:$IB$112,$B83,0)=V$1,V$3," - ")</f>
        <v xml:space="preserve"> - </v>
      </c>
      <c r="W83" t="str">
        <f>IF(HLOOKUP(W$1,'Datenbank Aktoren'!$F$3:$IB$112,$B83,0)=W$1,W$3," - ")</f>
        <v xml:space="preserve"> - </v>
      </c>
      <c r="X83" t="str">
        <f>IF(HLOOKUP(X$1,'Datenbank Aktoren'!$F$3:$IB$112,$B83,0)=X$1,X$3," - ")</f>
        <v>F4FT65 RPS 4-fach Taster F6-02-01</v>
      </c>
      <c r="Y83" t="str">
        <f>IF(HLOOKUP(Y$1,'Datenbank Aktoren'!$F$3:$IB$112,$B83,0)=Y$1,Y$3," - ")</f>
        <v>F4FT65B RPS 4-fach Taster F6-02-01</v>
      </c>
      <c r="Z83" t="str">
        <f>IF(HLOOKUP(Z$1,'Datenbank Aktoren'!$F$3:$IB$112,$B83,0)=Z$1,Z$3," - ")</f>
        <v>F4PT RPS 4-fach Taster F6-02-01</v>
      </c>
      <c r="AA83" t="str">
        <f>IF(HLOOKUP(AA$1,'Datenbank Aktoren'!$F$3:$IB$112,$B83,0)=AA$1,AA$3," - ")</f>
        <v>F4T55B RPS 4-fach Taster F6-02-01</v>
      </c>
      <c r="AB83" t="str">
        <f>IF(HLOOKUP(AB$1,'Datenbank Aktoren'!$F$3:$IB$112,$B83,0)=AB$1,AB$3," - ")</f>
        <v>F4T55E RPS 4-fach Taster F6-02-01</v>
      </c>
      <c r="AC83" t="str">
        <f>IF(HLOOKUP(AC$1,'Datenbank Aktoren'!$F$3:$IB$112,$B83,0)=AC$1,AC$3," - ")</f>
        <v>F4T55EB RPS 4-fach Taster F6-02-01</v>
      </c>
      <c r="AD83" t="str">
        <f>IF(HLOOKUP(AD$1,'Datenbank Aktoren'!$F$3:$IB$112,$B83,0)=AD$1,AD$3," - ")</f>
        <v>F4T65 RPS 4-fach Taster F6-02-01</v>
      </c>
      <c r="AE83" t="str">
        <f>IF(HLOOKUP(AE$1,'Datenbank Aktoren'!$F$3:$IB$112,$B83,0)=AE$1,AE$3," - ")</f>
        <v>F4T65B RPS 4-fach Taster F6-02-01</v>
      </c>
      <c r="AF83" t="str">
        <f>IF(HLOOKUP(AF$1,'Datenbank Aktoren'!$F$3:$IB$112,$B83,0)=AF$1,AF$3," - ")</f>
        <v>F4USM61B Bewegungsm. A5-07-01</v>
      </c>
      <c r="AG83" t="str">
        <f>IF(HLOOKUP(AG$1,'Datenbank Aktoren'!$F$3:$IB$112,$B83,0)=AG$1,AG$3," - ")</f>
        <v>F4USM61B FBH A5-08-01</v>
      </c>
      <c r="AH83" t="str">
        <f>IF(HLOOKUP(AH$1,'Datenbank Aktoren'!$F$3:$IB$112,$B83,0)=AH$1,AH$3," - ")</f>
        <v xml:space="preserve"> - </v>
      </c>
      <c r="AI83" t="str">
        <f>IF(HLOOKUP(AI$1,'Datenbank Aktoren'!$F$3:$IB$112,$B83,0)=AI$1,AI$3," - ")</f>
        <v>F4USM61B Fensterkontakt D5-00-01</v>
      </c>
      <c r="AJ83" t="str">
        <f>IF(HLOOKUP(AJ$1,'Datenbank Aktoren'!$F$3:$IB$112,$B83,0)=AJ$1,AJ$3," - ")</f>
        <v>F4USM61B RPS 4-fach Taster F6-02-01</v>
      </c>
      <c r="AK83" t="str">
        <f>IF(HLOOKUP(AK$1,'Datenbank Aktoren'!$F$3:$IB$112,$B83,0)=AK$1,AK$3," - ")</f>
        <v>F5PT55 RPS 4-fach Taster F6-02-01</v>
      </c>
      <c r="AL83" t="str">
        <f>IF(HLOOKUP(AL$1,'Datenbank Aktoren'!$F$3:$IB$112,$B83,0)=AL$1,AL$3," - ")</f>
        <v>F6T55B Bewegungsm. A5-07-01</v>
      </c>
      <c r="AM83" t="str">
        <f>IF(HLOOKUP(AM$1,'Datenbank Aktoren'!$F$3:$IB$112,$B83,0)=AM$1,AM$3," - ")</f>
        <v>F6T55B RPS 4-fach Taster F6-02-01</v>
      </c>
      <c r="AN83" t="str">
        <f>IF(HLOOKUP(AN$1,'Datenbank Aktoren'!$F$3:$IB$112,$B83,0)=AN$1,AN$3," - ")</f>
        <v>F6T65B Bewegungsm. A5-07-01</v>
      </c>
      <c r="AO83" t="str">
        <f>IF(HLOOKUP(AO$1,'Datenbank Aktoren'!$F$3:$IB$112,$B83,0)=AO$1,AO$3," - ")</f>
        <v>F6T65B RPS 4-fach Taster F6-02-01</v>
      </c>
      <c r="AP83" t="str">
        <f>IF(HLOOKUP(AP$1,'Datenbank Aktoren'!$F$3:$IB$112,$B83,0)=AP$1,AP$3," - ")</f>
        <v>FABH130 RPS 4-fach Taster F6-02-01</v>
      </c>
      <c r="AQ83" t="str">
        <f>IF(HLOOKUP(AQ$1,'Datenbank Aktoren'!$F$3:$IB$112,$B83,0)=AQ$1,AQ$3," - ")</f>
        <v>FABH65S FBH A5-08-01</v>
      </c>
      <c r="AR83" t="str">
        <f>IF(HLOOKUP(AR$1,'Datenbank Aktoren'!$F$3:$IB$112,$B83,0)=AR$1,AR$3," - ")</f>
        <v xml:space="preserve"> - </v>
      </c>
      <c r="AS83" t="str">
        <f>IF(HLOOKUP(AS$1,'Datenbank Aktoren'!$F$3:$IB$112,$B83,0)=AS$1,AS$3," - ")</f>
        <v xml:space="preserve"> - </v>
      </c>
      <c r="AT83" t="str">
        <f>IF(HLOOKUP(AT$1,'Datenbank Aktoren'!$F$3:$IB$112,$B83,0)=AT$1,AT$3," - ")</f>
        <v>FASM60 RPS 4-fach Taster F6-02-01</v>
      </c>
      <c r="AU83" t="str">
        <f>IF(HLOOKUP(AU$1,'Datenbank Aktoren'!$F$3:$IB$112,$B83,0)=AU$1,AU$3," - ")</f>
        <v xml:space="preserve"> - </v>
      </c>
      <c r="AV83" t="str">
        <f>IF(HLOOKUP(AV$1,'Datenbank Aktoren'!$F$3:$IB$112,$B83,0)=AV$1,AV$3," - ")</f>
        <v>FB55B Bewegungsm. A5-07-01</v>
      </c>
      <c r="AW83" t="str">
        <f>IF(HLOOKUP(AW$1,'Datenbank Aktoren'!$F$3:$IB$112,$B83,0)=AW$1,AW$3," - ")</f>
        <v>FB55EB Bewegungsm. A5-07-01</v>
      </c>
      <c r="AX83" t="str">
        <f>IF(HLOOKUP(AX$1,'Datenbank Aktoren'!$F$3:$IB$112,$B83,0)=AX$1,AX$3," - ")</f>
        <v>FB65B Bewegungsm. A5-07-01</v>
      </c>
      <c r="AY83" t="str">
        <f>IF(HLOOKUP(AY$1,'Datenbank Aktoren'!$F$3:$IB$112,$B83,0)=AY$1,AY$3," - ")</f>
        <v>FBH55ESB Bewegungsm. A5-07-01</v>
      </c>
      <c r="AZ83" t="str">
        <f>IF(HLOOKUP(AZ$1,'Datenbank Aktoren'!$F$3:$IB$112,$B83,0)=AZ$1,AZ$3," - ")</f>
        <v>FBH55ESB FBH A5-08-01</v>
      </c>
      <c r="BA83" t="str">
        <f>IF(HLOOKUP(BA$1,'Datenbank Aktoren'!$F$3:$IB$112,$B83,0)=BA$1,BA$3," - ")</f>
        <v>FBH55SB Bewegungsm. A5-07-01</v>
      </c>
      <c r="BB83" t="str">
        <f>IF(HLOOKUP(BB$1,'Datenbank Aktoren'!$F$3:$IB$112,$B83,0)=BB$1,BB$3," - ")</f>
        <v>FBH55SB FBH A5-08-01</v>
      </c>
      <c r="BC83" t="str">
        <f>IF(HLOOKUP(BC$1,'Datenbank Aktoren'!$F$3:$IB$112,$B83,0)=BC$1,BC$3," - ")</f>
        <v>FBH65 FBH A5-08-01</v>
      </c>
      <c r="BD83" t="str">
        <f>IF(HLOOKUP(BD$1,'Datenbank Aktoren'!$F$3:$IB$112,$B83,0)=BD$1,BD$3," - ")</f>
        <v>FBH65S FBH A5-08-01</v>
      </c>
      <c r="BE83" t="str">
        <f>IF(HLOOKUP(BE$1,'Datenbank Aktoren'!$F$3:$IB$112,$B83,0)=BE$1,BE$3," - ")</f>
        <v>FBH65SB Bewegungsm. A5-07-01</v>
      </c>
      <c r="BF83" t="str">
        <f>IF(HLOOKUP(BF$1,'Datenbank Aktoren'!$F$3:$IB$112,$B83,0)=BF$1,BF$3," - ")</f>
        <v>FBH65SB FBH A5-08-01</v>
      </c>
      <c r="BG83" t="str">
        <f>IF(HLOOKUP(BG$1,'Datenbank Aktoren'!$F$3:$IB$112,$B83,0)=BG$1,BG$3," - ")</f>
        <v xml:space="preserve"> - </v>
      </c>
      <c r="BH83" t="str">
        <f>IF(HLOOKUP(BH$1,'Datenbank Aktoren'!$F$3:$IB$112,$B83,0)=BH$1,BH$3," - ")</f>
        <v xml:space="preserve"> - </v>
      </c>
      <c r="BI83" t="str">
        <f>IF(HLOOKUP(BI$1,'Datenbank Aktoren'!$F$3:$IB$112,$B83,0)=BI$1,BI$3," - ")</f>
        <v>FBH65TF FBH A5-08-01</v>
      </c>
      <c r="BJ83" t="str">
        <f>IF(HLOOKUP(BJ$1,'Datenbank Aktoren'!$F$3:$IB$112,$B83,0)=BJ$1,BJ$3," - ")</f>
        <v>FBHF65SB Bewegungsm. A5-07-01</v>
      </c>
      <c r="BK83" t="str">
        <f>IF(HLOOKUP(BK$1,'Datenbank Aktoren'!$F$3:$IB$112,$B83,0)=BK$1,BK$3," - ")</f>
        <v>FBHF65SB FBH A5-08-01</v>
      </c>
      <c r="BL83" t="str">
        <f>IF(HLOOKUP(BL$1,'Datenbank Aktoren'!$F$3:$IB$112,$B83,0)=BL$1,BL$3," - ")</f>
        <v xml:space="preserve"> - </v>
      </c>
      <c r="BM83" t="str">
        <f>IF(HLOOKUP(BM$1,'Datenbank Aktoren'!$F$3:$IB$112,$B83,0)=BM$1,BM$3," - ")</f>
        <v xml:space="preserve"> - </v>
      </c>
      <c r="BN83" t="str">
        <f>IF(HLOOKUP(BN$1,'Datenbank Aktoren'!$F$3:$IB$112,$B83,0)=BN$1,BN$3," - ")</f>
        <v xml:space="preserve"> - </v>
      </c>
      <c r="BO83" t="str">
        <f>IF(HLOOKUP(BO$1,'Datenbank Aktoren'!$F$3:$IB$112,$B83,0)=BO$1,BO$3," - ")</f>
        <v xml:space="preserve"> - </v>
      </c>
      <c r="BP83" t="str">
        <f>IF(HLOOKUP(BP$1,'Datenbank Aktoren'!$F$3:$IB$112,$B83,0)=BP$1,BP$3," - ")</f>
        <v xml:space="preserve"> - </v>
      </c>
      <c r="BQ83" t="str">
        <f>IF(HLOOKUP(BQ$1,'Datenbank Aktoren'!$F$3:$IB$112,$B83,0)=BQ$1,BQ$3," - ")</f>
        <v xml:space="preserve"> - </v>
      </c>
      <c r="BR83" t="str">
        <f>IF(HLOOKUP(BR$1,'Datenbank Aktoren'!$F$3:$IB$112,$B83,0)=BR$1,BR$3," - ")</f>
        <v>FET55E RPS 1-fach Taster F6-01-01</v>
      </c>
      <c r="BS83" t="str">
        <f>IF(HLOOKUP(BS$1,'Datenbank Aktoren'!$F$3:$IB$112,$B83,0)=BS$1,BS$3," - ")</f>
        <v>FF8 RPS 4-fach Taster F6-02-01</v>
      </c>
      <c r="BT83" t="str">
        <f>IF(HLOOKUP(BT$1,'Datenbank Aktoren'!$F$3:$IB$112,$B83,0)=BT$1,BT$3," - ")</f>
        <v xml:space="preserve"> - </v>
      </c>
      <c r="BU83" t="str">
        <f>IF(HLOOKUP(BU$1,'Datenbank Aktoren'!$F$3:$IB$112,$B83,0)=BU$1,BU$3," - ")</f>
        <v>FFD RPS 4-fach Taster F6-02-01</v>
      </c>
      <c r="BV83" t="str">
        <f>IF(HLOOKUP(BV$1,'Datenbank Aktoren'!$F$3:$IB$112,$B83,0)=BV$1,BV$3," - ")</f>
        <v>FFG7B Fenstergriff A5-14-09</v>
      </c>
      <c r="BW83" t="str">
        <f>IF(HLOOKUP(BW$1,'Datenbank Aktoren'!$F$3:$IB$112,$B83,0)=BW$1,BW$3," - ")</f>
        <v xml:space="preserve"> - </v>
      </c>
      <c r="BX83" t="str">
        <f>IF(HLOOKUP(BX$1,'Datenbank Aktoren'!$F$3:$IB$112,$B83,0)=BX$1,BX$3," - ")</f>
        <v xml:space="preserve"> - </v>
      </c>
      <c r="BY83" t="str">
        <f>IF(HLOOKUP(BY$1,'Datenbank Aktoren'!$F$3:$IB$112,$B83,0)=BY$1,BY$3," - ")</f>
        <v xml:space="preserve"> - </v>
      </c>
      <c r="BZ83" t="str">
        <f>IF(HLOOKUP(BZ$1,'Datenbank Aktoren'!$F$3:$IB$112,$B83,0)=BZ$1,BZ$3," - ")</f>
        <v xml:space="preserve"> - </v>
      </c>
      <c r="CA83" t="str">
        <f>IF(HLOOKUP(CA$1,'Datenbank Aktoren'!$F$3:$IB$112,$B83,0)=CA$1,CA$3," - ")</f>
        <v xml:space="preserve"> - </v>
      </c>
      <c r="CB83" t="str">
        <f>IF(HLOOKUP(CB$1,'Datenbank Aktoren'!$F$3:$IB$112,$B83,0)=CB$1,CB$3," - ")</f>
        <v>FFGB-hg Fenstergriff A5-14-09</v>
      </c>
      <c r="CC83" s="25" t="str">
        <f>IF(HLOOKUP(CC$1,'Datenbank Aktoren'!$F$3:$IB$112,$B83,0)=CC$1,CC$3," - ")</f>
        <v>FFGB-hg Fenstergriff A5-14-0A</v>
      </c>
      <c r="CD83" t="str">
        <f>IF(HLOOKUP(CD$1,'Datenbank Aktoren'!$F$3:$IB$112,$B83,0)=CD$1,CD$3," - ")</f>
        <v xml:space="preserve"> - </v>
      </c>
      <c r="CE83" t="str">
        <f>IF(HLOOKUP(CE$1,'Datenbank Aktoren'!$F$3:$IB$112,$B83,0)=CE$1,CE$3," - ")</f>
        <v>FFKB Fensterkontakt D5-00-01</v>
      </c>
      <c r="CF83" t="str">
        <f>IF(HLOOKUP(CF$1,'Datenbank Aktoren'!$F$3:$IB$112,$B83,0)=CF$1,CF$3," - ")</f>
        <v xml:space="preserve"> - </v>
      </c>
      <c r="CG83" t="str">
        <f>IF(HLOOKUP(CG$1,'Datenbank Aktoren'!$F$3:$IB$112,$B83,0)=CG$1,CG$3," - ")</f>
        <v xml:space="preserve"> - </v>
      </c>
      <c r="CH83" t="str">
        <f>IF(HLOOKUP(CH$1,'Datenbank Aktoren'!$F$3:$IB$112,$B83,0)=CH$1,CH$3," - ")</f>
        <v xml:space="preserve"> - </v>
      </c>
      <c r="CI83" t="str">
        <f>IF(HLOOKUP(CI$1,'Datenbank Aktoren'!$F$3:$IB$112,$B83,0)=CI$1,CI$3," - ")</f>
        <v xml:space="preserve"> - </v>
      </c>
      <c r="CJ83" t="str">
        <f>IF(HLOOKUP(CJ$1,'Datenbank Aktoren'!$F$3:$IB$112,$B83,0)=CJ$1,CJ$3," - ")</f>
        <v xml:space="preserve"> - </v>
      </c>
      <c r="CK83" t="str">
        <f>IF(HLOOKUP(CK$1,'Datenbank Aktoren'!$F$3:$IB$112,$B83,0)=CK$1,CK$3," - ")</f>
        <v xml:space="preserve"> - </v>
      </c>
      <c r="CL83" t="str">
        <f>IF(HLOOKUP(CL$1,'Datenbank Aktoren'!$F$3:$IB$112,$B83,0)=CL$1,CL$3," - ")</f>
        <v xml:space="preserve"> - </v>
      </c>
      <c r="CM83" t="str">
        <f>IF(HLOOKUP(CM$1,'Datenbank Aktoren'!$F$3:$IB$112,$B83,0)=CM$1,CM$3," - ")</f>
        <v xml:space="preserve"> - </v>
      </c>
      <c r="CN83" t="str">
        <f>IF(HLOOKUP(CN$1,'Datenbank Aktoren'!$F$3:$IB$112,$B83,0)=CN$1,CN$3," - ")</f>
        <v xml:space="preserve"> - </v>
      </c>
      <c r="CO83" t="str">
        <f>IF(HLOOKUP(CO$1,'Datenbank Aktoren'!$F$3:$IB$112,$B83,0)=CO$1,CO$3," - ")</f>
        <v xml:space="preserve"> - </v>
      </c>
      <c r="CP83" t="str">
        <f>IF(HLOOKUP(CP$1,'Datenbank Aktoren'!$F$3:$IB$112,$B83,0)=CP$1,CP$3," - ")</f>
        <v xml:space="preserve"> - </v>
      </c>
      <c r="CQ83" t="str">
        <f>IF(HLOOKUP(CQ$1,'Datenbank Aktoren'!$F$3:$IB$112,$B83,0)=CQ$1,CQ$3," - ")</f>
        <v xml:space="preserve"> - </v>
      </c>
      <c r="CR83" t="str">
        <f>IF(HLOOKUP(CR$1,'Datenbank Aktoren'!$F$3:$IB$112,$B83,0)=CR$1,CR$3," - ")</f>
        <v xml:space="preserve"> - </v>
      </c>
      <c r="CS83" t="str">
        <f>IF(HLOOKUP(CS$1,'Datenbank Aktoren'!$F$3:$IB$112,$B83,0)=CS$1,CS$3," - ")</f>
        <v xml:space="preserve"> - </v>
      </c>
      <c r="CT83" t="str">
        <f>IF(HLOOKUP(CT$1,'Datenbank Aktoren'!$F$3:$IB$112,$B83,0)=CT$1,CT$3," - ")</f>
        <v>FHM2 RPS 4-fach Taster F6-02-01</v>
      </c>
      <c r="CU83" t="str">
        <f>IF(HLOOKUP(CU$1,'Datenbank Aktoren'!$F$3:$IB$112,$B83,0)=CU$1,CU$3," - ")</f>
        <v xml:space="preserve"> - </v>
      </c>
      <c r="CV83" t="str">
        <f>IF(HLOOKUP(CV$1,'Datenbank Aktoren'!$F$3:$IB$112,$B83,0)=CV$1,CV$3," - ")</f>
        <v>FHS2 RPS 4-fach Taster F6-02-01</v>
      </c>
      <c r="CW83" t="str">
        <f>IF(HLOOKUP(CW$1,'Datenbank Aktoren'!$F$3:$IB$112,$B83,0)=CW$1,CW$3," - ")</f>
        <v>FHS4 RPS 4-fach Taster F6-02-01</v>
      </c>
      <c r="CX83" t="str">
        <f>IF(HLOOKUP(CX$1,'Datenbank Aktoren'!$F$3:$IB$112,$B83,0)=CX$1,CX$3," - ")</f>
        <v xml:space="preserve"> - </v>
      </c>
      <c r="CY83" t="str">
        <f>IF(HLOOKUP(CY$1,'Datenbank Aktoren'!$F$3:$IB$112,$B83,0)=CY$1,CY$3," - ")</f>
        <v xml:space="preserve"> - </v>
      </c>
      <c r="CZ83" t="str">
        <f>IF(HLOOKUP(CZ$1,'Datenbank Aktoren'!$F$3:$IB$112,$B83,0)=CZ$1,CZ$3," - ")</f>
        <v>FKD RPS 1-fach Taster F6-01-01</v>
      </c>
      <c r="DA83" t="str">
        <f>IF(HLOOKUP(DA$1,'Datenbank Aktoren'!$F$3:$IB$112,$B83,0)=DA$1,DA$3," - ")</f>
        <v>FKF65 Kartenschalter F6-02-01</v>
      </c>
      <c r="DB83" t="str">
        <f>IF(HLOOKUP(DB$1,'Datenbank Aktoren'!$F$3:$IB$112,$B83,0)=DB$1,DB$3," - ")</f>
        <v xml:space="preserve"> - </v>
      </c>
      <c r="DC83" t="str">
        <f>IF(HLOOKUP(DC$1,'Datenbank Aktoren'!$F$3:$IB$112,$B83,0)=DC$1,DC$3," - ")</f>
        <v xml:space="preserve"> - </v>
      </c>
      <c r="DD83" t="str">
        <f>IF(HLOOKUP(DD$1,'Datenbank Aktoren'!$F$3:$IB$112,$B83,0)=DD$1,DD$3," - ")</f>
        <v xml:space="preserve"> - </v>
      </c>
      <c r="DE83" t="str">
        <f>IF(HLOOKUP(DE$1,'Datenbank Aktoren'!$F$3:$IB$112,$B83,0)=DE$1,DE$3," - ")</f>
        <v xml:space="preserve"> - </v>
      </c>
      <c r="DF83" t="str">
        <f>IF(HLOOKUP(DF$1,'Datenbank Aktoren'!$F$3:$IB$112,$B83,0)=DF$1,DF$3," - ")</f>
        <v xml:space="preserve"> - </v>
      </c>
      <c r="DG83" t="str">
        <f>IF(HLOOKUP(DG$1,'Datenbank Aktoren'!$F$3:$IB$112,$B83,0)=DG$1,DG$3," - ")</f>
        <v xml:space="preserve"> - </v>
      </c>
      <c r="DH83" t="str">
        <f>IF(HLOOKUP(DH$1,'Datenbank Aktoren'!$F$3:$IB$112,$B83,0)=DH$1,DH$3," - ")</f>
        <v xml:space="preserve"> - </v>
      </c>
      <c r="DI83" t="str">
        <f>IF(HLOOKUP(DI$1,'Datenbank Aktoren'!$F$3:$IB$112,$B83,0)=DI$1,DI$3," - ")</f>
        <v xml:space="preserve"> - </v>
      </c>
      <c r="DJ83" t="str">
        <f>IF(HLOOKUP(DJ$1,'Datenbank Aktoren'!$F$3:$IB$112,$B83,0)=DJ$1,DJ$3," - ")</f>
        <v xml:space="preserve"> - </v>
      </c>
      <c r="DK83" t="str">
        <f>IF(HLOOKUP(DK$1,'Datenbank Aktoren'!$F$3:$IB$112,$B83,0)=DK$1,DK$3," - ")</f>
        <v xml:space="preserve"> - </v>
      </c>
      <c r="DL83" t="str">
        <f>IF(HLOOKUP(DL$1,'Datenbank Aktoren'!$F$3:$IB$112,$B83,0)=DL$1,DL$3," - ")</f>
        <v xml:space="preserve"> - </v>
      </c>
      <c r="DM83" t="str">
        <f>IF(HLOOKUP(DM$1,'Datenbank Aktoren'!$F$3:$IB$112,$B83,0)=DM$1,DM$3," - ")</f>
        <v>FMH1W RPS 1-fach Taster F6-01-01</v>
      </c>
      <c r="DN83" t="str">
        <f>IF(HLOOKUP(DN$1,'Datenbank Aktoren'!$F$3:$IB$112,$B83,0)=DN$1,DN$3," - ")</f>
        <v>FMH2S RPS 4-fach Taster F6-02-01</v>
      </c>
      <c r="DO83" t="str">
        <f>IF(HLOOKUP(DO$1,'Datenbank Aktoren'!$F$3:$IB$112,$B83,0)=DO$1,DO$3," - ")</f>
        <v>FMH4 RPS 4-fach Taster F6-02-01</v>
      </c>
      <c r="DP83" t="str">
        <f>IF(HLOOKUP(DP$1,'Datenbank Aktoren'!$F$3:$IB$112,$B83,0)=DP$1,DP$3," - ")</f>
        <v>FMH4S RPS 4-fach Taster F6-02-01</v>
      </c>
      <c r="DQ83" t="str">
        <f>IF(HLOOKUP(DQ$1,'Datenbank Aktoren'!$F$3:$IB$112,$B83,0)=DQ$1,DQ$3," - ")</f>
        <v>FMH8 RPS 4-fach Taster F6-02-01</v>
      </c>
      <c r="DR83" t="str">
        <f>IF(HLOOKUP(DR$1,'Datenbank Aktoren'!$F$3:$IB$112,$B83,0)=DR$1,DR$3," - ")</f>
        <v xml:space="preserve"> - </v>
      </c>
      <c r="DS83" t="str">
        <f>IF(HLOOKUP(DS$1,'Datenbank Aktoren'!$F$3:$IB$112,$B83,0)=DS$1,DS$3," - ")</f>
        <v xml:space="preserve"> - </v>
      </c>
      <c r="DT83" t="str">
        <f>IF(HLOOKUP(DT$1,'Datenbank Aktoren'!$F$3:$IB$112,$B83,0)=DT$1,DT$3," - ")</f>
        <v xml:space="preserve"> - </v>
      </c>
      <c r="DU83" t="str">
        <f>IF(HLOOKUP(DU$1,'Datenbank Aktoren'!$F$3:$IB$112,$B83,0)=DU$1,DU$3," - ")</f>
        <v xml:space="preserve"> - </v>
      </c>
      <c r="DV83" t="str">
        <f>IF(HLOOKUP(DV$1,'Datenbank Aktoren'!$F$3:$IB$112,$B83,0)=DV$1,DV$3," - ")</f>
        <v xml:space="preserve"> - </v>
      </c>
      <c r="DW83" t="str">
        <f>IF(HLOOKUP(DW$1,'Datenbank Aktoren'!$F$3:$IB$112,$B83,0)=DW$1,DW$3," - ")</f>
        <v xml:space="preserve"> - </v>
      </c>
      <c r="DX83" t="str">
        <f>IF(HLOOKUP(DX$1,'Datenbank Aktoren'!$F$3:$IB$112,$B83,0)=DX$1,DX$3," - ")</f>
        <v xml:space="preserve"> - </v>
      </c>
      <c r="DY83" t="str">
        <f>IF(HLOOKUP(DY$1,'Datenbank Aktoren'!$F$3:$IB$112,$B83,0)=DY$1,DY$3," - ")</f>
        <v xml:space="preserve"> - </v>
      </c>
      <c r="DZ83" t="str">
        <f>IF(HLOOKUP(DZ$1,'Datenbank Aktoren'!$F$3:$IB$112,$B83,0)=DZ$1,DZ$3," - ")</f>
        <v xml:space="preserve"> - </v>
      </c>
      <c r="EA83" t="str">
        <f>IF(HLOOKUP(EA$1,'Datenbank Aktoren'!$F$3:$IB$112,$B83,0)=EA$1,EA$3," - ")</f>
        <v>FMMS44SB Fensterkontakt D5-00-01</v>
      </c>
      <c r="EB83" t="str">
        <f>IF(HLOOKUP(EB$1,'Datenbank Aktoren'!$F$3:$IB$112,$B83,0)=EB$1,EB$3," - ")</f>
        <v xml:space="preserve"> - </v>
      </c>
      <c r="EC83" t="str">
        <f>IF(HLOOKUP(EC$1,'Datenbank Aktoren'!$F$3:$IB$112,$B83,0)=EC$1,EC$3," - ")</f>
        <v xml:space="preserve"> - </v>
      </c>
      <c r="ED83" t="str">
        <f>IF(HLOOKUP(ED$1,'Datenbank Aktoren'!$F$3:$IB$112,$B83,0)=ED$1,ED$3," - ")</f>
        <v xml:space="preserve"> - </v>
      </c>
      <c r="EE83" t="str">
        <f>IF(HLOOKUP(EE$1,'Datenbank Aktoren'!$F$3:$IB$112,$B83,0)=EE$1,EE$3," - ")</f>
        <v xml:space="preserve"> - </v>
      </c>
      <c r="EF83" t="str">
        <f>IF(HLOOKUP(EF$1,'Datenbank Aktoren'!$F$3:$IB$112,$B83,0)=EF$1,EF$3," - ")</f>
        <v xml:space="preserve"> - </v>
      </c>
      <c r="EG83" t="str">
        <f>IF(HLOOKUP(EG$1,'Datenbank Aktoren'!$F$3:$IB$112,$B83,0)=EG$1,EG$3," - ")</f>
        <v xml:space="preserve"> - </v>
      </c>
      <c r="EH83" t="str">
        <f>IF(HLOOKUP(EH$1,'Datenbank Aktoren'!$F$3:$IB$112,$B83,0)=EH$1,EH$3," - ")</f>
        <v xml:space="preserve"> - </v>
      </c>
      <c r="EI83" t="str">
        <f>IF(HLOOKUP(EI$1,'Datenbank Aktoren'!$F$3:$IB$112,$B83,0)=EI$1,EI$3," - ")</f>
        <v xml:space="preserve"> - </v>
      </c>
      <c r="EJ83" t="str">
        <f>IF(HLOOKUP(EJ$1,'Datenbank Aktoren'!$F$3:$IB$112,$B83,0)=EJ$1,EJ$3," - ")</f>
        <v xml:space="preserve"> - </v>
      </c>
      <c r="EK83" t="str">
        <f>IF(HLOOKUP(EK$1,'Datenbank Aktoren'!$F$3:$IB$112,$B83,0)=EK$1,EK$3," - ")</f>
        <v xml:space="preserve"> - </v>
      </c>
      <c r="EL83" t="str">
        <f>IF(HLOOKUP(EL$1,'Datenbank Aktoren'!$F$3:$IB$112,$B83,0)=EL$1,EL$3," - ")</f>
        <v xml:space="preserve"> - </v>
      </c>
      <c r="EM83" t="str">
        <f>IF(HLOOKUP(EM$1,'Datenbank Aktoren'!$F$3:$IB$112,$B83,0)=EM$1,EM$3," - ")</f>
        <v xml:space="preserve"> - </v>
      </c>
      <c r="EN83" t="str">
        <f>IF(HLOOKUP(EN$1,'Datenbank Aktoren'!$F$3:$IB$112,$B83,0)=EN$1,EN$3," - ")</f>
        <v xml:space="preserve"> - </v>
      </c>
      <c r="EO83" t="str">
        <f>IF(HLOOKUP(EO$1,'Datenbank Aktoren'!$F$3:$IB$112,$B83,0)=EO$1,EO$3," - ")</f>
        <v xml:space="preserve"> - </v>
      </c>
      <c r="EP83" t="str">
        <f>IF(HLOOKUP(EP$1,'Datenbank Aktoren'!$F$3:$IB$112,$B83,0)=EP$1,EP$3," - ")</f>
        <v xml:space="preserve"> - </v>
      </c>
      <c r="EQ83" t="str">
        <f>IF(HLOOKUP(EQ$1,'Datenbank Aktoren'!$F$3:$IB$112,$B83,0)=EQ$1,EQ$3," - ")</f>
        <v xml:space="preserve"> - </v>
      </c>
      <c r="ER83" t="str">
        <f>IF(HLOOKUP(ER$1,'Datenbank Aktoren'!$F$3:$IB$112,$B83,0)=ER$1,ER$3," - ")</f>
        <v xml:space="preserve"> - </v>
      </c>
      <c r="ES83" t="str">
        <f>IF(HLOOKUP(ES$1,'Datenbank Aktoren'!$F$3:$IB$112,$B83,0)=ES$1,ES$3," - ")</f>
        <v xml:space="preserve"> - </v>
      </c>
      <c r="ET83" t="str">
        <f>IF(HLOOKUP(ET$1,'Datenbank Aktoren'!$F$3:$IB$112,$B83,0)=ET$1,ET$3," - ")</f>
        <v xml:space="preserve"> - </v>
      </c>
      <c r="EU83" t="str">
        <f>IF(HLOOKUP(EU$1,'Datenbank Aktoren'!$F$3:$IB$112,$B83,0)=EU$1,EU$3," - ")</f>
        <v xml:space="preserve"> - </v>
      </c>
      <c r="EV83" t="str">
        <f>IF(HLOOKUP(EV$1,'Datenbank Aktoren'!$F$3:$IB$112,$B83,0)=EV$1,EV$3," - ")</f>
        <v xml:space="preserve"> - </v>
      </c>
      <c r="EW83" t="str">
        <f>IF(HLOOKUP(EW$1,'Datenbank Aktoren'!$F$3:$IB$112,$B83,0)=EW$1,EW$3," - ")</f>
        <v xml:space="preserve"> - </v>
      </c>
      <c r="EX83" t="str">
        <f>IF(HLOOKUP(EX$1,'Datenbank Aktoren'!$F$3:$IB$112,$B83,0)=EX$1,EX$3," - ")</f>
        <v xml:space="preserve"> - </v>
      </c>
      <c r="EY83" t="str">
        <f>IF(HLOOKUP(EY$1,'Datenbank Aktoren'!$F$3:$IB$112,$B83,0)=EY$1,EY$3," - ")</f>
        <v xml:space="preserve"> - </v>
      </c>
      <c r="EZ83" t="str">
        <f>IF(HLOOKUP(EZ$1,'Datenbank Aktoren'!$F$3:$IB$112,$B83,0)=EZ$1,EZ$3," - ")</f>
        <v xml:space="preserve"> - </v>
      </c>
      <c r="FA83" t="str">
        <f>IF(HLOOKUP(FA$1,'Datenbank Aktoren'!$F$3:$IB$112,$B83,0)=FA$1,FA$3," - ")</f>
        <v>FNS55B RPS 1-fach Taster F6-01-01</v>
      </c>
      <c r="FB83" t="str">
        <f>IF(HLOOKUP(FB$1,'Datenbank Aktoren'!$F$3:$IB$112,$B83,0)=FB$1,FB$3," - ")</f>
        <v>FNS55EB RPS 1-fach Taster F6-01-01</v>
      </c>
      <c r="FC83" t="str">
        <f>IF(HLOOKUP(FC$1,'Datenbank Aktoren'!$F$3:$IB$112,$B83,0)=FC$1,FC$3," - ")</f>
        <v>FNS65EB RPS 1-fach Taster F6-01-01</v>
      </c>
      <c r="FD83" t="str">
        <f>IF(HLOOKUP(FD$1,'Datenbank Aktoren'!$F$3:$IB$112,$B83,0)=FD$1,FD$3," - ")</f>
        <v>FPE-1 RPS 1-fach Taster F6-01-01</v>
      </c>
      <c r="FE83" t="str">
        <f>IF(HLOOKUP(FE$1,'Datenbank Aktoren'!$F$3:$IB$112,$B83,0)=FE$1,FE$3," - ")</f>
        <v>FRW RPS Rauchmelder F6-02-01</v>
      </c>
      <c r="FF83" t="str">
        <f>IF(HLOOKUP(FF$1,'Datenbank Aktoren'!$F$3:$IB$112,$B83,0)=FF$1,FF$3," - ")</f>
        <v xml:space="preserve"> - </v>
      </c>
      <c r="FG83" t="str">
        <f>IF(HLOOKUP(FG$1,'Datenbank Aktoren'!$F$3:$IB$112,$B83,0)=FG$1,FG$3," - ")</f>
        <v xml:space="preserve"> - </v>
      </c>
      <c r="FH83" t="str">
        <f>IF(HLOOKUP(FH$1,'Datenbank Aktoren'!$F$3:$IB$112,$B83,0)=FH$1,FH$3," - ")</f>
        <v>FSM14 RPS 4-fach Taster F6-02-01</v>
      </c>
      <c r="FI83" t="str">
        <f>IF(HLOOKUP(FI$1,'Datenbank Aktoren'!$F$3:$IB$112,$B83,0)=FI$1,FI$3," - ")</f>
        <v xml:space="preserve"> - </v>
      </c>
      <c r="FJ83" t="str">
        <f>IF(HLOOKUP(FJ$1,'Datenbank Aktoren'!$F$3:$IB$112,$B83,0)=FJ$1,FJ$3," - ")</f>
        <v xml:space="preserve"> - </v>
      </c>
      <c r="FK83" t="str">
        <f>IF(HLOOKUP(FK$1,'Datenbank Aktoren'!$F$3:$IB$112,$B83,0)=FK$1,FK$3," - ")</f>
        <v>FSM60B RPS 4-fach Taster F6-02-01</v>
      </c>
      <c r="FL83" t="str">
        <f>IF(HLOOKUP(FL$1,'Datenbank Aktoren'!$F$3:$IB$112,$B83,0)=FL$1,FL$3," - ")</f>
        <v>FSM61 RPS 4-fach Taster F6-02-01</v>
      </c>
      <c r="FM83" t="str">
        <f>IF(HLOOKUP(FM$1,'Datenbank Aktoren'!$F$3:$IB$112,$B83,0)=FM$1,FM$3," - ")</f>
        <v>FSMTB RPS 4-fach Taster F6-02-01</v>
      </c>
      <c r="FN83" t="str">
        <f>IF(HLOOKUP(FN$1,'Datenbank Aktoren'!$F$3:$IB$112,$B83,0)=FN$1,FN$3," - ")</f>
        <v xml:space="preserve"> - </v>
      </c>
      <c r="FO83" t="str">
        <f>IF(HLOOKUP(FO$1,'Datenbank Aktoren'!$F$3:$IB$112,$B83,0)=FO$1,FO$3," - ")</f>
        <v>FSTAP RPS 4-fach Taster F6-02-01</v>
      </c>
      <c r="FP83" t="str">
        <f>IF(HLOOKUP(FP$1,'Datenbank Aktoren'!$F$3:$IB$112,$B83,0)=FP$1,FP$3," - ")</f>
        <v xml:space="preserve"> - </v>
      </c>
      <c r="FQ83" t="str">
        <f>IF(HLOOKUP(FQ$1,'Datenbank Aktoren'!$F$3:$IB$112,$B83,0)=FQ$1,FQ$3," - ")</f>
        <v xml:space="preserve"> - </v>
      </c>
      <c r="FR83" t="str">
        <f>IF(HLOOKUP(FR$1,'Datenbank Aktoren'!$F$3:$IB$112,$B83,0)=FR$1,FR$3," - ")</f>
        <v>FSU55D RPS 4-fach Taster F6-02-01</v>
      </c>
      <c r="FS83" t="str">
        <f>IF(HLOOKUP(FS$1,'Datenbank Aktoren'!$F$3:$IB$112,$B83,0)=FS$1,FS$3," - ")</f>
        <v xml:space="preserve"> - </v>
      </c>
      <c r="FT83" t="str">
        <f>IF(HLOOKUP(FT$1,'Datenbank Aktoren'!$F$3:$IB$112,$B83,0)=FT$1,FT$3," - ")</f>
        <v xml:space="preserve"> - </v>
      </c>
      <c r="FU83" t="str">
        <f>IF(HLOOKUP(FU$1,'Datenbank Aktoren'!$F$3:$IB$112,$B83,0)=FU$1,FU$3," - ")</f>
        <v>FSU55ED RPS 4-fach Taster F6-02-01</v>
      </c>
      <c r="FV83" t="str">
        <f>IF(HLOOKUP(FV$1,'Datenbank Aktoren'!$F$3:$IB$112,$B83,0)=FV$1,FV$3," - ")</f>
        <v xml:space="preserve"> - </v>
      </c>
      <c r="FW83" t="str">
        <f>IF(HLOOKUP(FW$1,'Datenbank Aktoren'!$F$3:$IB$112,$B83,0)=FW$1,FW$3," - ")</f>
        <v xml:space="preserve"> - </v>
      </c>
      <c r="FX83" t="str">
        <f>IF(HLOOKUP(FX$1,'Datenbank Aktoren'!$F$3:$IB$112,$B83,0)=FX$1,FX$3," - ")</f>
        <v>FSU65D RPS 4-fach Taster F6-02-01</v>
      </c>
      <c r="FY83" t="str">
        <f>IF(HLOOKUP(FY$1,'Datenbank Aktoren'!$F$3:$IB$112,$B83,0)=FY$1,FY$3," - ")</f>
        <v xml:space="preserve"> - </v>
      </c>
      <c r="FZ83" t="str">
        <f>IF(HLOOKUP(FZ$1,'Datenbank Aktoren'!$F$3:$IB$112,$B83,0)=FZ$1,FZ$3," - ")</f>
        <v>FT4F RPS 4-fach Taster F6-02-01</v>
      </c>
      <c r="GA83" t="str">
        <f>IF(HLOOKUP(GA$1,'Datenbank Aktoren'!$F$3:$IB$112,$B83,0)=GA$1,GA$3," - ")</f>
        <v>FT55 RPS 4-fach Taster F6-02-01</v>
      </c>
      <c r="GB83" t="str">
        <f>IF(HLOOKUP(GB$1,'Datenbank Aktoren'!$F$3:$IB$112,$B83,0)=GB$1,GB$3," - ")</f>
        <v xml:space="preserve"> - </v>
      </c>
      <c r="GC83" t="str">
        <f>IF(HLOOKUP(GC$1,'Datenbank Aktoren'!$F$3:$IB$112,$B83,0)=GC$1,GC$3," - ")</f>
        <v xml:space="preserve"> - </v>
      </c>
      <c r="GD83" t="str">
        <f>IF(HLOOKUP(GD$1,'Datenbank Aktoren'!$F$3:$IB$112,$B83,0)=GD$1,GD$3," - ")</f>
        <v xml:space="preserve"> - </v>
      </c>
      <c r="GE83" t="str">
        <f>IF(HLOOKUP(GE$1,'Datenbank Aktoren'!$F$3:$IB$112,$B83,0)=GE$1,GE$3," - ")</f>
        <v xml:space="preserve"> - </v>
      </c>
      <c r="GF83" t="str">
        <f>IF(HLOOKUP(GF$1,'Datenbank Aktoren'!$F$3:$IB$112,$B83,0)=GF$1,GF$3," - ")</f>
        <v>FTAF55D Raumregler F6-02-01</v>
      </c>
      <c r="GG83" t="str">
        <f>IF(HLOOKUP(GG$1,'Datenbank Aktoren'!$F$3:$IB$112,$B83,0)=GG$1,GG$3," - ")</f>
        <v>FTAF55ED Raumregler F6-02-01</v>
      </c>
      <c r="GH83" t="str">
        <f>IF(HLOOKUP(GH$1,'Datenbank Aktoren'!$F$3:$IB$112,$B83,0)=GH$1,GH$3," - ")</f>
        <v>FTAF65D Raumregler F6-02-01</v>
      </c>
      <c r="GI83" t="str">
        <f>IF(HLOOKUP(GI$1,'Datenbank Aktoren'!$F$3:$IB$112,$B83,0)=GI$1,GI$3," - ")</f>
        <v xml:space="preserve"> - </v>
      </c>
      <c r="GJ83" t="str">
        <f>IF(HLOOKUP(GJ$1,'Datenbank Aktoren'!$F$3:$IB$112,$B83,0)=GJ$1,GJ$3," - ")</f>
        <v xml:space="preserve"> - </v>
      </c>
      <c r="GK83" t="str">
        <f>IF(HLOOKUP(GK$1,'Datenbank Aktoren'!$F$3:$IB$112,$B83,0)=GK$1,GK$3," - ")</f>
        <v xml:space="preserve"> - </v>
      </c>
      <c r="GL83" t="str">
        <f>IF(HLOOKUP(GL$1,'Datenbank Aktoren'!$F$3:$IB$112,$B83,0)=GL$1,GL$3," - ")</f>
        <v xml:space="preserve"> - </v>
      </c>
      <c r="GM83" t="str">
        <f>IF(HLOOKUP(GM$1,'Datenbank Aktoren'!$F$3:$IB$112,$B83,0)=GM$1,GM$3," - ")</f>
        <v xml:space="preserve"> - </v>
      </c>
      <c r="GN83" t="str">
        <f>IF(HLOOKUP(GN$1,'Datenbank Aktoren'!$F$3:$IB$112,$B83,0)=GN$1,GN$3," - ")</f>
        <v>FTK Fensterkontakt D5-00-01</v>
      </c>
      <c r="GO83" t="str">
        <f>IF(HLOOKUP(GO$1,'Datenbank Aktoren'!$F$3:$IB$112,$B83,0)=GO$1,GO$3," - ")</f>
        <v>FTKB-GR Fensterkontakt D5-00-01</v>
      </c>
      <c r="GP83" t="str">
        <f>IF(HLOOKUP(GP$1,'Datenbank Aktoren'!$F$3:$IB$112,$B83,0)=GP$1,GP$3," - ")</f>
        <v>FTKB-hg FTKB Fenstergriff A5-14-0A</v>
      </c>
      <c r="GQ83" t="str">
        <f>IF(HLOOKUP(GQ$1,'Datenbank Aktoren'!$F$3:$IB$112,$B83,0)=GQ$1,GQ$3," - ")</f>
        <v>FTKB-wg Fensterkontakt D5-00-01</v>
      </c>
      <c r="GR83" t="str">
        <f>IF(HLOOKUP(GR$1,'Datenbank Aktoren'!$F$3:$IB$112,$B83,0)=GR$1,GR$3," - ")</f>
        <v xml:space="preserve"> - </v>
      </c>
      <c r="GS83" t="str">
        <f>IF(HLOOKUP(GS$1,'Datenbank Aktoren'!$F$3:$IB$112,$B83,0)=GS$1,GS$3," - ")</f>
        <v xml:space="preserve"> - </v>
      </c>
      <c r="GT83" t="str">
        <f>IF(HLOOKUP(GT$1,'Datenbank Aktoren'!$F$3:$IB$112,$B83,0)=GT$1,GT$3," - ")</f>
        <v xml:space="preserve"> - </v>
      </c>
      <c r="GU83" t="str">
        <f>IF(HLOOKUP(GU$1,'Datenbank Aktoren'!$F$3:$IB$112,$B83,0)=GU$1,GU$3," - ")</f>
        <v xml:space="preserve"> - </v>
      </c>
      <c r="GV83" t="str">
        <f>IF(HLOOKUP(GV$1,'Datenbank Aktoren'!$F$3:$IB$112,$B83,0)=GV$1,GV$3," - ")</f>
        <v xml:space="preserve"> - </v>
      </c>
      <c r="GW83" t="str">
        <f>IF(HLOOKUP(GW$1,'Datenbank Aktoren'!$F$3:$IB$112,$B83,0)=GW$1,GW$3," - ")</f>
        <v xml:space="preserve"> - </v>
      </c>
      <c r="GX83" t="str">
        <f>IF(HLOOKUP(GX$1,'Datenbank Aktoren'!$F$3:$IB$112,$B83,0)=GX$1,GX$3," - ")</f>
        <v xml:space="preserve"> - </v>
      </c>
      <c r="GY83" t="str">
        <f>IF(HLOOKUP(GY$1,'Datenbank Aktoren'!$F$3:$IB$112,$B83,0)=GY$1,GY$3," - ")</f>
        <v xml:space="preserve"> - </v>
      </c>
      <c r="GZ83" t="str">
        <f>IF(HLOOKUP(GZ$1,'Datenbank Aktoren'!$F$3:$IB$112,$B83,0)=GZ$1,GZ$3," - ")</f>
        <v xml:space="preserve"> - </v>
      </c>
      <c r="HA83" t="str">
        <f>IF(HLOOKUP(HA$1,'Datenbank Aktoren'!$F$3:$IB$112,$B83,0)=HA$1,HA$3," - ")</f>
        <v xml:space="preserve"> - </v>
      </c>
      <c r="HB83" t="str">
        <f>IF(HLOOKUP(HB$1,'Datenbank Aktoren'!$F$3:$IB$112,$B83,0)=HB$1,HB$3," - ")</f>
        <v xml:space="preserve"> - </v>
      </c>
      <c r="HC83" t="str">
        <f>IF(HLOOKUP(HC$1,'Datenbank Aktoren'!$F$3:$IB$112,$B83,0)=HC$1,HC$3," - ")</f>
        <v xml:space="preserve"> - </v>
      </c>
      <c r="HD83" t="str">
        <f>IF(HLOOKUP(HD$1,'Datenbank Aktoren'!$F$3:$IB$112,$B83,0)=HD$1,HD$3," - ")</f>
        <v xml:space="preserve"> - </v>
      </c>
      <c r="HE83" t="str">
        <f>IF(HLOOKUP(HE$1,'Datenbank Aktoren'!$F$3:$IB$112,$B83,0)=HE$1,HE$3," - ")</f>
        <v xml:space="preserve"> - </v>
      </c>
      <c r="HF83" t="str">
        <f>IF(HLOOKUP(HF$1,'Datenbank Aktoren'!$F$3:$IB$112,$B83,0)=HF$1,HF$3," - ")</f>
        <v xml:space="preserve"> - </v>
      </c>
      <c r="HG83" t="str">
        <f>IF(HLOOKUP(HG$1,'Datenbank Aktoren'!$F$3:$IB$112,$B83,0)=HG$1,HG$3," - ")</f>
        <v xml:space="preserve"> - </v>
      </c>
      <c r="HH83" t="str">
        <f>IF(HLOOKUP(HH$1,'Datenbank Aktoren'!$F$3:$IB$112,$B83,0)=HH$1,HH$3," - ")</f>
        <v xml:space="preserve"> - </v>
      </c>
      <c r="HI83" t="str">
        <f>IF(HLOOKUP(HI$1,'Datenbank Aktoren'!$F$3:$IB$112,$B83,0)=HI$1,HI$3," - ")</f>
        <v xml:space="preserve"> - </v>
      </c>
      <c r="HJ83" t="str">
        <f>IF(HLOOKUP(HJ$1,'Datenbank Aktoren'!$F$3:$IB$112,$B83,0)=HJ$1,HJ$3," - ")</f>
        <v xml:space="preserve"> - </v>
      </c>
      <c r="HK83" t="str">
        <f>IF(HLOOKUP(HK$1,'Datenbank Aktoren'!$F$3:$IB$112,$B83,0)=HK$1,HK$3," - ")</f>
        <v xml:space="preserve"> - </v>
      </c>
      <c r="HL83" t="str">
        <f>IF(HLOOKUP(HL$1,'Datenbank Aktoren'!$F$3:$IB$112,$B83,0)=HL$1,HL$3," - ")</f>
        <v xml:space="preserve"> - </v>
      </c>
      <c r="HM83" t="str">
        <f>IF(HLOOKUP(HM$1,'Datenbank Aktoren'!$F$3:$IB$112,$B83,0)=HM$1,HM$3," - ")</f>
        <v xml:space="preserve"> - </v>
      </c>
      <c r="HN83" t="str">
        <f>IF(HLOOKUP(HN$1,'Datenbank Aktoren'!$F$3:$IB$112,$B83,0)=HN$1,HN$3," - ")</f>
        <v xml:space="preserve"> - </v>
      </c>
      <c r="HO83" t="str">
        <f>IF(HLOOKUP(HO$1,'Datenbank Aktoren'!$F$3:$IB$112,$B83,0)=HO$1,HO$3," - ")</f>
        <v xml:space="preserve"> - </v>
      </c>
      <c r="HP83" t="str">
        <f>IF(HLOOKUP(HP$1,'Datenbank Aktoren'!$F$3:$IB$112,$B83,0)=HP$1,HP$3," - ")</f>
        <v xml:space="preserve"> - </v>
      </c>
      <c r="HQ83" t="str">
        <f>IF(HLOOKUP(HQ$1,'Datenbank Aktoren'!$F$3:$IB$112,$B83,0)=HQ$1,HQ$3," - ")</f>
        <v>FTS14EM FBH A5-08-01</v>
      </c>
      <c r="HR83" t="str">
        <f>IF(HLOOKUP(HR$1,'Datenbank Aktoren'!$F$3:$IB$112,$B83,0)=HR$1,HR$3," - ")</f>
        <v>FTS14EM Fensterkontakt D5-00-01</v>
      </c>
      <c r="HS83" t="str">
        <f>IF(HLOOKUP(HS$1,'Datenbank Aktoren'!$F$3:$IB$112,$B83,0)=HS$1,HS$3," - ")</f>
        <v>FTS14EM RPS 4-fach Taster F6-02-01</v>
      </c>
      <c r="HT83" t="str">
        <f>IF(HLOOKUP(HT$1,'Datenbank Aktoren'!$F$3:$IB$112,$B83,0)=HT$1,HT$3," - ")</f>
        <v>FTTB Bewegungsm. A5-07-01</v>
      </c>
      <c r="HU83" t="str">
        <f>IF(HLOOKUP(HU$1,'Datenbank Aktoren'!$F$3:$IB$112,$B83,0)=HU$1,HU$3," - ")</f>
        <v xml:space="preserve"> - </v>
      </c>
      <c r="HV83" t="str">
        <f>IF(HLOOKUP(HV$1,'Datenbank Aktoren'!$F$3:$IB$112,$B83,0)=HV$1,HV$3," - ")</f>
        <v xml:space="preserve"> - </v>
      </c>
      <c r="HW83" t="str">
        <f>IF(HLOOKUP(HW$1,'Datenbank Aktoren'!$F$3:$IB$112,$B83,0)=HW$1,HW$3," - ")</f>
        <v xml:space="preserve"> - </v>
      </c>
      <c r="HX83" t="str">
        <f>IF(HLOOKUP(HX$1,'Datenbank Aktoren'!$F$3:$IB$112,$B83,0)=HX$1,HX$3," - ")</f>
        <v xml:space="preserve"> - </v>
      </c>
      <c r="HY83" t="str">
        <f>IF(HLOOKUP(HY$1,'Datenbank Aktoren'!$F$3:$IB$112,$B83,0)=HY$1,HY$3," - ")</f>
        <v xml:space="preserve"> - </v>
      </c>
      <c r="HZ83" t="str">
        <f>IF(HLOOKUP(HZ$1,'Datenbank Aktoren'!$F$3:$IB$112,$B83,0)=HZ$1,HZ$3," - ")</f>
        <v xml:space="preserve"> - </v>
      </c>
      <c r="IA83" t="str">
        <f>IF(HLOOKUP(IA$1,'Datenbank Aktoren'!$F$3:$IB$112,$B83,0)=IA$1,IA$3," - ")</f>
        <v xml:space="preserve"> - </v>
      </c>
      <c r="IB83" t="str">
        <f>IF(HLOOKUP(IB$1,'Datenbank Aktoren'!$F$3:$IB$112,$B83,0)=IB$1,IB$3," - ")</f>
        <v xml:space="preserve"> - </v>
      </c>
      <c r="IC83" t="str">
        <f>IF(HLOOKUP(IC$1,'Datenbank Aktoren'!$F$3:$IB$112,$B83,0)=IC$1,IC$3," - ")</f>
        <v xml:space="preserve"> - </v>
      </c>
      <c r="ID83" t="str">
        <f>IF(HLOOKUP(ID$1,'Datenbank Aktoren'!$F$3:$IB$112,$B83,0)=ID$1,ID$3," - ")</f>
        <v>FWS81 Kartenschalter F6-02-01</v>
      </c>
      <c r="IE83" t="str">
        <f>IF(HLOOKUP(IE$1,'Datenbank Aktoren'!$F$3:$IB$112,$B83,0)=IE$1,IE$3," - ")</f>
        <v xml:space="preserve"> - </v>
      </c>
      <c r="IF83" t="str">
        <f>IF(HLOOKUP(IF$1,'Datenbank Aktoren'!$F$3:$IB$112,$B83,0)=IF$1,IF$3," - ")</f>
        <v xml:space="preserve"> - </v>
      </c>
      <c r="IG83" t="str">
        <f>IF(HLOOKUP(IG$1,'Datenbank Aktoren'!$F$3:$IB$112,$B83,0)=IG$1,IG$3," - ")</f>
        <v>FZS65 RPS Rauchmelder F6-02-01</v>
      </c>
      <c r="IH83" t="str">
        <f>IF(HLOOKUP(IH$1,'Datenbank Aktoren'!$F$3:$IB$112,$B83,0)=IH$1,IH$3," - ")</f>
        <v>FZT55 RPS 4-fach Taster F6-02-01</v>
      </c>
      <c r="II83" t="str">
        <f>IF(HLOOKUP(II$1,'Datenbank Aktoren'!$F$3:$IB$112,$B83,0)=II$1,II$3," - ")</f>
        <v xml:space="preserve"> - </v>
      </c>
      <c r="IJ83" t="e">
        <f>IF(HLOOKUP(IJ$1,'Datenbank Aktoren'!$F$3:$IB$112,$B83,0)=IJ$1,IJ$3," - ")</f>
        <v>#N/A</v>
      </c>
      <c r="IK83" t="e">
        <f>IF(HLOOKUP(IK$1,'Datenbank Aktoren'!$F$3:$IB$112,$B83,0)=IK$1,IK$3," - ")</f>
        <v>#N/A</v>
      </c>
      <c r="IL83" t="e">
        <f>IF(HLOOKUP(IL$1,'Datenbank Aktoren'!$F$3:$IB$112,$B83,0)=IL$1,IL$3," - ")</f>
        <v>#N/A</v>
      </c>
      <c r="IM83" t="e">
        <f>IF(HLOOKUP(IM$1,'Datenbank Aktoren'!$F$3:$IB$112,$B83,0)=IM$1,IM$3," - ")</f>
        <v>#N/A</v>
      </c>
      <c r="IN83" t="e">
        <f>IF(HLOOKUP(IN$1,'Datenbank Aktoren'!$F$3:$IB$112,$B83,0)=IN$1,IN$3," - ")</f>
        <v>#N/A</v>
      </c>
      <c r="IO83" t="e">
        <f>IF(HLOOKUP(IO$1,'Datenbank Aktoren'!$F$3:$IB$112,$B83,0)=IO$1,IO$3," - ")</f>
        <v>#N/A</v>
      </c>
      <c r="IP83" t="e">
        <f>IF(HLOOKUP(IP$1,'Datenbank Aktoren'!$F$3:$IB$112,$B83,0)=IP$1,IP$3," - ")</f>
        <v>#N/A</v>
      </c>
      <c r="IQ83" t="e">
        <f>IF(HLOOKUP(IQ$1,'Datenbank Aktoren'!$F$3:$IB$112,$B83,0)=IQ$1,IQ$3," - ")</f>
        <v>#N/A</v>
      </c>
      <c r="IR83" t="e">
        <f>IF(HLOOKUP(IR$1,'Datenbank Aktoren'!$F$3:$IB$112,$B83,0)=IR$1,IR$3," - ")</f>
        <v>#N/A</v>
      </c>
      <c r="IS83" t="e">
        <f>IF(HLOOKUP(IS$1,'Datenbank Aktoren'!$F$3:$IB$112,$B83,0)=IS$1,IS$3," - ")</f>
        <v>#N/A</v>
      </c>
      <c r="IT83" t="e">
        <f>IF(HLOOKUP(IT$1,'Datenbank Aktoren'!$F$3:$IB$112,$B83,0)=IT$1,IT$3," - ")</f>
        <v>#N/A</v>
      </c>
      <c r="IU83" t="e">
        <f>IF(HLOOKUP(IU$1,'Datenbank Aktoren'!$F$3:$IB$112,$B83,0)=IU$1,IU$3," - ")</f>
        <v>#N/A</v>
      </c>
    </row>
    <row r="84" spans="1:255" x14ac:dyDescent="0.25">
      <c r="A84" t="s">
        <v>157</v>
      </c>
      <c r="B84">
        <v>82</v>
      </c>
      <c r="D84" t="s">
        <v>157</v>
      </c>
      <c r="E84" s="3" t="s">
        <v>434</v>
      </c>
      <c r="F84" t="str">
        <f>IF(HLOOKUP(F$1,'Datenbank Aktoren'!$F$3:$IB$112,$B84,0)=F$1,F$3," - ")</f>
        <v xml:space="preserve"> - </v>
      </c>
      <c r="G84" t="str">
        <f>IF(HLOOKUP(G$1,'Datenbank Aktoren'!$F$3:$IB$112,$B84,0)=G$1,G$3," - ")</f>
        <v xml:space="preserve"> - </v>
      </c>
      <c r="H84" t="str">
        <f>IF(HLOOKUP(H$1,'Datenbank Aktoren'!$F$3:$IB$112,$B84,0)=H$1,H$3," - ")</f>
        <v>F1FT65 RPS 1-fach Taster F6-01-01</v>
      </c>
      <c r="I84" t="str">
        <f>IF(HLOOKUP(I$1,'Datenbank Aktoren'!$F$3:$IB$112,$B84,0)=I$1,I$3," - ")</f>
        <v>F1ITAP RPS 1-fach Taster F6-01-01</v>
      </c>
      <c r="J84" t="str">
        <f>IF(HLOOKUP(J$1,'Datenbank Aktoren'!$F$3:$IB$112,$B84,0)=J$1,J$3," - ")</f>
        <v>F1T55E RPS 1-fach Taster F6-01-01</v>
      </c>
      <c r="K84" t="str">
        <f>IF(HLOOKUP(K$1,'Datenbank Aktoren'!$F$3:$IB$112,$B84,0)=K$1,K$3," - ")</f>
        <v>F1T65 RPS 1-fach Taster F6-01-01</v>
      </c>
      <c r="L84" t="str">
        <f>IF(HLOOKUP(L$1,'Datenbank Aktoren'!$F$3:$IB$112,$B84,0)=L$1,L$3," - ")</f>
        <v>F265B RPS 4-fach Taster F6-02-01</v>
      </c>
      <c r="M84" t="str">
        <f>IF(HLOOKUP(M$1,'Datenbank Aktoren'!$F$3:$IB$112,$B84,0)=M$1,M$3," - ")</f>
        <v>F2FT65 RPS 4-fach Taster F6-02-01</v>
      </c>
      <c r="N84" t="str">
        <f>IF(HLOOKUP(N$1,'Datenbank Aktoren'!$F$3:$IB$112,$B84,0)=N$1,N$3," - ")</f>
        <v>F2FT65B RPS 4-fach Taster F6-02-01</v>
      </c>
      <c r="O84" t="str">
        <f>IF(HLOOKUP(O$1,'Datenbank Aktoren'!$F$3:$IB$112,$B84,0)=O$1,O$3," - ")</f>
        <v>F2FZT65B RPS 4-fach Taster F6-02-01</v>
      </c>
      <c r="P84" t="str">
        <f>IF(HLOOKUP(P$1,'Datenbank Aktoren'!$F$3:$IB$112,$B84,0)=P$1,P$3," - ")</f>
        <v>F2T55E RPS 4-fach Taster F6-02-01</v>
      </c>
      <c r="Q84" t="str">
        <f>IF(HLOOKUP(Q$1,'Datenbank Aktoren'!$F$3:$IB$112,$B84,0)=Q$1,Q$3," - ")</f>
        <v>F2T55EB RPS 4-fach Taster F6-02-01</v>
      </c>
      <c r="R84" t="str">
        <f>IF(HLOOKUP(R$1,'Datenbank Aktoren'!$F$3:$IB$112,$B84,0)=R$1,R$3," - ")</f>
        <v>F2T65 RPS 4-fach Taster F6-02-01</v>
      </c>
      <c r="S84" t="str">
        <f>IF(HLOOKUP(S$1,'Datenbank Aktoren'!$F$3:$IB$112,$B84,0)=S$1,S$3," - ")</f>
        <v>F2ZT55E RPS 4-fach Taster F6-02-01</v>
      </c>
      <c r="T84" t="str">
        <f>IF(HLOOKUP(T$1,'Datenbank Aktoren'!$F$3:$IB$112,$B84,0)=T$1,T$3," - ")</f>
        <v>F2ZT65 RPS 4-fach Taster F6-02-01</v>
      </c>
      <c r="U84" t="str">
        <f>IF(HLOOKUP(U$1,'Datenbank Aktoren'!$F$3:$IB$112,$B84,0)=U$1,U$3," - ")</f>
        <v xml:space="preserve"> - </v>
      </c>
      <c r="V84" t="str">
        <f>IF(HLOOKUP(V$1,'Datenbank Aktoren'!$F$3:$IB$112,$B84,0)=V$1,V$3," - ")</f>
        <v xml:space="preserve"> - </v>
      </c>
      <c r="W84" t="str">
        <f>IF(HLOOKUP(W$1,'Datenbank Aktoren'!$F$3:$IB$112,$B84,0)=W$1,W$3," - ")</f>
        <v xml:space="preserve"> - </v>
      </c>
      <c r="X84" t="str">
        <f>IF(HLOOKUP(X$1,'Datenbank Aktoren'!$F$3:$IB$112,$B84,0)=X$1,X$3," - ")</f>
        <v>F4FT65 RPS 4-fach Taster F6-02-01</v>
      </c>
      <c r="Y84" t="str">
        <f>IF(HLOOKUP(Y$1,'Datenbank Aktoren'!$F$3:$IB$112,$B84,0)=Y$1,Y$3," - ")</f>
        <v>F4FT65B RPS 4-fach Taster F6-02-01</v>
      </c>
      <c r="Z84" t="str">
        <f>IF(HLOOKUP(Z$1,'Datenbank Aktoren'!$F$3:$IB$112,$B84,0)=Z$1,Z$3," - ")</f>
        <v>F4PT RPS 4-fach Taster F6-02-01</v>
      </c>
      <c r="AA84" t="str">
        <f>IF(HLOOKUP(AA$1,'Datenbank Aktoren'!$F$3:$IB$112,$B84,0)=AA$1,AA$3," - ")</f>
        <v>F4T55B RPS 4-fach Taster F6-02-01</v>
      </c>
      <c r="AB84" t="str">
        <f>IF(HLOOKUP(AB$1,'Datenbank Aktoren'!$F$3:$IB$112,$B84,0)=AB$1,AB$3," - ")</f>
        <v>F4T55E RPS 4-fach Taster F6-02-01</v>
      </c>
      <c r="AC84" t="str">
        <f>IF(HLOOKUP(AC$1,'Datenbank Aktoren'!$F$3:$IB$112,$B84,0)=AC$1,AC$3," - ")</f>
        <v>F4T55EB RPS 4-fach Taster F6-02-01</v>
      </c>
      <c r="AD84" t="str">
        <f>IF(HLOOKUP(AD$1,'Datenbank Aktoren'!$F$3:$IB$112,$B84,0)=AD$1,AD$3," - ")</f>
        <v>F4T65 RPS 4-fach Taster F6-02-01</v>
      </c>
      <c r="AE84" t="str">
        <f>IF(HLOOKUP(AE$1,'Datenbank Aktoren'!$F$3:$IB$112,$B84,0)=AE$1,AE$3," - ")</f>
        <v>F4T65B RPS 4-fach Taster F6-02-01</v>
      </c>
      <c r="AF84" t="str">
        <f>IF(HLOOKUP(AF$1,'Datenbank Aktoren'!$F$3:$IB$112,$B84,0)=AF$1,AF$3," - ")</f>
        <v xml:space="preserve"> - </v>
      </c>
      <c r="AG84" t="str">
        <f>IF(HLOOKUP(AG$1,'Datenbank Aktoren'!$F$3:$IB$112,$B84,0)=AG$1,AG$3," - ")</f>
        <v>F4USM61B FBH A5-08-01</v>
      </c>
      <c r="AH84" t="str">
        <f>IF(HLOOKUP(AH$1,'Datenbank Aktoren'!$F$3:$IB$112,$B84,0)=AH$1,AH$3," - ")</f>
        <v xml:space="preserve"> - </v>
      </c>
      <c r="AI84" t="str">
        <f>IF(HLOOKUP(AI$1,'Datenbank Aktoren'!$F$3:$IB$112,$B84,0)=AI$1,AI$3," - ")</f>
        <v>F4USM61B Fensterkontakt D5-00-01</v>
      </c>
      <c r="AJ84" t="str">
        <f>IF(HLOOKUP(AJ$1,'Datenbank Aktoren'!$F$3:$IB$112,$B84,0)=AJ$1,AJ$3," - ")</f>
        <v>F4USM61B RPS 4-fach Taster F6-02-01</v>
      </c>
      <c r="AK84" t="str">
        <f>IF(HLOOKUP(AK$1,'Datenbank Aktoren'!$F$3:$IB$112,$B84,0)=AK$1,AK$3," - ")</f>
        <v>F5PT55 RPS 4-fach Taster F6-02-01</v>
      </c>
      <c r="AL84" t="str">
        <f>IF(HLOOKUP(AL$1,'Datenbank Aktoren'!$F$3:$IB$112,$B84,0)=AL$1,AL$3," - ")</f>
        <v xml:space="preserve"> - </v>
      </c>
      <c r="AM84" t="str">
        <f>IF(HLOOKUP(AM$1,'Datenbank Aktoren'!$F$3:$IB$112,$B84,0)=AM$1,AM$3," - ")</f>
        <v>F6T55B RPS 4-fach Taster F6-02-01</v>
      </c>
      <c r="AN84" t="str">
        <f>IF(HLOOKUP(AN$1,'Datenbank Aktoren'!$F$3:$IB$112,$B84,0)=AN$1,AN$3," - ")</f>
        <v xml:space="preserve"> - </v>
      </c>
      <c r="AO84" t="str">
        <f>IF(HLOOKUP(AO$1,'Datenbank Aktoren'!$F$3:$IB$112,$B84,0)=AO$1,AO$3," - ")</f>
        <v>F6T65B RPS 4-fach Taster F6-02-01</v>
      </c>
      <c r="AP84" t="str">
        <f>IF(HLOOKUP(AP$1,'Datenbank Aktoren'!$F$3:$IB$112,$B84,0)=AP$1,AP$3," - ")</f>
        <v>FABH130 RPS 4-fach Taster F6-02-01</v>
      </c>
      <c r="AQ84" t="str">
        <f>IF(HLOOKUP(AQ$1,'Datenbank Aktoren'!$F$3:$IB$112,$B84,0)=AQ$1,AQ$3," - ")</f>
        <v>FABH65S FBH A5-08-01</v>
      </c>
      <c r="AR84" t="str">
        <f>IF(HLOOKUP(AR$1,'Datenbank Aktoren'!$F$3:$IB$112,$B84,0)=AR$1,AR$3," - ")</f>
        <v xml:space="preserve"> - </v>
      </c>
      <c r="AS84" t="str">
        <f>IF(HLOOKUP(AS$1,'Datenbank Aktoren'!$F$3:$IB$112,$B84,0)=AS$1,AS$3," - ")</f>
        <v xml:space="preserve"> - </v>
      </c>
      <c r="AT84" t="str">
        <f>IF(HLOOKUP(AT$1,'Datenbank Aktoren'!$F$3:$IB$112,$B84,0)=AT$1,AT$3," - ")</f>
        <v>FASM60 RPS 4-fach Taster F6-02-01</v>
      </c>
      <c r="AU84" t="str">
        <f>IF(HLOOKUP(AU$1,'Datenbank Aktoren'!$F$3:$IB$112,$B84,0)=AU$1,AU$3," - ")</f>
        <v xml:space="preserve"> - </v>
      </c>
      <c r="AV84" t="str">
        <f>IF(HLOOKUP(AV$1,'Datenbank Aktoren'!$F$3:$IB$112,$B84,0)=AV$1,AV$3," - ")</f>
        <v xml:space="preserve"> - </v>
      </c>
      <c r="AW84" t="str">
        <f>IF(HLOOKUP(AW$1,'Datenbank Aktoren'!$F$3:$IB$112,$B84,0)=AW$1,AW$3," - ")</f>
        <v xml:space="preserve"> - </v>
      </c>
      <c r="AX84" t="str">
        <f>IF(HLOOKUP(AX$1,'Datenbank Aktoren'!$F$3:$IB$112,$B84,0)=AX$1,AX$3," - ")</f>
        <v xml:space="preserve"> - </v>
      </c>
      <c r="AY84" t="str">
        <f>IF(HLOOKUP(AY$1,'Datenbank Aktoren'!$F$3:$IB$112,$B84,0)=AY$1,AY$3," - ")</f>
        <v xml:space="preserve"> - </v>
      </c>
      <c r="AZ84" t="str">
        <f>IF(HLOOKUP(AZ$1,'Datenbank Aktoren'!$F$3:$IB$112,$B84,0)=AZ$1,AZ$3," - ")</f>
        <v>FBH55ESB FBH A5-08-01</v>
      </c>
      <c r="BA84" t="str">
        <f>IF(HLOOKUP(BA$1,'Datenbank Aktoren'!$F$3:$IB$112,$B84,0)=BA$1,BA$3," - ")</f>
        <v xml:space="preserve"> - </v>
      </c>
      <c r="BB84" t="str">
        <f>IF(HLOOKUP(BB$1,'Datenbank Aktoren'!$F$3:$IB$112,$B84,0)=BB$1,BB$3," - ")</f>
        <v>FBH55SB FBH A5-08-01</v>
      </c>
      <c r="BC84" t="str">
        <f>IF(HLOOKUP(BC$1,'Datenbank Aktoren'!$F$3:$IB$112,$B84,0)=BC$1,BC$3," - ")</f>
        <v>FBH65 FBH A5-08-01</v>
      </c>
      <c r="BD84" t="str">
        <f>IF(HLOOKUP(BD$1,'Datenbank Aktoren'!$F$3:$IB$112,$B84,0)=BD$1,BD$3," - ")</f>
        <v>FBH65S FBH A5-08-01</v>
      </c>
      <c r="BE84" t="str">
        <f>IF(HLOOKUP(BE$1,'Datenbank Aktoren'!$F$3:$IB$112,$B84,0)=BE$1,BE$3," - ")</f>
        <v xml:space="preserve"> - </v>
      </c>
      <c r="BF84" t="str">
        <f>IF(HLOOKUP(BF$1,'Datenbank Aktoren'!$F$3:$IB$112,$B84,0)=BF$1,BF$3," - ")</f>
        <v>FBH65SB FBH A5-08-01</v>
      </c>
      <c r="BG84" t="str">
        <f>IF(HLOOKUP(BG$1,'Datenbank Aktoren'!$F$3:$IB$112,$B84,0)=BG$1,BG$3," - ")</f>
        <v xml:space="preserve"> - </v>
      </c>
      <c r="BH84" t="str">
        <f>IF(HLOOKUP(BH$1,'Datenbank Aktoren'!$F$3:$IB$112,$B84,0)=BH$1,BH$3," - ")</f>
        <v xml:space="preserve"> - </v>
      </c>
      <c r="BI84" t="str">
        <f>IF(HLOOKUP(BI$1,'Datenbank Aktoren'!$F$3:$IB$112,$B84,0)=BI$1,BI$3," - ")</f>
        <v>FBH65TF FBH A5-08-01</v>
      </c>
      <c r="BJ84" t="str">
        <f>IF(HLOOKUP(BJ$1,'Datenbank Aktoren'!$F$3:$IB$112,$B84,0)=BJ$1,BJ$3," - ")</f>
        <v xml:space="preserve"> - </v>
      </c>
      <c r="BK84" t="str">
        <f>IF(HLOOKUP(BK$1,'Datenbank Aktoren'!$F$3:$IB$112,$B84,0)=BK$1,BK$3," - ")</f>
        <v>FBHF65SB FBH A5-08-01</v>
      </c>
      <c r="BL84" t="str">
        <f>IF(HLOOKUP(BL$1,'Datenbank Aktoren'!$F$3:$IB$112,$B84,0)=BL$1,BL$3," - ")</f>
        <v xml:space="preserve"> - </v>
      </c>
      <c r="BM84" t="str">
        <f>IF(HLOOKUP(BM$1,'Datenbank Aktoren'!$F$3:$IB$112,$B84,0)=BM$1,BM$3," - ")</f>
        <v xml:space="preserve"> - </v>
      </c>
      <c r="BN84" t="str">
        <f>IF(HLOOKUP(BN$1,'Datenbank Aktoren'!$F$3:$IB$112,$B84,0)=BN$1,BN$3," - ")</f>
        <v xml:space="preserve"> - </v>
      </c>
      <c r="BO84" t="str">
        <f>IF(HLOOKUP(BO$1,'Datenbank Aktoren'!$F$3:$IB$112,$B84,0)=BO$1,BO$3," - ")</f>
        <v xml:space="preserve"> - </v>
      </c>
      <c r="BP84" t="str">
        <f>IF(HLOOKUP(BP$1,'Datenbank Aktoren'!$F$3:$IB$112,$B84,0)=BP$1,BP$3," - ")</f>
        <v xml:space="preserve"> - </v>
      </c>
      <c r="BQ84" t="str">
        <f>IF(HLOOKUP(BQ$1,'Datenbank Aktoren'!$F$3:$IB$112,$B84,0)=BQ$1,BQ$3," - ")</f>
        <v xml:space="preserve"> - </v>
      </c>
      <c r="BR84" t="str">
        <f>IF(HLOOKUP(BR$1,'Datenbank Aktoren'!$F$3:$IB$112,$B84,0)=BR$1,BR$3," - ")</f>
        <v>FET55E RPS 1-fach Taster F6-01-01</v>
      </c>
      <c r="BS84" t="str">
        <f>IF(HLOOKUP(BS$1,'Datenbank Aktoren'!$F$3:$IB$112,$B84,0)=BS$1,BS$3," - ")</f>
        <v>FF8 RPS 4-fach Taster F6-02-01</v>
      </c>
      <c r="BT84" t="str">
        <f>IF(HLOOKUP(BT$1,'Datenbank Aktoren'!$F$3:$IB$112,$B84,0)=BT$1,BT$3," - ")</f>
        <v xml:space="preserve"> - </v>
      </c>
      <c r="BU84" t="str">
        <f>IF(HLOOKUP(BU$1,'Datenbank Aktoren'!$F$3:$IB$112,$B84,0)=BU$1,BU$3," - ")</f>
        <v>FFD RPS 4-fach Taster F6-02-01</v>
      </c>
      <c r="BV84" t="str">
        <f>IF(HLOOKUP(BV$1,'Datenbank Aktoren'!$F$3:$IB$112,$B84,0)=BV$1,BV$3," - ")</f>
        <v xml:space="preserve"> - </v>
      </c>
      <c r="BW84" t="str">
        <f>IF(HLOOKUP(BW$1,'Datenbank Aktoren'!$F$3:$IB$112,$B84,0)=BW$1,BW$3," - ")</f>
        <v xml:space="preserve"> - </v>
      </c>
      <c r="BX84" t="str">
        <f>IF(HLOOKUP(BX$1,'Datenbank Aktoren'!$F$3:$IB$112,$B84,0)=BX$1,BX$3," - ")</f>
        <v xml:space="preserve"> - </v>
      </c>
      <c r="BY84" t="str">
        <f>IF(HLOOKUP(BY$1,'Datenbank Aktoren'!$F$3:$IB$112,$B84,0)=BY$1,BY$3," - ")</f>
        <v xml:space="preserve"> - </v>
      </c>
      <c r="BZ84" t="str">
        <f>IF(HLOOKUP(BZ$1,'Datenbank Aktoren'!$F$3:$IB$112,$B84,0)=BZ$1,BZ$3," - ")</f>
        <v xml:space="preserve"> - </v>
      </c>
      <c r="CA84" t="str">
        <f>IF(HLOOKUP(CA$1,'Datenbank Aktoren'!$F$3:$IB$112,$B84,0)=CA$1,CA$3," - ")</f>
        <v xml:space="preserve"> - </v>
      </c>
      <c r="CB84" t="str">
        <f>IF(HLOOKUP(CB$1,'Datenbank Aktoren'!$F$3:$IB$112,$B84,0)=CB$1,CB$3," - ")</f>
        <v xml:space="preserve"> - </v>
      </c>
      <c r="CC84" s="25" t="str">
        <f>IF(HLOOKUP(CC$1,'Datenbank Aktoren'!$F$3:$IB$112,$B84,0)=CC$1,CC$3," - ")</f>
        <v xml:space="preserve"> - </v>
      </c>
      <c r="CD84" t="str">
        <f>IF(HLOOKUP(CD$1,'Datenbank Aktoren'!$F$3:$IB$112,$B84,0)=CD$1,CD$3," - ")</f>
        <v xml:space="preserve"> - </v>
      </c>
      <c r="CE84" t="str">
        <f>IF(HLOOKUP(CE$1,'Datenbank Aktoren'!$F$3:$IB$112,$B84,0)=CE$1,CE$3," - ")</f>
        <v>FFKB Fensterkontakt D5-00-01</v>
      </c>
      <c r="CF84" t="str">
        <f>IF(HLOOKUP(CF$1,'Datenbank Aktoren'!$F$3:$IB$112,$B84,0)=CF$1,CF$3," - ")</f>
        <v xml:space="preserve"> - </v>
      </c>
      <c r="CG84" t="str">
        <f>IF(HLOOKUP(CG$1,'Datenbank Aktoren'!$F$3:$IB$112,$B84,0)=CG$1,CG$3," - ")</f>
        <v xml:space="preserve"> - </v>
      </c>
      <c r="CH84" t="str">
        <f>IF(HLOOKUP(CH$1,'Datenbank Aktoren'!$F$3:$IB$112,$B84,0)=CH$1,CH$3," - ")</f>
        <v xml:space="preserve"> - </v>
      </c>
      <c r="CI84" t="str">
        <f>IF(HLOOKUP(CI$1,'Datenbank Aktoren'!$F$3:$IB$112,$B84,0)=CI$1,CI$3," - ")</f>
        <v xml:space="preserve"> - </v>
      </c>
      <c r="CJ84" t="str">
        <f>IF(HLOOKUP(CJ$1,'Datenbank Aktoren'!$F$3:$IB$112,$B84,0)=CJ$1,CJ$3," - ")</f>
        <v xml:space="preserve"> - </v>
      </c>
      <c r="CK84" t="str">
        <f>IF(HLOOKUP(CK$1,'Datenbank Aktoren'!$F$3:$IB$112,$B84,0)=CK$1,CK$3," - ")</f>
        <v xml:space="preserve"> - </v>
      </c>
      <c r="CL84" t="str">
        <f>IF(HLOOKUP(CL$1,'Datenbank Aktoren'!$F$3:$IB$112,$B84,0)=CL$1,CL$3," - ")</f>
        <v xml:space="preserve"> - </v>
      </c>
      <c r="CM84" t="str">
        <f>IF(HLOOKUP(CM$1,'Datenbank Aktoren'!$F$3:$IB$112,$B84,0)=CM$1,CM$3," - ")</f>
        <v xml:space="preserve"> - </v>
      </c>
      <c r="CN84" t="str">
        <f>IF(HLOOKUP(CN$1,'Datenbank Aktoren'!$F$3:$IB$112,$B84,0)=CN$1,CN$3," - ")</f>
        <v xml:space="preserve"> - </v>
      </c>
      <c r="CO84" t="str">
        <f>IF(HLOOKUP(CO$1,'Datenbank Aktoren'!$F$3:$IB$112,$B84,0)=CO$1,CO$3," - ")</f>
        <v xml:space="preserve"> - </v>
      </c>
      <c r="CP84" t="str">
        <f>IF(HLOOKUP(CP$1,'Datenbank Aktoren'!$F$3:$IB$112,$B84,0)=CP$1,CP$3," - ")</f>
        <v xml:space="preserve"> - </v>
      </c>
      <c r="CQ84" t="str">
        <f>IF(HLOOKUP(CQ$1,'Datenbank Aktoren'!$F$3:$IB$112,$B84,0)=CQ$1,CQ$3," - ")</f>
        <v xml:space="preserve"> - </v>
      </c>
      <c r="CR84" t="str">
        <f>IF(HLOOKUP(CR$1,'Datenbank Aktoren'!$F$3:$IB$112,$B84,0)=CR$1,CR$3," - ")</f>
        <v xml:space="preserve"> - </v>
      </c>
      <c r="CS84" t="str">
        <f>IF(HLOOKUP(CS$1,'Datenbank Aktoren'!$F$3:$IB$112,$B84,0)=CS$1,CS$3," - ")</f>
        <v xml:space="preserve"> - </v>
      </c>
      <c r="CT84" t="str">
        <f>IF(HLOOKUP(CT$1,'Datenbank Aktoren'!$F$3:$IB$112,$B84,0)=CT$1,CT$3," - ")</f>
        <v>FHM2 RPS 4-fach Taster F6-02-01</v>
      </c>
      <c r="CU84" t="str">
        <f>IF(HLOOKUP(CU$1,'Datenbank Aktoren'!$F$3:$IB$112,$B84,0)=CU$1,CU$3," - ")</f>
        <v xml:space="preserve"> - </v>
      </c>
      <c r="CV84" t="str">
        <f>IF(HLOOKUP(CV$1,'Datenbank Aktoren'!$F$3:$IB$112,$B84,0)=CV$1,CV$3," - ")</f>
        <v>FHS2 RPS 4-fach Taster F6-02-01</v>
      </c>
      <c r="CW84" t="str">
        <f>IF(HLOOKUP(CW$1,'Datenbank Aktoren'!$F$3:$IB$112,$B84,0)=CW$1,CW$3," - ")</f>
        <v>FHS4 RPS 4-fach Taster F6-02-01</v>
      </c>
      <c r="CX84" t="str">
        <f>IF(HLOOKUP(CX$1,'Datenbank Aktoren'!$F$3:$IB$112,$B84,0)=CX$1,CX$3," - ")</f>
        <v xml:space="preserve"> - </v>
      </c>
      <c r="CY84" t="str">
        <f>IF(HLOOKUP(CY$1,'Datenbank Aktoren'!$F$3:$IB$112,$B84,0)=CY$1,CY$3," - ")</f>
        <v xml:space="preserve"> - </v>
      </c>
      <c r="CZ84" t="str">
        <f>IF(HLOOKUP(CZ$1,'Datenbank Aktoren'!$F$3:$IB$112,$B84,0)=CZ$1,CZ$3," - ")</f>
        <v>FKD RPS 1-fach Taster F6-01-01</v>
      </c>
      <c r="DA84" t="str">
        <f>IF(HLOOKUP(DA$1,'Datenbank Aktoren'!$F$3:$IB$112,$B84,0)=DA$1,DA$3," - ")</f>
        <v>FKF65 Kartenschalter F6-02-01</v>
      </c>
      <c r="DB84" t="str">
        <f>IF(HLOOKUP(DB$1,'Datenbank Aktoren'!$F$3:$IB$112,$B84,0)=DB$1,DB$3," - ")</f>
        <v xml:space="preserve"> - </v>
      </c>
      <c r="DC84" t="str">
        <f>IF(HLOOKUP(DC$1,'Datenbank Aktoren'!$F$3:$IB$112,$B84,0)=DC$1,DC$3," - ")</f>
        <v xml:space="preserve"> - </v>
      </c>
      <c r="DD84" t="str">
        <f>IF(HLOOKUP(DD$1,'Datenbank Aktoren'!$F$3:$IB$112,$B84,0)=DD$1,DD$3," - ")</f>
        <v xml:space="preserve"> - </v>
      </c>
      <c r="DE84" t="str">
        <f>IF(HLOOKUP(DE$1,'Datenbank Aktoren'!$F$3:$IB$112,$B84,0)=DE$1,DE$3," - ")</f>
        <v xml:space="preserve"> - </v>
      </c>
      <c r="DF84" t="str">
        <f>IF(HLOOKUP(DF$1,'Datenbank Aktoren'!$F$3:$IB$112,$B84,0)=DF$1,DF$3," - ")</f>
        <v xml:space="preserve"> - </v>
      </c>
      <c r="DG84" t="str">
        <f>IF(HLOOKUP(DG$1,'Datenbank Aktoren'!$F$3:$IB$112,$B84,0)=DG$1,DG$3," - ")</f>
        <v xml:space="preserve"> - </v>
      </c>
      <c r="DH84" t="str">
        <f>IF(HLOOKUP(DH$1,'Datenbank Aktoren'!$F$3:$IB$112,$B84,0)=DH$1,DH$3," - ")</f>
        <v xml:space="preserve"> - </v>
      </c>
      <c r="DI84" t="str">
        <f>IF(HLOOKUP(DI$1,'Datenbank Aktoren'!$F$3:$IB$112,$B84,0)=DI$1,DI$3," - ")</f>
        <v xml:space="preserve"> - </v>
      </c>
      <c r="DJ84" t="str">
        <f>IF(HLOOKUP(DJ$1,'Datenbank Aktoren'!$F$3:$IB$112,$B84,0)=DJ$1,DJ$3," - ")</f>
        <v xml:space="preserve"> - </v>
      </c>
      <c r="DK84" t="str">
        <f>IF(HLOOKUP(DK$1,'Datenbank Aktoren'!$F$3:$IB$112,$B84,0)=DK$1,DK$3," - ")</f>
        <v xml:space="preserve"> - </v>
      </c>
      <c r="DL84" t="str">
        <f>IF(HLOOKUP(DL$1,'Datenbank Aktoren'!$F$3:$IB$112,$B84,0)=DL$1,DL$3," - ")</f>
        <v xml:space="preserve"> - </v>
      </c>
      <c r="DM84" t="str">
        <f>IF(HLOOKUP(DM$1,'Datenbank Aktoren'!$F$3:$IB$112,$B84,0)=DM$1,DM$3," - ")</f>
        <v>FMH1W RPS 1-fach Taster F6-01-01</v>
      </c>
      <c r="DN84" t="str">
        <f>IF(HLOOKUP(DN$1,'Datenbank Aktoren'!$F$3:$IB$112,$B84,0)=DN$1,DN$3," - ")</f>
        <v>FMH2S RPS 4-fach Taster F6-02-01</v>
      </c>
      <c r="DO84" t="str">
        <f>IF(HLOOKUP(DO$1,'Datenbank Aktoren'!$F$3:$IB$112,$B84,0)=DO$1,DO$3," - ")</f>
        <v>FMH4 RPS 4-fach Taster F6-02-01</v>
      </c>
      <c r="DP84" t="str">
        <f>IF(HLOOKUP(DP$1,'Datenbank Aktoren'!$F$3:$IB$112,$B84,0)=DP$1,DP$3," - ")</f>
        <v>FMH4S RPS 4-fach Taster F6-02-01</v>
      </c>
      <c r="DQ84" t="str">
        <f>IF(HLOOKUP(DQ$1,'Datenbank Aktoren'!$F$3:$IB$112,$B84,0)=DQ$1,DQ$3," - ")</f>
        <v>FMH8 RPS 4-fach Taster F6-02-01</v>
      </c>
      <c r="DR84" t="str">
        <f>IF(HLOOKUP(DR$1,'Datenbank Aktoren'!$F$3:$IB$112,$B84,0)=DR$1,DR$3," - ")</f>
        <v xml:space="preserve"> - </v>
      </c>
      <c r="DS84" t="str">
        <f>IF(HLOOKUP(DS$1,'Datenbank Aktoren'!$F$3:$IB$112,$B84,0)=DS$1,DS$3," - ")</f>
        <v xml:space="preserve"> - </v>
      </c>
      <c r="DT84" t="str">
        <f>IF(HLOOKUP(DT$1,'Datenbank Aktoren'!$F$3:$IB$112,$B84,0)=DT$1,DT$3," - ")</f>
        <v xml:space="preserve"> - </v>
      </c>
      <c r="DU84" t="str">
        <f>IF(HLOOKUP(DU$1,'Datenbank Aktoren'!$F$3:$IB$112,$B84,0)=DU$1,DU$3," - ")</f>
        <v xml:space="preserve"> - </v>
      </c>
      <c r="DV84" t="str">
        <f>IF(HLOOKUP(DV$1,'Datenbank Aktoren'!$F$3:$IB$112,$B84,0)=DV$1,DV$3," - ")</f>
        <v xml:space="preserve"> - </v>
      </c>
      <c r="DW84" t="str">
        <f>IF(HLOOKUP(DW$1,'Datenbank Aktoren'!$F$3:$IB$112,$B84,0)=DW$1,DW$3," - ")</f>
        <v xml:space="preserve"> - </v>
      </c>
      <c r="DX84" t="str">
        <f>IF(HLOOKUP(DX$1,'Datenbank Aktoren'!$F$3:$IB$112,$B84,0)=DX$1,DX$3," - ")</f>
        <v xml:space="preserve"> - </v>
      </c>
      <c r="DY84" t="str">
        <f>IF(HLOOKUP(DY$1,'Datenbank Aktoren'!$F$3:$IB$112,$B84,0)=DY$1,DY$3," - ")</f>
        <v xml:space="preserve"> - </v>
      </c>
      <c r="DZ84" t="str">
        <f>IF(HLOOKUP(DZ$1,'Datenbank Aktoren'!$F$3:$IB$112,$B84,0)=DZ$1,DZ$3," - ")</f>
        <v xml:space="preserve"> - </v>
      </c>
      <c r="EA84" t="str">
        <f>IF(HLOOKUP(EA$1,'Datenbank Aktoren'!$F$3:$IB$112,$B84,0)=EA$1,EA$3," - ")</f>
        <v>FMMS44SB Fensterkontakt D5-00-01</v>
      </c>
      <c r="EB84" t="str">
        <f>IF(HLOOKUP(EB$1,'Datenbank Aktoren'!$F$3:$IB$112,$B84,0)=EB$1,EB$3," - ")</f>
        <v xml:space="preserve"> - </v>
      </c>
      <c r="EC84" t="str">
        <f>IF(HLOOKUP(EC$1,'Datenbank Aktoren'!$F$3:$IB$112,$B84,0)=EC$1,EC$3," - ")</f>
        <v xml:space="preserve"> - </v>
      </c>
      <c r="ED84" t="str">
        <f>IF(HLOOKUP(ED$1,'Datenbank Aktoren'!$F$3:$IB$112,$B84,0)=ED$1,ED$3," - ")</f>
        <v xml:space="preserve"> - </v>
      </c>
      <c r="EE84" t="str">
        <f>IF(HLOOKUP(EE$1,'Datenbank Aktoren'!$F$3:$IB$112,$B84,0)=EE$1,EE$3," - ")</f>
        <v xml:space="preserve"> - </v>
      </c>
      <c r="EF84" t="str">
        <f>IF(HLOOKUP(EF$1,'Datenbank Aktoren'!$F$3:$IB$112,$B84,0)=EF$1,EF$3," - ")</f>
        <v xml:space="preserve"> - </v>
      </c>
      <c r="EG84" t="str">
        <f>IF(HLOOKUP(EG$1,'Datenbank Aktoren'!$F$3:$IB$112,$B84,0)=EG$1,EG$3," - ")</f>
        <v xml:space="preserve"> - </v>
      </c>
      <c r="EH84" t="str">
        <f>IF(HLOOKUP(EH$1,'Datenbank Aktoren'!$F$3:$IB$112,$B84,0)=EH$1,EH$3," - ")</f>
        <v xml:space="preserve"> - </v>
      </c>
      <c r="EI84" t="str">
        <f>IF(HLOOKUP(EI$1,'Datenbank Aktoren'!$F$3:$IB$112,$B84,0)=EI$1,EI$3," - ")</f>
        <v xml:space="preserve"> - </v>
      </c>
      <c r="EJ84" t="str">
        <f>IF(HLOOKUP(EJ$1,'Datenbank Aktoren'!$F$3:$IB$112,$B84,0)=EJ$1,EJ$3," - ")</f>
        <v xml:space="preserve"> - </v>
      </c>
      <c r="EK84" t="str">
        <f>IF(HLOOKUP(EK$1,'Datenbank Aktoren'!$F$3:$IB$112,$B84,0)=EK$1,EK$3," - ")</f>
        <v xml:space="preserve"> - </v>
      </c>
      <c r="EL84" t="str">
        <f>IF(HLOOKUP(EL$1,'Datenbank Aktoren'!$F$3:$IB$112,$B84,0)=EL$1,EL$3," - ")</f>
        <v xml:space="preserve"> - </v>
      </c>
      <c r="EM84" t="str">
        <f>IF(HLOOKUP(EM$1,'Datenbank Aktoren'!$F$3:$IB$112,$B84,0)=EM$1,EM$3," - ")</f>
        <v xml:space="preserve"> - </v>
      </c>
      <c r="EN84" t="str">
        <f>IF(HLOOKUP(EN$1,'Datenbank Aktoren'!$F$3:$IB$112,$B84,0)=EN$1,EN$3," - ")</f>
        <v xml:space="preserve"> - </v>
      </c>
      <c r="EO84" t="str">
        <f>IF(HLOOKUP(EO$1,'Datenbank Aktoren'!$F$3:$IB$112,$B84,0)=EO$1,EO$3," - ")</f>
        <v xml:space="preserve"> - </v>
      </c>
      <c r="EP84" t="str">
        <f>IF(HLOOKUP(EP$1,'Datenbank Aktoren'!$F$3:$IB$112,$B84,0)=EP$1,EP$3," - ")</f>
        <v xml:space="preserve"> - </v>
      </c>
      <c r="EQ84" t="str">
        <f>IF(HLOOKUP(EQ$1,'Datenbank Aktoren'!$F$3:$IB$112,$B84,0)=EQ$1,EQ$3," - ")</f>
        <v xml:space="preserve"> - </v>
      </c>
      <c r="ER84" t="str">
        <f>IF(HLOOKUP(ER$1,'Datenbank Aktoren'!$F$3:$IB$112,$B84,0)=ER$1,ER$3," - ")</f>
        <v xml:space="preserve"> - </v>
      </c>
      <c r="ES84" t="str">
        <f>IF(HLOOKUP(ES$1,'Datenbank Aktoren'!$F$3:$IB$112,$B84,0)=ES$1,ES$3," - ")</f>
        <v xml:space="preserve"> - </v>
      </c>
      <c r="ET84" t="str">
        <f>IF(HLOOKUP(ET$1,'Datenbank Aktoren'!$F$3:$IB$112,$B84,0)=ET$1,ET$3," - ")</f>
        <v xml:space="preserve"> - </v>
      </c>
      <c r="EU84" t="str">
        <f>IF(HLOOKUP(EU$1,'Datenbank Aktoren'!$F$3:$IB$112,$B84,0)=EU$1,EU$3," - ")</f>
        <v xml:space="preserve"> - </v>
      </c>
      <c r="EV84" t="str">
        <f>IF(HLOOKUP(EV$1,'Datenbank Aktoren'!$F$3:$IB$112,$B84,0)=EV$1,EV$3," - ")</f>
        <v xml:space="preserve"> - </v>
      </c>
      <c r="EW84" t="str">
        <f>IF(HLOOKUP(EW$1,'Datenbank Aktoren'!$F$3:$IB$112,$B84,0)=EW$1,EW$3," - ")</f>
        <v xml:space="preserve"> - </v>
      </c>
      <c r="EX84" t="str">
        <f>IF(HLOOKUP(EX$1,'Datenbank Aktoren'!$F$3:$IB$112,$B84,0)=EX$1,EX$3," - ")</f>
        <v xml:space="preserve"> - </v>
      </c>
      <c r="EY84" t="str">
        <f>IF(HLOOKUP(EY$1,'Datenbank Aktoren'!$F$3:$IB$112,$B84,0)=EY$1,EY$3," - ")</f>
        <v xml:space="preserve"> - </v>
      </c>
      <c r="EZ84" t="str">
        <f>IF(HLOOKUP(EZ$1,'Datenbank Aktoren'!$F$3:$IB$112,$B84,0)=EZ$1,EZ$3," - ")</f>
        <v xml:space="preserve"> - </v>
      </c>
      <c r="FA84" t="str">
        <f>IF(HLOOKUP(FA$1,'Datenbank Aktoren'!$F$3:$IB$112,$B84,0)=FA$1,FA$3," - ")</f>
        <v>FNS55B RPS 1-fach Taster F6-01-01</v>
      </c>
      <c r="FB84" t="str">
        <f>IF(HLOOKUP(FB$1,'Datenbank Aktoren'!$F$3:$IB$112,$B84,0)=FB$1,FB$3," - ")</f>
        <v>FNS55EB RPS 1-fach Taster F6-01-01</v>
      </c>
      <c r="FC84" t="str">
        <f>IF(HLOOKUP(FC$1,'Datenbank Aktoren'!$F$3:$IB$112,$B84,0)=FC$1,FC$3," - ")</f>
        <v>FNS65EB RPS 1-fach Taster F6-01-01</v>
      </c>
      <c r="FD84" t="str">
        <f>IF(HLOOKUP(FD$1,'Datenbank Aktoren'!$F$3:$IB$112,$B84,0)=FD$1,FD$3," - ")</f>
        <v>FPE-1 RPS 1-fach Taster F6-01-01</v>
      </c>
      <c r="FE84" t="str">
        <f>IF(HLOOKUP(FE$1,'Datenbank Aktoren'!$F$3:$IB$112,$B84,0)=FE$1,FE$3," - ")</f>
        <v>FRW RPS Rauchmelder F6-02-01</v>
      </c>
      <c r="FF84" t="str">
        <f>IF(HLOOKUP(FF$1,'Datenbank Aktoren'!$F$3:$IB$112,$B84,0)=FF$1,FF$3," - ")</f>
        <v xml:space="preserve"> - </v>
      </c>
      <c r="FG84" t="str">
        <f>IF(HLOOKUP(FG$1,'Datenbank Aktoren'!$F$3:$IB$112,$B84,0)=FG$1,FG$3," - ")</f>
        <v xml:space="preserve"> - </v>
      </c>
      <c r="FH84" t="str">
        <f>IF(HLOOKUP(FH$1,'Datenbank Aktoren'!$F$3:$IB$112,$B84,0)=FH$1,FH$3," - ")</f>
        <v>FSM14 RPS 4-fach Taster F6-02-01</v>
      </c>
      <c r="FI84" t="str">
        <f>IF(HLOOKUP(FI$1,'Datenbank Aktoren'!$F$3:$IB$112,$B84,0)=FI$1,FI$3," - ")</f>
        <v xml:space="preserve"> - </v>
      </c>
      <c r="FJ84" t="str">
        <f>IF(HLOOKUP(FJ$1,'Datenbank Aktoren'!$F$3:$IB$112,$B84,0)=FJ$1,FJ$3," - ")</f>
        <v xml:space="preserve"> - </v>
      </c>
      <c r="FK84" t="str">
        <f>IF(HLOOKUP(FK$1,'Datenbank Aktoren'!$F$3:$IB$112,$B84,0)=FK$1,FK$3," - ")</f>
        <v>FSM60B RPS 4-fach Taster F6-02-01</v>
      </c>
      <c r="FL84" t="str">
        <f>IF(HLOOKUP(FL$1,'Datenbank Aktoren'!$F$3:$IB$112,$B84,0)=FL$1,FL$3," - ")</f>
        <v>FSM61 RPS 4-fach Taster F6-02-01</v>
      </c>
      <c r="FM84" t="str">
        <f>IF(HLOOKUP(FM$1,'Datenbank Aktoren'!$F$3:$IB$112,$B84,0)=FM$1,FM$3," - ")</f>
        <v>FSMTB RPS 4-fach Taster F6-02-01</v>
      </c>
      <c r="FN84" t="str">
        <f>IF(HLOOKUP(FN$1,'Datenbank Aktoren'!$F$3:$IB$112,$B84,0)=FN$1,FN$3," - ")</f>
        <v xml:space="preserve"> - </v>
      </c>
      <c r="FO84" t="str">
        <f>IF(HLOOKUP(FO$1,'Datenbank Aktoren'!$F$3:$IB$112,$B84,0)=FO$1,FO$3," - ")</f>
        <v>FSTAP RPS 4-fach Taster F6-02-01</v>
      </c>
      <c r="FP84" t="str">
        <f>IF(HLOOKUP(FP$1,'Datenbank Aktoren'!$F$3:$IB$112,$B84,0)=FP$1,FP$3," - ")</f>
        <v xml:space="preserve"> - </v>
      </c>
      <c r="FQ84" t="str">
        <f>IF(HLOOKUP(FQ$1,'Datenbank Aktoren'!$F$3:$IB$112,$B84,0)=FQ$1,FQ$3," - ")</f>
        <v xml:space="preserve"> - </v>
      </c>
      <c r="FR84" t="str">
        <f>IF(HLOOKUP(FR$1,'Datenbank Aktoren'!$F$3:$IB$112,$B84,0)=FR$1,FR$3," - ")</f>
        <v>FSU55D RPS 4-fach Taster F6-02-01</v>
      </c>
      <c r="FS84" t="str">
        <f>IF(HLOOKUP(FS$1,'Datenbank Aktoren'!$F$3:$IB$112,$B84,0)=FS$1,FS$3," - ")</f>
        <v xml:space="preserve"> - </v>
      </c>
      <c r="FT84" t="str">
        <f>IF(HLOOKUP(FT$1,'Datenbank Aktoren'!$F$3:$IB$112,$B84,0)=FT$1,FT$3," - ")</f>
        <v xml:space="preserve"> - </v>
      </c>
      <c r="FU84" t="str">
        <f>IF(HLOOKUP(FU$1,'Datenbank Aktoren'!$F$3:$IB$112,$B84,0)=FU$1,FU$3," - ")</f>
        <v>FSU55ED RPS 4-fach Taster F6-02-01</v>
      </c>
      <c r="FV84" t="str">
        <f>IF(HLOOKUP(FV$1,'Datenbank Aktoren'!$F$3:$IB$112,$B84,0)=FV$1,FV$3," - ")</f>
        <v xml:space="preserve"> - </v>
      </c>
      <c r="FW84" t="str">
        <f>IF(HLOOKUP(FW$1,'Datenbank Aktoren'!$F$3:$IB$112,$B84,0)=FW$1,FW$3," - ")</f>
        <v xml:space="preserve"> - </v>
      </c>
      <c r="FX84" t="str">
        <f>IF(HLOOKUP(FX$1,'Datenbank Aktoren'!$F$3:$IB$112,$B84,0)=FX$1,FX$3," - ")</f>
        <v>FSU65D RPS 4-fach Taster F6-02-01</v>
      </c>
      <c r="FY84" t="str">
        <f>IF(HLOOKUP(FY$1,'Datenbank Aktoren'!$F$3:$IB$112,$B84,0)=FY$1,FY$3," - ")</f>
        <v xml:space="preserve"> - </v>
      </c>
      <c r="FZ84" t="str">
        <f>IF(HLOOKUP(FZ$1,'Datenbank Aktoren'!$F$3:$IB$112,$B84,0)=FZ$1,FZ$3," - ")</f>
        <v>FT4F RPS 4-fach Taster F6-02-01</v>
      </c>
      <c r="GA84" t="str">
        <f>IF(HLOOKUP(GA$1,'Datenbank Aktoren'!$F$3:$IB$112,$B84,0)=GA$1,GA$3," - ")</f>
        <v>FT55 RPS 4-fach Taster F6-02-01</v>
      </c>
      <c r="GB84" t="str">
        <f>IF(HLOOKUP(GB$1,'Datenbank Aktoren'!$F$3:$IB$112,$B84,0)=GB$1,GB$3," - ")</f>
        <v xml:space="preserve"> - </v>
      </c>
      <c r="GC84" t="str">
        <f>IF(HLOOKUP(GC$1,'Datenbank Aktoren'!$F$3:$IB$112,$B84,0)=GC$1,GC$3," - ")</f>
        <v xml:space="preserve"> - </v>
      </c>
      <c r="GD84" t="str">
        <f>IF(HLOOKUP(GD$1,'Datenbank Aktoren'!$F$3:$IB$112,$B84,0)=GD$1,GD$3," - ")</f>
        <v xml:space="preserve"> - </v>
      </c>
      <c r="GE84" t="str">
        <f>IF(HLOOKUP(GE$1,'Datenbank Aktoren'!$F$3:$IB$112,$B84,0)=GE$1,GE$3," - ")</f>
        <v xml:space="preserve"> - </v>
      </c>
      <c r="GF84" t="str">
        <f>IF(HLOOKUP(GF$1,'Datenbank Aktoren'!$F$3:$IB$112,$B84,0)=GF$1,GF$3," - ")</f>
        <v>FTAF55D Raumregler F6-02-01</v>
      </c>
      <c r="GG84" t="str">
        <f>IF(HLOOKUP(GG$1,'Datenbank Aktoren'!$F$3:$IB$112,$B84,0)=GG$1,GG$3," - ")</f>
        <v>FTAF55ED Raumregler F6-02-01</v>
      </c>
      <c r="GH84" t="str">
        <f>IF(HLOOKUP(GH$1,'Datenbank Aktoren'!$F$3:$IB$112,$B84,0)=GH$1,GH$3," - ")</f>
        <v>FTAF65D Raumregler F6-02-01</v>
      </c>
      <c r="GI84" t="str">
        <f>IF(HLOOKUP(GI$1,'Datenbank Aktoren'!$F$3:$IB$112,$B84,0)=GI$1,GI$3," - ")</f>
        <v xml:space="preserve"> - </v>
      </c>
      <c r="GJ84" t="str">
        <f>IF(HLOOKUP(GJ$1,'Datenbank Aktoren'!$F$3:$IB$112,$B84,0)=GJ$1,GJ$3," - ")</f>
        <v xml:space="preserve"> - </v>
      </c>
      <c r="GK84" t="str">
        <f>IF(HLOOKUP(GK$1,'Datenbank Aktoren'!$F$3:$IB$112,$B84,0)=GK$1,GK$3," - ")</f>
        <v xml:space="preserve"> - </v>
      </c>
      <c r="GL84" t="str">
        <f>IF(HLOOKUP(GL$1,'Datenbank Aktoren'!$F$3:$IB$112,$B84,0)=GL$1,GL$3," - ")</f>
        <v xml:space="preserve"> - </v>
      </c>
      <c r="GM84" t="str">
        <f>IF(HLOOKUP(GM$1,'Datenbank Aktoren'!$F$3:$IB$112,$B84,0)=GM$1,GM$3," - ")</f>
        <v xml:space="preserve"> - </v>
      </c>
      <c r="GN84" t="str">
        <f>IF(HLOOKUP(GN$1,'Datenbank Aktoren'!$F$3:$IB$112,$B84,0)=GN$1,GN$3," - ")</f>
        <v>FTK Fensterkontakt D5-00-01</v>
      </c>
      <c r="GO84" t="str">
        <f>IF(HLOOKUP(GO$1,'Datenbank Aktoren'!$F$3:$IB$112,$B84,0)=GO$1,GO$3," - ")</f>
        <v>FTKB-GR Fensterkontakt D5-00-01</v>
      </c>
      <c r="GP84" t="str">
        <f>IF(HLOOKUP(GP$1,'Datenbank Aktoren'!$F$3:$IB$112,$B84,0)=GP$1,GP$3," - ")</f>
        <v xml:space="preserve"> - </v>
      </c>
      <c r="GQ84" t="str">
        <f>IF(HLOOKUP(GQ$1,'Datenbank Aktoren'!$F$3:$IB$112,$B84,0)=GQ$1,GQ$3," - ")</f>
        <v>FTKB-wg Fensterkontakt D5-00-01</v>
      </c>
      <c r="GR84" t="str">
        <f>IF(HLOOKUP(GR$1,'Datenbank Aktoren'!$F$3:$IB$112,$B84,0)=GR$1,GR$3," - ")</f>
        <v xml:space="preserve"> - </v>
      </c>
      <c r="GS84" t="str">
        <f>IF(HLOOKUP(GS$1,'Datenbank Aktoren'!$F$3:$IB$112,$B84,0)=GS$1,GS$3," - ")</f>
        <v xml:space="preserve"> - </v>
      </c>
      <c r="GT84" t="str">
        <f>IF(HLOOKUP(GT$1,'Datenbank Aktoren'!$F$3:$IB$112,$B84,0)=GT$1,GT$3," - ")</f>
        <v xml:space="preserve"> - </v>
      </c>
      <c r="GU84" t="str">
        <f>IF(HLOOKUP(GU$1,'Datenbank Aktoren'!$F$3:$IB$112,$B84,0)=GU$1,GU$3," - ")</f>
        <v xml:space="preserve"> - </v>
      </c>
      <c r="GV84" t="str">
        <f>IF(HLOOKUP(GV$1,'Datenbank Aktoren'!$F$3:$IB$112,$B84,0)=GV$1,GV$3," - ")</f>
        <v xml:space="preserve"> - </v>
      </c>
      <c r="GW84" t="str">
        <f>IF(HLOOKUP(GW$1,'Datenbank Aktoren'!$F$3:$IB$112,$B84,0)=GW$1,GW$3," - ")</f>
        <v xml:space="preserve"> - </v>
      </c>
      <c r="GX84" t="str">
        <f>IF(HLOOKUP(GX$1,'Datenbank Aktoren'!$F$3:$IB$112,$B84,0)=GX$1,GX$3," - ")</f>
        <v xml:space="preserve"> - </v>
      </c>
      <c r="GY84" t="str">
        <f>IF(HLOOKUP(GY$1,'Datenbank Aktoren'!$F$3:$IB$112,$B84,0)=GY$1,GY$3," - ")</f>
        <v xml:space="preserve"> - </v>
      </c>
      <c r="GZ84" t="str">
        <f>IF(HLOOKUP(GZ$1,'Datenbank Aktoren'!$F$3:$IB$112,$B84,0)=GZ$1,GZ$3," - ")</f>
        <v xml:space="preserve"> - </v>
      </c>
      <c r="HA84" t="str">
        <f>IF(HLOOKUP(HA$1,'Datenbank Aktoren'!$F$3:$IB$112,$B84,0)=HA$1,HA$3," - ")</f>
        <v xml:space="preserve"> - </v>
      </c>
      <c r="HB84" t="str">
        <f>IF(HLOOKUP(HB$1,'Datenbank Aktoren'!$F$3:$IB$112,$B84,0)=HB$1,HB$3," - ")</f>
        <v xml:space="preserve"> - </v>
      </c>
      <c r="HC84" t="str">
        <f>IF(HLOOKUP(HC$1,'Datenbank Aktoren'!$F$3:$IB$112,$B84,0)=HC$1,HC$3," - ")</f>
        <v xml:space="preserve"> - </v>
      </c>
      <c r="HD84" t="str">
        <f>IF(HLOOKUP(HD$1,'Datenbank Aktoren'!$F$3:$IB$112,$B84,0)=HD$1,HD$3," - ")</f>
        <v xml:space="preserve"> - </v>
      </c>
      <c r="HE84" t="str">
        <f>IF(HLOOKUP(HE$1,'Datenbank Aktoren'!$F$3:$IB$112,$B84,0)=HE$1,HE$3," - ")</f>
        <v xml:space="preserve"> - </v>
      </c>
      <c r="HF84" t="str">
        <f>IF(HLOOKUP(HF$1,'Datenbank Aktoren'!$F$3:$IB$112,$B84,0)=HF$1,HF$3," - ")</f>
        <v xml:space="preserve"> - </v>
      </c>
      <c r="HG84" t="str">
        <f>IF(HLOOKUP(HG$1,'Datenbank Aktoren'!$F$3:$IB$112,$B84,0)=HG$1,HG$3," - ")</f>
        <v xml:space="preserve"> - </v>
      </c>
      <c r="HH84" t="str">
        <f>IF(HLOOKUP(HH$1,'Datenbank Aktoren'!$F$3:$IB$112,$B84,0)=HH$1,HH$3," - ")</f>
        <v xml:space="preserve"> - </v>
      </c>
      <c r="HI84" t="str">
        <f>IF(HLOOKUP(HI$1,'Datenbank Aktoren'!$F$3:$IB$112,$B84,0)=HI$1,HI$3," - ")</f>
        <v xml:space="preserve"> - </v>
      </c>
      <c r="HJ84" t="str">
        <f>IF(HLOOKUP(HJ$1,'Datenbank Aktoren'!$F$3:$IB$112,$B84,0)=HJ$1,HJ$3," - ")</f>
        <v xml:space="preserve"> - </v>
      </c>
      <c r="HK84" t="str">
        <f>IF(HLOOKUP(HK$1,'Datenbank Aktoren'!$F$3:$IB$112,$B84,0)=HK$1,HK$3," - ")</f>
        <v xml:space="preserve"> - </v>
      </c>
      <c r="HL84" t="str">
        <f>IF(HLOOKUP(HL$1,'Datenbank Aktoren'!$F$3:$IB$112,$B84,0)=HL$1,HL$3," - ")</f>
        <v xml:space="preserve"> - </v>
      </c>
      <c r="HM84" t="str">
        <f>IF(HLOOKUP(HM$1,'Datenbank Aktoren'!$F$3:$IB$112,$B84,0)=HM$1,HM$3," - ")</f>
        <v xml:space="preserve"> - </v>
      </c>
      <c r="HN84" t="str">
        <f>IF(HLOOKUP(HN$1,'Datenbank Aktoren'!$F$3:$IB$112,$B84,0)=HN$1,HN$3," - ")</f>
        <v xml:space="preserve"> - </v>
      </c>
      <c r="HO84" t="str">
        <f>IF(HLOOKUP(HO$1,'Datenbank Aktoren'!$F$3:$IB$112,$B84,0)=HO$1,HO$3," - ")</f>
        <v xml:space="preserve"> - </v>
      </c>
      <c r="HP84" t="str">
        <f>IF(HLOOKUP(HP$1,'Datenbank Aktoren'!$F$3:$IB$112,$B84,0)=HP$1,HP$3," - ")</f>
        <v xml:space="preserve"> - </v>
      </c>
      <c r="HQ84" t="str">
        <f>IF(HLOOKUP(HQ$1,'Datenbank Aktoren'!$F$3:$IB$112,$B84,0)=HQ$1,HQ$3," - ")</f>
        <v>FTS14EM FBH A5-08-01</v>
      </c>
      <c r="HR84" t="str">
        <f>IF(HLOOKUP(HR$1,'Datenbank Aktoren'!$F$3:$IB$112,$B84,0)=HR$1,HR$3," - ")</f>
        <v>FTS14EM Fensterkontakt D5-00-01</v>
      </c>
      <c r="HS84" t="str">
        <f>IF(HLOOKUP(HS$1,'Datenbank Aktoren'!$F$3:$IB$112,$B84,0)=HS$1,HS$3," - ")</f>
        <v>FTS14EM RPS 4-fach Taster F6-02-01</v>
      </c>
      <c r="HT84" t="str">
        <f>IF(HLOOKUP(HT$1,'Datenbank Aktoren'!$F$3:$IB$112,$B84,0)=HT$1,HT$3," - ")</f>
        <v xml:space="preserve"> - </v>
      </c>
      <c r="HU84" t="str">
        <f>IF(HLOOKUP(HU$1,'Datenbank Aktoren'!$F$3:$IB$112,$B84,0)=HU$1,HU$3," - ")</f>
        <v xml:space="preserve"> - </v>
      </c>
      <c r="HV84" t="str">
        <f>IF(HLOOKUP(HV$1,'Datenbank Aktoren'!$F$3:$IB$112,$B84,0)=HV$1,HV$3," - ")</f>
        <v xml:space="preserve"> - </v>
      </c>
      <c r="HW84" t="str">
        <f>IF(HLOOKUP(HW$1,'Datenbank Aktoren'!$F$3:$IB$112,$B84,0)=HW$1,HW$3," - ")</f>
        <v xml:space="preserve"> - </v>
      </c>
      <c r="HX84" t="str">
        <f>IF(HLOOKUP(HX$1,'Datenbank Aktoren'!$F$3:$IB$112,$B84,0)=HX$1,HX$3," - ")</f>
        <v xml:space="preserve"> - </v>
      </c>
      <c r="HY84" t="str">
        <f>IF(HLOOKUP(HY$1,'Datenbank Aktoren'!$F$3:$IB$112,$B84,0)=HY$1,HY$3," - ")</f>
        <v xml:space="preserve"> - </v>
      </c>
      <c r="HZ84" t="str">
        <f>IF(HLOOKUP(HZ$1,'Datenbank Aktoren'!$F$3:$IB$112,$B84,0)=HZ$1,HZ$3," - ")</f>
        <v xml:space="preserve"> - </v>
      </c>
      <c r="IA84" t="str">
        <f>IF(HLOOKUP(IA$1,'Datenbank Aktoren'!$F$3:$IB$112,$B84,0)=IA$1,IA$3," - ")</f>
        <v xml:space="preserve"> - </v>
      </c>
      <c r="IB84" t="str">
        <f>IF(HLOOKUP(IB$1,'Datenbank Aktoren'!$F$3:$IB$112,$B84,0)=IB$1,IB$3," - ")</f>
        <v xml:space="preserve"> - </v>
      </c>
      <c r="IC84" t="str">
        <f>IF(HLOOKUP(IC$1,'Datenbank Aktoren'!$F$3:$IB$112,$B84,0)=IC$1,IC$3," - ")</f>
        <v xml:space="preserve"> - </v>
      </c>
      <c r="ID84" t="str">
        <f>IF(HLOOKUP(ID$1,'Datenbank Aktoren'!$F$3:$IB$112,$B84,0)=ID$1,ID$3," - ")</f>
        <v>FWS81 Kartenschalter F6-02-01</v>
      </c>
      <c r="IE84" t="str">
        <f>IF(HLOOKUP(IE$1,'Datenbank Aktoren'!$F$3:$IB$112,$B84,0)=IE$1,IE$3," - ")</f>
        <v xml:space="preserve"> - </v>
      </c>
      <c r="IF84" t="str">
        <f>IF(HLOOKUP(IF$1,'Datenbank Aktoren'!$F$3:$IB$112,$B84,0)=IF$1,IF$3," - ")</f>
        <v xml:space="preserve"> - </v>
      </c>
      <c r="IG84" t="str">
        <f>IF(HLOOKUP(IG$1,'Datenbank Aktoren'!$F$3:$IB$112,$B84,0)=IG$1,IG$3," - ")</f>
        <v>FZS65 RPS Rauchmelder F6-02-01</v>
      </c>
      <c r="IH84" t="str">
        <f>IF(HLOOKUP(IH$1,'Datenbank Aktoren'!$F$3:$IB$112,$B84,0)=IH$1,IH$3," - ")</f>
        <v>FZT55 RPS 4-fach Taster F6-02-01</v>
      </c>
      <c r="II84" t="str">
        <f>IF(HLOOKUP(II$1,'Datenbank Aktoren'!$F$3:$IB$112,$B84,0)=II$1,II$3," - ")</f>
        <v xml:space="preserve"> - </v>
      </c>
      <c r="IJ84" t="e">
        <f>IF(HLOOKUP(IJ$1,'Datenbank Aktoren'!$F$3:$IB$112,$B84,0)=IJ$1,IJ$3," - ")</f>
        <v>#N/A</v>
      </c>
      <c r="IK84" t="e">
        <f>IF(HLOOKUP(IK$1,'Datenbank Aktoren'!$F$3:$IB$112,$B84,0)=IK$1,IK$3," - ")</f>
        <v>#N/A</v>
      </c>
      <c r="IL84" t="e">
        <f>IF(HLOOKUP(IL$1,'Datenbank Aktoren'!$F$3:$IB$112,$B84,0)=IL$1,IL$3," - ")</f>
        <v>#N/A</v>
      </c>
      <c r="IM84" t="e">
        <f>IF(HLOOKUP(IM$1,'Datenbank Aktoren'!$F$3:$IB$112,$B84,0)=IM$1,IM$3," - ")</f>
        <v>#N/A</v>
      </c>
      <c r="IN84" t="e">
        <f>IF(HLOOKUP(IN$1,'Datenbank Aktoren'!$F$3:$IB$112,$B84,0)=IN$1,IN$3," - ")</f>
        <v>#N/A</v>
      </c>
      <c r="IO84" t="e">
        <f>IF(HLOOKUP(IO$1,'Datenbank Aktoren'!$F$3:$IB$112,$B84,0)=IO$1,IO$3," - ")</f>
        <v>#N/A</v>
      </c>
      <c r="IP84" t="e">
        <f>IF(HLOOKUP(IP$1,'Datenbank Aktoren'!$F$3:$IB$112,$B84,0)=IP$1,IP$3," - ")</f>
        <v>#N/A</v>
      </c>
      <c r="IQ84" t="e">
        <f>IF(HLOOKUP(IQ$1,'Datenbank Aktoren'!$F$3:$IB$112,$B84,0)=IQ$1,IQ$3," - ")</f>
        <v>#N/A</v>
      </c>
      <c r="IR84" t="e">
        <f>IF(HLOOKUP(IR$1,'Datenbank Aktoren'!$F$3:$IB$112,$B84,0)=IR$1,IR$3," - ")</f>
        <v>#N/A</v>
      </c>
      <c r="IS84" t="e">
        <f>IF(HLOOKUP(IS$1,'Datenbank Aktoren'!$F$3:$IB$112,$B84,0)=IS$1,IS$3," - ")</f>
        <v>#N/A</v>
      </c>
      <c r="IT84" t="e">
        <f>IF(HLOOKUP(IT$1,'Datenbank Aktoren'!$F$3:$IB$112,$B84,0)=IT$1,IT$3," - ")</f>
        <v>#N/A</v>
      </c>
      <c r="IU84" t="e">
        <f>IF(HLOOKUP(IU$1,'Datenbank Aktoren'!$F$3:$IB$112,$B84,0)=IU$1,IU$3," - ")</f>
        <v>#N/A</v>
      </c>
    </row>
    <row r="85" spans="1:255" x14ac:dyDescent="0.25">
      <c r="A85" t="s">
        <v>1207</v>
      </c>
      <c r="B85">
        <v>83</v>
      </c>
      <c r="D85" t="s">
        <v>1207</v>
      </c>
      <c r="E85" s="3" t="s">
        <v>1208</v>
      </c>
      <c r="F85" t="str">
        <f>IF(HLOOKUP(F$1,'Datenbank Aktoren'!$F$3:$IB$112,$B85,0)=F$1,F$3," - ")</f>
        <v xml:space="preserve"> - </v>
      </c>
      <c r="G85" t="str">
        <f>IF(HLOOKUP(G$1,'Datenbank Aktoren'!$F$3:$IB$112,$B85,0)=G$1,G$3," - ")</f>
        <v xml:space="preserve"> - </v>
      </c>
      <c r="H85" t="str">
        <f>IF(HLOOKUP(H$1,'Datenbank Aktoren'!$F$3:$IB$112,$B85,0)=H$1,H$3," - ")</f>
        <v>F1FT65 RPS 1-fach Taster F6-01-01</v>
      </c>
      <c r="I85" t="str">
        <f>IF(HLOOKUP(I$1,'Datenbank Aktoren'!$F$3:$IB$112,$B85,0)=I$1,I$3," - ")</f>
        <v>F1ITAP RPS 1-fach Taster F6-01-01</v>
      </c>
      <c r="J85" t="str">
        <f>IF(HLOOKUP(J$1,'Datenbank Aktoren'!$F$3:$IB$112,$B85,0)=J$1,J$3," - ")</f>
        <v>F1T55E RPS 1-fach Taster F6-01-01</v>
      </c>
      <c r="K85" t="str">
        <f>IF(HLOOKUP(K$1,'Datenbank Aktoren'!$F$3:$IB$112,$B85,0)=K$1,K$3," - ")</f>
        <v>F1T65 RPS 1-fach Taster F6-01-01</v>
      </c>
      <c r="L85" t="str">
        <f>IF(HLOOKUP(L$1,'Datenbank Aktoren'!$F$3:$IB$112,$B85,0)=L$1,L$3," - ")</f>
        <v>F265B RPS 4-fach Taster F6-02-01</v>
      </c>
      <c r="M85" t="str">
        <f>IF(HLOOKUP(M$1,'Datenbank Aktoren'!$F$3:$IB$112,$B85,0)=M$1,M$3," - ")</f>
        <v>F2FT65 RPS 4-fach Taster F6-02-01</v>
      </c>
      <c r="N85" t="str">
        <f>IF(HLOOKUP(N$1,'Datenbank Aktoren'!$F$3:$IB$112,$B85,0)=N$1,N$3," - ")</f>
        <v>F2FT65B RPS 4-fach Taster F6-02-01</v>
      </c>
      <c r="O85" t="str">
        <f>IF(HLOOKUP(O$1,'Datenbank Aktoren'!$F$3:$IB$112,$B85,0)=O$1,O$3," - ")</f>
        <v>F2FZT65B RPS 4-fach Taster F6-02-01</v>
      </c>
      <c r="P85" t="str">
        <f>IF(HLOOKUP(P$1,'Datenbank Aktoren'!$F$3:$IB$112,$B85,0)=P$1,P$3," - ")</f>
        <v>F2T55E RPS 4-fach Taster F6-02-01</v>
      </c>
      <c r="Q85" t="str">
        <f>IF(HLOOKUP(Q$1,'Datenbank Aktoren'!$F$3:$IB$112,$B85,0)=Q$1,Q$3," - ")</f>
        <v>F2T55EB RPS 4-fach Taster F6-02-01</v>
      </c>
      <c r="R85" t="str">
        <f>IF(HLOOKUP(R$1,'Datenbank Aktoren'!$F$3:$IB$112,$B85,0)=R$1,R$3," - ")</f>
        <v>F2T65 RPS 4-fach Taster F6-02-01</v>
      </c>
      <c r="S85" t="str">
        <f>IF(HLOOKUP(S$1,'Datenbank Aktoren'!$F$3:$IB$112,$B85,0)=S$1,S$3," - ")</f>
        <v>F2ZT55E RPS 4-fach Taster F6-02-01</v>
      </c>
      <c r="T85" t="str">
        <f>IF(HLOOKUP(T$1,'Datenbank Aktoren'!$F$3:$IB$112,$B85,0)=T$1,T$3," - ")</f>
        <v>F2ZT65 RPS 4-fach Taster F6-02-01</v>
      </c>
      <c r="U85" t="str">
        <f>IF(HLOOKUP(U$1,'Datenbank Aktoren'!$F$3:$IB$112,$B85,0)=U$1,U$3," - ")</f>
        <v xml:space="preserve"> - </v>
      </c>
      <c r="V85" t="str">
        <f>IF(HLOOKUP(V$1,'Datenbank Aktoren'!$F$3:$IB$112,$B85,0)=V$1,V$3," - ")</f>
        <v xml:space="preserve"> - </v>
      </c>
      <c r="W85" t="str">
        <f>IF(HLOOKUP(W$1,'Datenbank Aktoren'!$F$3:$IB$112,$B85,0)=W$1,W$3," - ")</f>
        <v xml:space="preserve"> - </v>
      </c>
      <c r="X85" t="str">
        <f>IF(HLOOKUP(X$1,'Datenbank Aktoren'!$F$3:$IB$112,$B85,0)=X$1,X$3," - ")</f>
        <v>F4FT65 RPS 4-fach Taster F6-02-01</v>
      </c>
      <c r="Y85" t="str">
        <f>IF(HLOOKUP(Y$1,'Datenbank Aktoren'!$F$3:$IB$112,$B85,0)=Y$1,Y$3," - ")</f>
        <v>F4FT65B RPS 4-fach Taster F6-02-01</v>
      </c>
      <c r="Z85" t="str">
        <f>IF(HLOOKUP(Z$1,'Datenbank Aktoren'!$F$3:$IB$112,$B85,0)=Z$1,Z$3," - ")</f>
        <v>F4PT RPS 4-fach Taster F6-02-01</v>
      </c>
      <c r="AA85" t="str">
        <f>IF(HLOOKUP(AA$1,'Datenbank Aktoren'!$F$3:$IB$112,$B85,0)=AA$1,AA$3," - ")</f>
        <v>F4T55B RPS 4-fach Taster F6-02-01</v>
      </c>
      <c r="AB85" t="str">
        <f>IF(HLOOKUP(AB$1,'Datenbank Aktoren'!$F$3:$IB$112,$B85,0)=AB$1,AB$3," - ")</f>
        <v>F4T55E RPS 4-fach Taster F6-02-01</v>
      </c>
      <c r="AC85" t="str">
        <f>IF(HLOOKUP(AC$1,'Datenbank Aktoren'!$F$3:$IB$112,$B85,0)=AC$1,AC$3," - ")</f>
        <v>F4T55EB RPS 4-fach Taster F6-02-01</v>
      </c>
      <c r="AD85" t="str">
        <f>IF(HLOOKUP(AD$1,'Datenbank Aktoren'!$F$3:$IB$112,$B85,0)=AD$1,AD$3," - ")</f>
        <v>F4T65 RPS 4-fach Taster F6-02-01</v>
      </c>
      <c r="AE85" t="str">
        <f>IF(HLOOKUP(AE$1,'Datenbank Aktoren'!$F$3:$IB$112,$B85,0)=AE$1,AE$3," - ")</f>
        <v>F4T65B RPS 4-fach Taster F6-02-01</v>
      </c>
      <c r="AF85" t="str">
        <f>IF(HLOOKUP(AF$1,'Datenbank Aktoren'!$F$3:$IB$112,$B85,0)=AF$1,AF$3," - ")</f>
        <v>F4USM61B Bewegungsm. A5-07-01</v>
      </c>
      <c r="AG85" t="str">
        <f>IF(HLOOKUP(AG$1,'Datenbank Aktoren'!$F$3:$IB$112,$B85,0)=AG$1,AG$3," - ")</f>
        <v>F4USM61B FBH A5-08-01</v>
      </c>
      <c r="AH85" t="str">
        <f>IF(HLOOKUP(AH$1,'Datenbank Aktoren'!$F$3:$IB$112,$B85,0)=AH$1,AH$3," - ")</f>
        <v>F4USM61B Software/Drehtaster A5-38-08</v>
      </c>
      <c r="AI85" t="str">
        <f>IF(HLOOKUP(AI$1,'Datenbank Aktoren'!$F$3:$IB$112,$B85,0)=AI$1,AI$3," - ")</f>
        <v>F4USM61B Fensterkontakt D5-00-01</v>
      </c>
      <c r="AJ85" t="str">
        <f>IF(HLOOKUP(AJ$1,'Datenbank Aktoren'!$F$3:$IB$112,$B85,0)=AJ$1,AJ$3," - ")</f>
        <v>F4USM61B RPS 4-fach Taster F6-02-01</v>
      </c>
      <c r="AK85" t="str">
        <f>IF(HLOOKUP(AK$1,'Datenbank Aktoren'!$F$3:$IB$112,$B85,0)=AK$1,AK$3," - ")</f>
        <v>F5PT55 RPS 4-fach Taster F6-02-01</v>
      </c>
      <c r="AL85" t="str">
        <f>IF(HLOOKUP(AL$1,'Datenbank Aktoren'!$F$3:$IB$112,$B85,0)=AL$1,AL$3," - ")</f>
        <v>F6T55B Bewegungsm. A5-07-01</v>
      </c>
      <c r="AM85" t="str">
        <f>IF(HLOOKUP(AM$1,'Datenbank Aktoren'!$F$3:$IB$112,$B85,0)=AM$1,AM$3," - ")</f>
        <v>F6T55B RPS 4-fach Taster F6-02-01</v>
      </c>
      <c r="AN85" t="str">
        <f>IF(HLOOKUP(AN$1,'Datenbank Aktoren'!$F$3:$IB$112,$B85,0)=AN$1,AN$3," - ")</f>
        <v>F6T65B Bewegungsm. A5-07-01</v>
      </c>
      <c r="AO85" t="str">
        <f>IF(HLOOKUP(AO$1,'Datenbank Aktoren'!$F$3:$IB$112,$B85,0)=AO$1,AO$3," - ")</f>
        <v>F6T65B RPS 4-fach Taster F6-02-01</v>
      </c>
      <c r="AP85" t="str">
        <f>IF(HLOOKUP(AP$1,'Datenbank Aktoren'!$F$3:$IB$112,$B85,0)=AP$1,AP$3," - ")</f>
        <v>FABH130 RPS 4-fach Taster F6-02-01</v>
      </c>
      <c r="AQ85" t="str">
        <f>IF(HLOOKUP(AQ$1,'Datenbank Aktoren'!$F$3:$IB$112,$B85,0)=AQ$1,AQ$3," - ")</f>
        <v>FABH65S FBH A5-08-01</v>
      </c>
      <c r="AR85" t="str">
        <f>IF(HLOOKUP(AR$1,'Datenbank Aktoren'!$F$3:$IB$112,$B85,0)=AR$1,AR$3," - ")</f>
        <v>FAH60 FAH60/FIH65S A5-06-01</v>
      </c>
      <c r="AS85" t="str">
        <f>IF(HLOOKUP(AS$1,'Datenbank Aktoren'!$F$3:$IB$112,$B85,0)=AS$1,AS$3," - ")</f>
        <v>FAH65S FAH60/FIH65S A5-06-01</v>
      </c>
      <c r="AT85" t="str">
        <f>IF(HLOOKUP(AT$1,'Datenbank Aktoren'!$F$3:$IB$112,$B85,0)=AT$1,AT$3," - ")</f>
        <v>FASM60 RPS 4-fach Taster F6-02-01</v>
      </c>
      <c r="AU85" t="str">
        <f>IF(HLOOKUP(AU$1,'Datenbank Aktoren'!$F$3:$IB$112,$B85,0)=AU$1,AU$3," - ")</f>
        <v xml:space="preserve"> - </v>
      </c>
      <c r="AV85" t="str">
        <f>IF(HLOOKUP(AV$1,'Datenbank Aktoren'!$F$3:$IB$112,$B85,0)=AV$1,AV$3," - ")</f>
        <v>FB55B Bewegungsm. A5-07-01</v>
      </c>
      <c r="AW85" t="str">
        <f>IF(HLOOKUP(AW$1,'Datenbank Aktoren'!$F$3:$IB$112,$B85,0)=AW$1,AW$3," - ")</f>
        <v>FB55EB Bewegungsm. A5-07-01</v>
      </c>
      <c r="AX85" t="str">
        <f>IF(HLOOKUP(AX$1,'Datenbank Aktoren'!$F$3:$IB$112,$B85,0)=AX$1,AX$3," - ")</f>
        <v>FB65B Bewegungsm. A5-07-01</v>
      </c>
      <c r="AY85" t="str">
        <f>IF(HLOOKUP(AY$1,'Datenbank Aktoren'!$F$3:$IB$112,$B85,0)=AY$1,AY$3," - ")</f>
        <v>FBH55ESB Bewegungsm. A5-07-01</v>
      </c>
      <c r="AZ85" t="str">
        <f>IF(HLOOKUP(AZ$1,'Datenbank Aktoren'!$F$3:$IB$112,$B85,0)=AZ$1,AZ$3," - ")</f>
        <v>FBH55ESB FBH A5-08-01</v>
      </c>
      <c r="BA85" t="str">
        <f>IF(HLOOKUP(BA$1,'Datenbank Aktoren'!$F$3:$IB$112,$B85,0)=BA$1,BA$3," - ")</f>
        <v>FBH55SB Bewegungsm. A5-07-01</v>
      </c>
      <c r="BB85" t="str">
        <f>IF(HLOOKUP(BB$1,'Datenbank Aktoren'!$F$3:$IB$112,$B85,0)=BB$1,BB$3," - ")</f>
        <v>FBH55SB FBH A5-08-01</v>
      </c>
      <c r="BC85" t="str">
        <f>IF(HLOOKUP(BC$1,'Datenbank Aktoren'!$F$3:$IB$112,$B85,0)=BC$1,BC$3," - ")</f>
        <v>FBH65 FBH A5-08-01</v>
      </c>
      <c r="BD85" t="str">
        <f>IF(HLOOKUP(BD$1,'Datenbank Aktoren'!$F$3:$IB$112,$B85,0)=BD$1,BD$3," - ")</f>
        <v>FBH65S FBH A5-08-01</v>
      </c>
      <c r="BE85" t="str">
        <f>IF(HLOOKUP(BE$1,'Datenbank Aktoren'!$F$3:$IB$112,$B85,0)=BE$1,BE$3," - ")</f>
        <v>FBH65SB Bewegungsm. A5-07-01</v>
      </c>
      <c r="BF85" t="str">
        <f>IF(HLOOKUP(BF$1,'Datenbank Aktoren'!$F$3:$IB$112,$B85,0)=BF$1,BF$3," - ")</f>
        <v>FBH65SB FBH A5-08-01</v>
      </c>
      <c r="BG85" t="str">
        <f>IF(HLOOKUP(BG$1,'Datenbank Aktoren'!$F$3:$IB$112,$B85,0)=BG$1,BG$3," - ")</f>
        <v xml:space="preserve"> - </v>
      </c>
      <c r="BH85" t="str">
        <f>IF(HLOOKUP(BH$1,'Datenbank Aktoren'!$F$3:$IB$112,$B85,0)=BH$1,BH$3," - ")</f>
        <v xml:space="preserve"> - </v>
      </c>
      <c r="BI85" t="str">
        <f>IF(HLOOKUP(BI$1,'Datenbank Aktoren'!$F$3:$IB$112,$B85,0)=BI$1,BI$3," - ")</f>
        <v>FBH65TF FBH A5-08-01</v>
      </c>
      <c r="BJ85" t="str">
        <f>IF(HLOOKUP(BJ$1,'Datenbank Aktoren'!$F$3:$IB$112,$B85,0)=BJ$1,BJ$3," - ")</f>
        <v>FBHF65SB Bewegungsm. A5-07-01</v>
      </c>
      <c r="BK85" t="str">
        <f>IF(HLOOKUP(BK$1,'Datenbank Aktoren'!$F$3:$IB$112,$B85,0)=BK$1,BK$3," - ")</f>
        <v>FBHF65SB FBH A5-08-01</v>
      </c>
      <c r="BL85" t="str">
        <f>IF(HLOOKUP(BL$1,'Datenbank Aktoren'!$F$3:$IB$112,$B85,0)=BL$1,BL$3," - ")</f>
        <v xml:space="preserve"> - </v>
      </c>
      <c r="BM85" t="str">
        <f>IF(HLOOKUP(BM$1,'Datenbank Aktoren'!$F$3:$IB$112,$B85,0)=BM$1,BM$3," - ")</f>
        <v xml:space="preserve"> - </v>
      </c>
      <c r="BN85" t="str">
        <f>IF(HLOOKUP(BN$1,'Datenbank Aktoren'!$F$3:$IB$112,$B85,0)=BN$1,BN$3," - ")</f>
        <v>FDT55B Software/Drehtaster A5-38-08</v>
      </c>
      <c r="BO85" t="str">
        <f>IF(HLOOKUP(BO$1,'Datenbank Aktoren'!$F$3:$IB$112,$B85,0)=BO$1,BO$3," - ")</f>
        <v>FDT55EB Software/Drehtaster A5-38-08</v>
      </c>
      <c r="BP85" t="str">
        <f>IF(HLOOKUP(BP$1,'Datenbank Aktoren'!$F$3:$IB$112,$B85,0)=BP$1,BP$3," - ")</f>
        <v>FDT65B Software/Drehtaster A5-38-08</v>
      </c>
      <c r="BQ85" t="str">
        <f>IF(HLOOKUP(BQ$1,'Datenbank Aktoren'!$F$3:$IB$112,$B85,0)=BQ$1,BQ$3," - ")</f>
        <v>FDTF65B Software/Drehtaster A5-38-08</v>
      </c>
      <c r="BR85" t="str">
        <f>IF(HLOOKUP(BR$1,'Datenbank Aktoren'!$F$3:$IB$112,$B85,0)=BR$1,BR$3," - ")</f>
        <v>FET55E RPS 1-fach Taster F6-01-01</v>
      </c>
      <c r="BS85" t="str">
        <f>IF(HLOOKUP(BS$1,'Datenbank Aktoren'!$F$3:$IB$112,$B85,0)=BS$1,BS$3," - ")</f>
        <v>FF8 RPS 4-fach Taster F6-02-01</v>
      </c>
      <c r="BT85" t="str">
        <f>IF(HLOOKUP(BT$1,'Datenbank Aktoren'!$F$3:$IB$112,$B85,0)=BT$1,BT$3," - ")</f>
        <v>FFD Software/Drehtaster A5-38-08</v>
      </c>
      <c r="BU85" t="str">
        <f>IF(HLOOKUP(BU$1,'Datenbank Aktoren'!$F$3:$IB$112,$B85,0)=BU$1,BU$3," - ")</f>
        <v>FFD RPS 4-fach Taster F6-02-01</v>
      </c>
      <c r="BV85" t="str">
        <f>IF(HLOOKUP(BV$1,'Datenbank Aktoren'!$F$3:$IB$112,$B85,0)=BV$1,BV$3," - ")</f>
        <v xml:space="preserve"> - </v>
      </c>
      <c r="BW85" t="str">
        <f>IF(HLOOKUP(BW$1,'Datenbank Aktoren'!$F$3:$IB$112,$B85,0)=BW$1,BW$3," - ")</f>
        <v>FFG7B Fenstergriff F6-10-00</v>
      </c>
      <c r="BX85" t="str">
        <f>IF(HLOOKUP(BX$1,'Datenbank Aktoren'!$F$3:$IB$112,$B85,0)=BX$1,BX$3," - ")</f>
        <v xml:space="preserve"> - </v>
      </c>
      <c r="BY85" t="str">
        <f>IF(HLOOKUP(BY$1,'Datenbank Aktoren'!$F$3:$IB$112,$B85,0)=BY$1,BY$3," - ")</f>
        <v xml:space="preserve"> - </v>
      </c>
      <c r="BZ85" t="str">
        <f>IF(HLOOKUP(BZ$1,'Datenbank Aktoren'!$F$3:$IB$112,$B85,0)=BZ$1,BZ$3," - ")</f>
        <v xml:space="preserve"> - </v>
      </c>
      <c r="CA85" t="str">
        <f>IF(HLOOKUP(CA$1,'Datenbank Aktoren'!$F$3:$IB$112,$B85,0)=CA$1,CA$3," - ")</f>
        <v xml:space="preserve"> - </v>
      </c>
      <c r="CB85" t="str">
        <f>IF(HLOOKUP(CB$1,'Datenbank Aktoren'!$F$3:$IB$112,$B85,0)=CB$1,CB$3," - ")</f>
        <v xml:space="preserve"> - </v>
      </c>
      <c r="CC85" s="25" t="str">
        <f>IF(HLOOKUP(CC$1,'Datenbank Aktoren'!$F$3:$IB$112,$B85,0)=CC$1,CC$3," - ")</f>
        <v xml:space="preserve"> - </v>
      </c>
      <c r="CD85" t="str">
        <f>IF(HLOOKUP(CD$1,'Datenbank Aktoren'!$F$3:$IB$112,$B85,0)=CD$1,CD$3," - ")</f>
        <v>FFGB-hg Fenstergriff F6-10-00</v>
      </c>
      <c r="CE85" t="str">
        <f>IF(HLOOKUP(CE$1,'Datenbank Aktoren'!$F$3:$IB$112,$B85,0)=CE$1,CE$3," - ")</f>
        <v>FFKB Fensterkontakt D5-00-01</v>
      </c>
      <c r="CF85" t="str">
        <f>IF(HLOOKUP(CF$1,'Datenbank Aktoren'!$F$3:$IB$112,$B85,0)=CF$1,CF$3," - ")</f>
        <v xml:space="preserve"> - </v>
      </c>
      <c r="CG85" t="str">
        <f>IF(HLOOKUP(CG$1,'Datenbank Aktoren'!$F$3:$IB$112,$B85,0)=CG$1,CG$3," - ")</f>
        <v xml:space="preserve"> - </v>
      </c>
      <c r="CH85" t="str">
        <f>IF(HLOOKUP(CH$1,'Datenbank Aktoren'!$F$3:$IB$112,$B85,0)=CH$1,CH$3," - ")</f>
        <v xml:space="preserve"> - </v>
      </c>
      <c r="CI85" t="str">
        <f>IF(HLOOKUP(CI$1,'Datenbank Aktoren'!$F$3:$IB$112,$B85,0)=CI$1,CI$3," - ")</f>
        <v xml:space="preserve"> - </v>
      </c>
      <c r="CJ85" t="str">
        <f>IF(HLOOKUP(CJ$1,'Datenbank Aktoren'!$F$3:$IB$112,$B85,0)=CJ$1,CJ$3," - ")</f>
        <v xml:space="preserve"> - </v>
      </c>
      <c r="CK85" t="str">
        <f>IF(HLOOKUP(CK$1,'Datenbank Aktoren'!$F$3:$IB$112,$B85,0)=CK$1,CK$3," - ")</f>
        <v xml:space="preserve"> - </v>
      </c>
      <c r="CL85" t="str">
        <f>IF(HLOOKUP(CL$1,'Datenbank Aktoren'!$F$3:$IB$112,$B85,0)=CL$1,CL$3," - ")</f>
        <v xml:space="preserve"> - </v>
      </c>
      <c r="CM85" t="str">
        <f>IF(HLOOKUP(CM$1,'Datenbank Aktoren'!$F$3:$IB$112,$B85,0)=CM$1,CM$3," - ")</f>
        <v xml:space="preserve"> - </v>
      </c>
      <c r="CN85" t="str">
        <f>IF(HLOOKUP(CN$1,'Datenbank Aktoren'!$F$3:$IB$112,$B85,0)=CN$1,CN$3," - ")</f>
        <v>FFTE Fenstergriff F6-10-00</v>
      </c>
      <c r="CO85" t="str">
        <f>IF(HLOOKUP(CO$1,'Datenbank Aktoren'!$F$3:$IB$112,$B85,0)=CO$1,CO$3," - ")</f>
        <v xml:space="preserve"> - </v>
      </c>
      <c r="CP85" t="str">
        <f>IF(HLOOKUP(CP$1,'Datenbank Aktoren'!$F$3:$IB$112,$B85,0)=CP$1,CP$3," - ")</f>
        <v xml:space="preserve"> - </v>
      </c>
      <c r="CQ85" t="str">
        <f>IF(HLOOKUP(CQ$1,'Datenbank Aktoren'!$F$3:$IB$112,$B85,0)=CQ$1,CQ$3," - ")</f>
        <v>FHD60SB FAH60/FIH65S A5-06-01</v>
      </c>
      <c r="CR85" t="str">
        <f>IF(HLOOKUP(CR$1,'Datenbank Aktoren'!$F$3:$IB$112,$B85,0)=CR$1,CR$3," - ")</f>
        <v>FHD60SB Software/Drehtaster A5-38-08</v>
      </c>
      <c r="CS85" t="str">
        <f>IF(HLOOKUP(CS$1,'Datenbank Aktoren'!$F$3:$IB$112,$B85,0)=CS$1,CS$3," - ")</f>
        <v xml:space="preserve"> - </v>
      </c>
      <c r="CT85" t="str">
        <f>IF(HLOOKUP(CT$1,'Datenbank Aktoren'!$F$3:$IB$112,$B85,0)=CT$1,CT$3," - ")</f>
        <v>FHM2 RPS 4-fach Taster F6-02-01</v>
      </c>
      <c r="CU85" t="str">
        <f>IF(HLOOKUP(CU$1,'Datenbank Aktoren'!$F$3:$IB$112,$B85,0)=CU$1,CU$3," - ")</f>
        <v xml:space="preserve"> - </v>
      </c>
      <c r="CV85" t="str">
        <f>IF(HLOOKUP(CV$1,'Datenbank Aktoren'!$F$3:$IB$112,$B85,0)=CV$1,CV$3," - ")</f>
        <v>FHS2 RPS 4-fach Taster F6-02-01</v>
      </c>
      <c r="CW85" t="str">
        <f>IF(HLOOKUP(CW$1,'Datenbank Aktoren'!$F$3:$IB$112,$B85,0)=CW$1,CW$3," - ")</f>
        <v>FHS4 RPS 4-fach Taster F6-02-01</v>
      </c>
      <c r="CX85" t="str">
        <f>IF(HLOOKUP(CX$1,'Datenbank Aktoren'!$F$3:$IB$112,$B85,0)=CX$1,CX$3," - ")</f>
        <v xml:space="preserve"> - </v>
      </c>
      <c r="CY85" t="str">
        <f>IF(HLOOKUP(CY$1,'Datenbank Aktoren'!$F$3:$IB$112,$B85,0)=CY$1,CY$3," - ")</f>
        <v>FIH65S FAH60/FIH65S A5-06-01</v>
      </c>
      <c r="CZ85" t="str">
        <f>IF(HLOOKUP(CZ$1,'Datenbank Aktoren'!$F$3:$IB$112,$B85,0)=CZ$1,CZ$3," - ")</f>
        <v>FKD RPS 1-fach Taster F6-01-01</v>
      </c>
      <c r="DA85" t="str">
        <f>IF(HLOOKUP(DA$1,'Datenbank Aktoren'!$F$3:$IB$112,$B85,0)=DA$1,DA$3," - ")</f>
        <v>FKF65 Kartenschalter F6-02-01</v>
      </c>
      <c r="DB85" t="str">
        <f>IF(HLOOKUP(DB$1,'Datenbank Aktoren'!$F$3:$IB$112,$B85,0)=DB$1,DB$3," - ")</f>
        <v xml:space="preserve"> - </v>
      </c>
      <c r="DC85" t="str">
        <f>IF(HLOOKUP(DC$1,'Datenbank Aktoren'!$F$3:$IB$112,$B85,0)=DC$1,DC$3," - ")</f>
        <v xml:space="preserve"> - </v>
      </c>
      <c r="DD85" t="str">
        <f>IF(HLOOKUP(DD$1,'Datenbank Aktoren'!$F$3:$IB$112,$B85,0)=DD$1,DD$3," - ")</f>
        <v xml:space="preserve"> - </v>
      </c>
      <c r="DE85" t="str">
        <f>IF(HLOOKUP(DE$1,'Datenbank Aktoren'!$F$3:$IB$112,$B85,0)=DE$1,DE$3," - ")</f>
        <v xml:space="preserve"> - </v>
      </c>
      <c r="DF85" t="str">
        <f>IF(HLOOKUP(DF$1,'Datenbank Aktoren'!$F$3:$IB$112,$B85,0)=DF$1,DF$3," - ")</f>
        <v xml:space="preserve"> - </v>
      </c>
      <c r="DG85" t="str">
        <f>IF(HLOOKUP(DG$1,'Datenbank Aktoren'!$F$3:$IB$112,$B85,0)=DG$1,DG$3," - ")</f>
        <v xml:space="preserve"> - </v>
      </c>
      <c r="DH85" t="str">
        <f>IF(HLOOKUP(DH$1,'Datenbank Aktoren'!$F$3:$IB$112,$B85,0)=DH$1,DH$3," - ")</f>
        <v xml:space="preserve"> - </v>
      </c>
      <c r="DI85" t="str">
        <f>IF(HLOOKUP(DI$1,'Datenbank Aktoren'!$F$3:$IB$112,$B85,0)=DI$1,DI$3," - ")</f>
        <v xml:space="preserve"> - </v>
      </c>
      <c r="DJ85" t="str">
        <f>IF(HLOOKUP(DJ$1,'Datenbank Aktoren'!$F$3:$IB$112,$B85,0)=DJ$1,DJ$3," - ")</f>
        <v xml:space="preserve"> - </v>
      </c>
      <c r="DK85" t="str">
        <f>IF(HLOOKUP(DK$1,'Datenbank Aktoren'!$F$3:$IB$112,$B85,0)=DK$1,DK$3," - ")</f>
        <v xml:space="preserve"> - </v>
      </c>
      <c r="DL85" t="str">
        <f>IF(HLOOKUP(DL$1,'Datenbank Aktoren'!$F$3:$IB$112,$B85,0)=DL$1,DL$3," - ")</f>
        <v xml:space="preserve"> - </v>
      </c>
      <c r="DM85" t="str">
        <f>IF(HLOOKUP(DM$1,'Datenbank Aktoren'!$F$3:$IB$112,$B85,0)=DM$1,DM$3," - ")</f>
        <v>FMH1W RPS 1-fach Taster F6-01-01</v>
      </c>
      <c r="DN85" t="str">
        <f>IF(HLOOKUP(DN$1,'Datenbank Aktoren'!$F$3:$IB$112,$B85,0)=DN$1,DN$3," - ")</f>
        <v>FMH2S RPS 4-fach Taster F6-02-01</v>
      </c>
      <c r="DO85" t="str">
        <f>IF(HLOOKUP(DO$1,'Datenbank Aktoren'!$F$3:$IB$112,$B85,0)=DO$1,DO$3," - ")</f>
        <v>FMH4 RPS 4-fach Taster F6-02-01</v>
      </c>
      <c r="DP85" t="str">
        <f>IF(HLOOKUP(DP$1,'Datenbank Aktoren'!$F$3:$IB$112,$B85,0)=DP$1,DP$3," - ")</f>
        <v>FMH4S RPS 4-fach Taster F6-02-01</v>
      </c>
      <c r="DQ85" t="str">
        <f>IF(HLOOKUP(DQ$1,'Datenbank Aktoren'!$F$3:$IB$112,$B85,0)=DQ$1,DQ$3," - ")</f>
        <v>FMH8 RPS 4-fach Taster F6-02-01</v>
      </c>
      <c r="DR85" t="str">
        <f>IF(HLOOKUP(DR$1,'Datenbank Aktoren'!$F$3:$IB$112,$B85,0)=DR$1,DR$3," - ")</f>
        <v xml:space="preserve"> - </v>
      </c>
      <c r="DS85" t="str">
        <f>IF(HLOOKUP(DS$1,'Datenbank Aktoren'!$F$3:$IB$112,$B85,0)=DS$1,DS$3," - ")</f>
        <v xml:space="preserve"> - </v>
      </c>
      <c r="DT85" t="str">
        <f>IF(HLOOKUP(DT$1,'Datenbank Aktoren'!$F$3:$IB$112,$B85,0)=DT$1,DT$3," - ")</f>
        <v xml:space="preserve"> - </v>
      </c>
      <c r="DU85" t="str">
        <f>IF(HLOOKUP(DU$1,'Datenbank Aktoren'!$F$3:$IB$112,$B85,0)=DU$1,DU$3," - ")</f>
        <v xml:space="preserve"> - </v>
      </c>
      <c r="DV85" t="str">
        <f>IF(HLOOKUP(DV$1,'Datenbank Aktoren'!$F$3:$IB$112,$B85,0)=DV$1,DV$3," - ")</f>
        <v xml:space="preserve"> - </v>
      </c>
      <c r="DW85" t="str">
        <f>IF(HLOOKUP(DW$1,'Datenbank Aktoren'!$F$3:$IB$112,$B85,0)=DW$1,DW$3," - ")</f>
        <v xml:space="preserve"> - </v>
      </c>
      <c r="DX85" t="str">
        <f>IF(HLOOKUP(DX$1,'Datenbank Aktoren'!$F$3:$IB$112,$B85,0)=DX$1,DX$3," - ")</f>
        <v xml:space="preserve"> - </v>
      </c>
      <c r="DY85" t="str">
        <f>IF(HLOOKUP(DY$1,'Datenbank Aktoren'!$F$3:$IB$112,$B85,0)=DY$1,DY$3," - ")</f>
        <v xml:space="preserve"> - </v>
      </c>
      <c r="DZ85" t="str">
        <f>IF(HLOOKUP(DZ$1,'Datenbank Aktoren'!$F$3:$IB$112,$B85,0)=DZ$1,DZ$3," - ")</f>
        <v xml:space="preserve"> - </v>
      </c>
      <c r="EA85" t="str">
        <f>IF(HLOOKUP(EA$1,'Datenbank Aktoren'!$F$3:$IB$112,$B85,0)=EA$1,EA$3," - ")</f>
        <v>FMMS44SB Fensterkontakt D5-00-01</v>
      </c>
      <c r="EB85" t="str">
        <f>IF(HLOOKUP(EB$1,'Datenbank Aktoren'!$F$3:$IB$112,$B85,0)=EB$1,EB$3," - ")</f>
        <v xml:space="preserve"> - </v>
      </c>
      <c r="EC85" t="str">
        <f>IF(HLOOKUP(EC$1,'Datenbank Aktoren'!$F$3:$IB$112,$B85,0)=EC$1,EC$3," - ")</f>
        <v xml:space="preserve"> - </v>
      </c>
      <c r="ED85" t="str">
        <f>IF(HLOOKUP(ED$1,'Datenbank Aktoren'!$F$3:$IB$112,$B85,0)=ED$1,ED$3," - ")</f>
        <v xml:space="preserve"> - </v>
      </c>
      <c r="EE85" t="str">
        <f>IF(HLOOKUP(EE$1,'Datenbank Aktoren'!$F$3:$IB$112,$B85,0)=EE$1,EE$3," - ")</f>
        <v xml:space="preserve"> - </v>
      </c>
      <c r="EF85" t="str">
        <f>IF(HLOOKUP(EF$1,'Datenbank Aktoren'!$F$3:$IB$112,$B85,0)=EF$1,EF$3," - ")</f>
        <v xml:space="preserve"> - </v>
      </c>
      <c r="EG85" t="str">
        <f>IF(HLOOKUP(EG$1,'Datenbank Aktoren'!$F$3:$IB$112,$B85,0)=EG$1,EG$3," - ")</f>
        <v xml:space="preserve"> - </v>
      </c>
      <c r="EH85" t="str">
        <f>IF(HLOOKUP(EH$1,'Datenbank Aktoren'!$F$3:$IB$112,$B85,0)=EH$1,EH$3," - ")</f>
        <v xml:space="preserve"> - </v>
      </c>
      <c r="EI85" t="str">
        <f>IF(HLOOKUP(EI$1,'Datenbank Aktoren'!$F$3:$IB$112,$B85,0)=EI$1,EI$3," - ")</f>
        <v xml:space="preserve"> - </v>
      </c>
      <c r="EJ85" t="str">
        <f>IF(HLOOKUP(EJ$1,'Datenbank Aktoren'!$F$3:$IB$112,$B85,0)=EJ$1,EJ$3," - ")</f>
        <v xml:space="preserve"> - </v>
      </c>
      <c r="EK85" t="str">
        <f>IF(HLOOKUP(EK$1,'Datenbank Aktoren'!$F$3:$IB$112,$B85,0)=EK$1,EK$3," - ")</f>
        <v xml:space="preserve"> - </v>
      </c>
      <c r="EL85" t="str">
        <f>IF(HLOOKUP(EL$1,'Datenbank Aktoren'!$F$3:$IB$112,$B85,0)=EL$1,EL$3," - ")</f>
        <v xml:space="preserve"> - </v>
      </c>
      <c r="EM85" t="str">
        <f>IF(HLOOKUP(EM$1,'Datenbank Aktoren'!$F$3:$IB$112,$B85,0)=EM$1,EM$3," - ")</f>
        <v xml:space="preserve"> - </v>
      </c>
      <c r="EN85" t="str">
        <f>IF(HLOOKUP(EN$1,'Datenbank Aktoren'!$F$3:$IB$112,$B85,0)=EN$1,EN$3," - ")</f>
        <v xml:space="preserve"> - </v>
      </c>
      <c r="EO85" t="str">
        <f>IF(HLOOKUP(EO$1,'Datenbank Aktoren'!$F$3:$IB$112,$B85,0)=EO$1,EO$3," - ")</f>
        <v xml:space="preserve"> - </v>
      </c>
      <c r="EP85" t="str">
        <f>IF(HLOOKUP(EP$1,'Datenbank Aktoren'!$F$3:$IB$112,$B85,0)=EP$1,EP$3," - ")</f>
        <v xml:space="preserve"> - </v>
      </c>
      <c r="EQ85" t="str">
        <f>IF(HLOOKUP(EQ$1,'Datenbank Aktoren'!$F$3:$IB$112,$B85,0)=EQ$1,EQ$3," - ")</f>
        <v xml:space="preserve"> - </v>
      </c>
      <c r="ER85" t="str">
        <f>IF(HLOOKUP(ER$1,'Datenbank Aktoren'!$F$3:$IB$112,$B85,0)=ER$1,ER$3," - ")</f>
        <v xml:space="preserve"> - </v>
      </c>
      <c r="ES85" t="str">
        <f>IF(HLOOKUP(ES$1,'Datenbank Aktoren'!$F$3:$IB$112,$B85,0)=ES$1,ES$3," - ")</f>
        <v xml:space="preserve"> - </v>
      </c>
      <c r="ET85" t="str">
        <f>IF(HLOOKUP(ET$1,'Datenbank Aktoren'!$F$3:$IB$112,$B85,0)=ET$1,ET$3," - ")</f>
        <v xml:space="preserve"> - </v>
      </c>
      <c r="EU85" t="str">
        <f>IF(HLOOKUP(EU$1,'Datenbank Aktoren'!$F$3:$IB$112,$B85,0)=EU$1,EU$3," - ")</f>
        <v xml:space="preserve"> - </v>
      </c>
      <c r="EV85" t="str">
        <f>IF(HLOOKUP(EV$1,'Datenbank Aktoren'!$F$3:$IB$112,$B85,0)=EV$1,EV$3," - ")</f>
        <v xml:space="preserve"> - </v>
      </c>
      <c r="EW85" t="str">
        <f>IF(HLOOKUP(EW$1,'Datenbank Aktoren'!$F$3:$IB$112,$B85,0)=EW$1,EW$3," - ")</f>
        <v xml:space="preserve"> - </v>
      </c>
      <c r="EX85" t="str">
        <f>IF(HLOOKUP(EX$1,'Datenbank Aktoren'!$F$3:$IB$112,$B85,0)=EX$1,EX$3," - ")</f>
        <v xml:space="preserve"> - </v>
      </c>
      <c r="EY85" t="str">
        <f>IF(HLOOKUP(EY$1,'Datenbank Aktoren'!$F$3:$IB$112,$B85,0)=EY$1,EY$3," - ")</f>
        <v xml:space="preserve"> - </v>
      </c>
      <c r="EZ85" t="str">
        <f>IF(HLOOKUP(EZ$1,'Datenbank Aktoren'!$F$3:$IB$112,$B85,0)=EZ$1,EZ$3," - ")</f>
        <v xml:space="preserve"> - </v>
      </c>
      <c r="FA85" t="str">
        <f>IF(HLOOKUP(FA$1,'Datenbank Aktoren'!$F$3:$IB$112,$B85,0)=FA$1,FA$3," - ")</f>
        <v>FNS55B RPS 1-fach Taster F6-01-01</v>
      </c>
      <c r="FB85" t="str">
        <f>IF(HLOOKUP(FB$1,'Datenbank Aktoren'!$F$3:$IB$112,$B85,0)=FB$1,FB$3," - ")</f>
        <v>FNS55EB RPS 1-fach Taster F6-01-01</v>
      </c>
      <c r="FC85" t="str">
        <f>IF(HLOOKUP(FC$1,'Datenbank Aktoren'!$F$3:$IB$112,$B85,0)=FC$1,FC$3," - ")</f>
        <v>FNS65EB RPS 1-fach Taster F6-01-01</v>
      </c>
      <c r="FD85" t="str">
        <f>IF(HLOOKUP(FD$1,'Datenbank Aktoren'!$F$3:$IB$112,$B85,0)=FD$1,FD$3," - ")</f>
        <v>FPE-1 RPS 1-fach Taster F6-01-01</v>
      </c>
      <c r="FE85" t="str">
        <f>IF(HLOOKUP(FE$1,'Datenbank Aktoren'!$F$3:$IB$112,$B85,0)=FE$1,FE$3," - ")</f>
        <v>FRW RPS Rauchmelder F6-02-01</v>
      </c>
      <c r="FF85" t="str">
        <f>IF(HLOOKUP(FF$1,'Datenbank Aktoren'!$F$3:$IB$112,$B85,0)=FF$1,FF$3," - ")</f>
        <v xml:space="preserve"> - </v>
      </c>
      <c r="FG85" t="str">
        <f>IF(HLOOKUP(FG$1,'Datenbank Aktoren'!$F$3:$IB$112,$B85,0)=FG$1,FG$3," - ")</f>
        <v xml:space="preserve"> - </v>
      </c>
      <c r="FH85" t="str">
        <f>IF(HLOOKUP(FH$1,'Datenbank Aktoren'!$F$3:$IB$112,$B85,0)=FH$1,FH$3," - ")</f>
        <v>FSM14 RPS 4-fach Taster F6-02-01</v>
      </c>
      <c r="FI85" t="str">
        <f>IF(HLOOKUP(FI$1,'Datenbank Aktoren'!$F$3:$IB$112,$B85,0)=FI$1,FI$3," - ")</f>
        <v xml:space="preserve"> - </v>
      </c>
      <c r="FJ85" t="str">
        <f>IF(HLOOKUP(FJ$1,'Datenbank Aktoren'!$F$3:$IB$112,$B85,0)=FJ$1,FJ$3," - ")</f>
        <v xml:space="preserve"> - </v>
      </c>
      <c r="FK85" t="str">
        <f>IF(HLOOKUP(FK$1,'Datenbank Aktoren'!$F$3:$IB$112,$B85,0)=FK$1,FK$3," - ")</f>
        <v>FSM60B RPS 4-fach Taster F6-02-01</v>
      </c>
      <c r="FL85" t="str">
        <f>IF(HLOOKUP(FL$1,'Datenbank Aktoren'!$F$3:$IB$112,$B85,0)=FL$1,FL$3," - ")</f>
        <v>FSM61 RPS 4-fach Taster F6-02-01</v>
      </c>
      <c r="FM85" t="str">
        <f>IF(HLOOKUP(FM$1,'Datenbank Aktoren'!$F$3:$IB$112,$B85,0)=FM$1,FM$3," - ")</f>
        <v>FSMTB RPS 4-fach Taster F6-02-01</v>
      </c>
      <c r="FN85" t="str">
        <f>IF(HLOOKUP(FN$1,'Datenbank Aktoren'!$F$3:$IB$112,$B85,0)=FN$1,FN$3," - ")</f>
        <v xml:space="preserve"> - </v>
      </c>
      <c r="FO85" t="str">
        <f>IF(HLOOKUP(FO$1,'Datenbank Aktoren'!$F$3:$IB$112,$B85,0)=FO$1,FO$3," - ")</f>
        <v>FSTAP RPS 4-fach Taster F6-02-01</v>
      </c>
      <c r="FP85" t="str">
        <f>IF(HLOOKUP(FP$1,'Datenbank Aktoren'!$F$3:$IB$112,$B85,0)=FP$1,FP$3," - ")</f>
        <v xml:space="preserve"> - </v>
      </c>
      <c r="FQ85" t="str">
        <f>IF(HLOOKUP(FQ$1,'Datenbank Aktoren'!$F$3:$IB$112,$B85,0)=FQ$1,FQ$3," - ")</f>
        <v>FSU55D Software/Drehtaster A5-38-08</v>
      </c>
      <c r="FR85" t="str">
        <f>IF(HLOOKUP(FR$1,'Datenbank Aktoren'!$F$3:$IB$112,$B85,0)=FR$1,FR$3," - ")</f>
        <v>FSU55D RPS 4-fach Taster F6-02-01</v>
      </c>
      <c r="FS85" t="str">
        <f>IF(HLOOKUP(FS$1,'Datenbank Aktoren'!$F$3:$IB$112,$B85,0)=FS$1,FS$3," - ")</f>
        <v xml:space="preserve"> - </v>
      </c>
      <c r="FT85" t="str">
        <f>IF(HLOOKUP(FT$1,'Datenbank Aktoren'!$F$3:$IB$112,$B85,0)=FT$1,FT$3," - ")</f>
        <v>FSU55ED Software/Drehtaster A5-38-08</v>
      </c>
      <c r="FU85" t="str">
        <f>IF(HLOOKUP(FU$1,'Datenbank Aktoren'!$F$3:$IB$112,$B85,0)=FU$1,FU$3," - ")</f>
        <v>FSU55ED RPS 4-fach Taster F6-02-01</v>
      </c>
      <c r="FV85" t="str">
        <f>IF(HLOOKUP(FV$1,'Datenbank Aktoren'!$F$3:$IB$112,$B85,0)=FV$1,FV$3," - ")</f>
        <v xml:space="preserve"> - </v>
      </c>
      <c r="FW85" t="str">
        <f>IF(HLOOKUP(FW$1,'Datenbank Aktoren'!$F$3:$IB$112,$B85,0)=FW$1,FW$3," - ")</f>
        <v>FSU65D Software/Drehtaster A5-38-08</v>
      </c>
      <c r="FX85" t="str">
        <f>IF(HLOOKUP(FX$1,'Datenbank Aktoren'!$F$3:$IB$112,$B85,0)=FX$1,FX$3," - ")</f>
        <v>FSU65D RPS 4-fach Taster F6-02-01</v>
      </c>
      <c r="FY85" t="str">
        <f>IF(HLOOKUP(FY$1,'Datenbank Aktoren'!$F$3:$IB$112,$B85,0)=FY$1,FY$3," - ")</f>
        <v xml:space="preserve"> - </v>
      </c>
      <c r="FZ85" t="str">
        <f>IF(HLOOKUP(FZ$1,'Datenbank Aktoren'!$F$3:$IB$112,$B85,0)=FZ$1,FZ$3," - ")</f>
        <v>FT4F RPS 4-fach Taster F6-02-01</v>
      </c>
      <c r="GA85" t="str">
        <f>IF(HLOOKUP(GA$1,'Datenbank Aktoren'!$F$3:$IB$112,$B85,0)=GA$1,GA$3," - ")</f>
        <v>FT55 RPS 4-fach Taster F6-02-01</v>
      </c>
      <c r="GB85" t="str">
        <f>IF(HLOOKUP(GB$1,'Datenbank Aktoren'!$F$3:$IB$112,$B85,0)=GB$1,GB$3," - ")</f>
        <v xml:space="preserve"> - </v>
      </c>
      <c r="GC85" t="str">
        <f>IF(HLOOKUP(GC$1,'Datenbank Aktoren'!$F$3:$IB$112,$B85,0)=GC$1,GC$3," - ")</f>
        <v xml:space="preserve"> - </v>
      </c>
      <c r="GD85" t="str">
        <f>IF(HLOOKUP(GD$1,'Datenbank Aktoren'!$F$3:$IB$112,$B85,0)=GD$1,GD$3," - ")</f>
        <v xml:space="preserve"> - </v>
      </c>
      <c r="GE85" t="str">
        <f>IF(HLOOKUP(GE$1,'Datenbank Aktoren'!$F$3:$IB$112,$B85,0)=GE$1,GE$3," - ")</f>
        <v xml:space="preserve"> - </v>
      </c>
      <c r="GF85" t="str">
        <f>IF(HLOOKUP(GF$1,'Datenbank Aktoren'!$F$3:$IB$112,$B85,0)=GF$1,GF$3," - ")</f>
        <v>FTAF55D Raumregler F6-02-01</v>
      </c>
      <c r="GG85" t="str">
        <f>IF(HLOOKUP(GG$1,'Datenbank Aktoren'!$F$3:$IB$112,$B85,0)=GG$1,GG$3," - ")</f>
        <v>FTAF55ED Raumregler F6-02-01</v>
      </c>
      <c r="GH85" t="str">
        <f>IF(HLOOKUP(GH$1,'Datenbank Aktoren'!$F$3:$IB$112,$B85,0)=GH$1,GH$3," - ")</f>
        <v>FTAF65D Raumregler F6-02-01</v>
      </c>
      <c r="GI85" t="str">
        <f>IF(HLOOKUP(GI$1,'Datenbank Aktoren'!$F$3:$IB$112,$B85,0)=GI$1,GI$3," - ")</f>
        <v xml:space="preserve"> - </v>
      </c>
      <c r="GJ85" t="str">
        <f>IF(HLOOKUP(GJ$1,'Datenbank Aktoren'!$F$3:$IB$112,$B85,0)=GJ$1,GJ$3," - ")</f>
        <v xml:space="preserve"> - </v>
      </c>
      <c r="GK85" t="str">
        <f>IF(HLOOKUP(GK$1,'Datenbank Aktoren'!$F$3:$IB$112,$B85,0)=GK$1,GK$3," - ")</f>
        <v xml:space="preserve"> - </v>
      </c>
      <c r="GL85" t="str">
        <f>IF(HLOOKUP(GL$1,'Datenbank Aktoren'!$F$3:$IB$112,$B85,0)=GL$1,GL$3," - ")</f>
        <v xml:space="preserve"> - </v>
      </c>
      <c r="GM85" t="str">
        <f>IF(HLOOKUP(GM$1,'Datenbank Aktoren'!$F$3:$IB$112,$B85,0)=GM$1,GM$3," - ")</f>
        <v xml:space="preserve"> - </v>
      </c>
      <c r="GN85" t="str">
        <f>IF(HLOOKUP(GN$1,'Datenbank Aktoren'!$F$3:$IB$112,$B85,0)=GN$1,GN$3," - ")</f>
        <v>FTK Fensterkontakt D5-00-01</v>
      </c>
      <c r="GO85" t="str">
        <f>IF(HLOOKUP(GO$1,'Datenbank Aktoren'!$F$3:$IB$112,$B85,0)=GO$1,GO$3," - ")</f>
        <v>FTKB-GR Fensterkontakt D5-00-01</v>
      </c>
      <c r="GP85" t="str">
        <f>IF(HLOOKUP(GP$1,'Datenbank Aktoren'!$F$3:$IB$112,$B85,0)=GP$1,GP$3," - ")</f>
        <v xml:space="preserve"> - </v>
      </c>
      <c r="GQ85" t="str">
        <f>IF(HLOOKUP(GQ$1,'Datenbank Aktoren'!$F$3:$IB$112,$B85,0)=GQ$1,GQ$3," - ")</f>
        <v>FTKB-wg Fensterkontakt D5-00-01</v>
      </c>
      <c r="GR85" t="str">
        <f>IF(HLOOKUP(GR$1,'Datenbank Aktoren'!$F$3:$IB$112,$B85,0)=GR$1,GR$3," - ")</f>
        <v>FTKE Fenstergriff F6-10-00 Griff</v>
      </c>
      <c r="GS85" t="str">
        <f>IF(HLOOKUP(GS$1,'Datenbank Aktoren'!$F$3:$IB$112,$B85,0)=GS$1,GS$3," - ")</f>
        <v xml:space="preserve"> - </v>
      </c>
      <c r="GT85" s="14" t="s">
        <v>692</v>
      </c>
      <c r="GU85" t="str">
        <f>IF(HLOOKUP(GU$1,'Datenbank Aktoren'!$F$3:$IB$112,$B85,0)=GU$1,GU$3," - ")</f>
        <v xml:space="preserve"> - </v>
      </c>
      <c r="GV85" s="14" t="s">
        <v>692</v>
      </c>
      <c r="GW85" t="str">
        <f>IF(HLOOKUP(GW$1,'Datenbank Aktoren'!$F$3:$IB$112,$B85,0)=GW$1,GW$3," - ")</f>
        <v xml:space="preserve"> - </v>
      </c>
      <c r="GX85" s="14" t="s">
        <v>692</v>
      </c>
      <c r="GY85" t="str">
        <f>IF(HLOOKUP(GY$1,'Datenbank Aktoren'!$F$3:$IB$112,$B85,0)=GY$1,GY$3," - ")</f>
        <v xml:space="preserve"> - </v>
      </c>
      <c r="GZ85" s="14" t="s">
        <v>692</v>
      </c>
      <c r="HA85" t="str">
        <f>IF(HLOOKUP(HA$1,'Datenbank Aktoren'!$F$3:$IB$112,$B85,0)=HA$1,HA$3," - ")</f>
        <v xml:space="preserve"> - </v>
      </c>
      <c r="HB85" s="14" t="s">
        <v>692</v>
      </c>
      <c r="HC85" t="str">
        <f>IF(HLOOKUP(HC$1,'Datenbank Aktoren'!$F$3:$IB$112,$B85,0)=HC$1,HC$3," - ")</f>
        <v xml:space="preserve"> - </v>
      </c>
      <c r="HD85" s="14" t="s">
        <v>692</v>
      </c>
      <c r="HE85" t="str">
        <f>IF(HLOOKUP(HE$1,'Datenbank Aktoren'!$F$3:$IB$112,$B85,0)=HE$1,HE$3," - ")</f>
        <v xml:space="preserve"> - </v>
      </c>
      <c r="HF85" s="14" t="s">
        <v>692</v>
      </c>
      <c r="HG85" t="str">
        <f>IF(HLOOKUP(HG$1,'Datenbank Aktoren'!$F$3:$IB$112,$B85,0)=HG$1,HG$3," - ")</f>
        <v xml:space="preserve"> - </v>
      </c>
      <c r="HH85" t="str">
        <f>IF(HLOOKUP(HH$1,'Datenbank Aktoren'!$F$3:$IB$112,$B85,0)=HH$1,HH$3," - ")</f>
        <v xml:space="preserve"> - </v>
      </c>
      <c r="HI85" t="str">
        <f>IF(HLOOKUP(HI$1,'Datenbank Aktoren'!$F$3:$IB$112,$B85,0)=HI$1,HI$3," - ")</f>
        <v xml:space="preserve"> - </v>
      </c>
      <c r="HJ85" s="14" t="s">
        <v>692</v>
      </c>
      <c r="HK85" t="str">
        <f>IF(HLOOKUP(HK$1,'Datenbank Aktoren'!$F$3:$IB$112,$B85,0)=HK$1,HK$3," - ")</f>
        <v xml:space="preserve"> - </v>
      </c>
      <c r="HL85" t="str">
        <f>IF(HLOOKUP(HL$1,'Datenbank Aktoren'!$F$3:$IB$112,$B85,0)=HL$1,HL$3," - ")</f>
        <v xml:space="preserve"> - </v>
      </c>
      <c r="HM85" t="str">
        <f>IF(HLOOKUP(HM$1,'Datenbank Aktoren'!$F$3:$IB$112,$B85,0)=HM$1,HM$3," - ")</f>
        <v xml:space="preserve"> - </v>
      </c>
      <c r="HN85" s="14" t="s">
        <v>692</v>
      </c>
      <c r="HO85" t="str">
        <f>IF(HLOOKUP(HO$1,'Datenbank Aktoren'!$F$3:$IB$112,$B85,0)=HO$1,HO$3," - ")</f>
        <v xml:space="preserve"> - </v>
      </c>
      <c r="HP85" s="14" t="s">
        <v>692</v>
      </c>
      <c r="HQ85" t="str">
        <f>IF(HLOOKUP(HQ$1,'Datenbank Aktoren'!$F$3:$IB$112,$B85,0)=HQ$1,HQ$3," - ")</f>
        <v>FTS14EM FBH A5-08-01</v>
      </c>
      <c r="HR85" t="str">
        <f>IF(HLOOKUP(HR$1,'Datenbank Aktoren'!$F$3:$IB$112,$B85,0)=HR$1,HR$3," - ")</f>
        <v>FTS14EM Fensterkontakt D5-00-01</v>
      </c>
      <c r="HS85" t="str">
        <f>IF(HLOOKUP(HS$1,'Datenbank Aktoren'!$F$3:$IB$112,$B85,0)=HS$1,HS$3," - ")</f>
        <v>FTS14EM RPS 4-fach Taster F6-02-01</v>
      </c>
      <c r="HT85" t="str">
        <f>IF(HLOOKUP(HT$1,'Datenbank Aktoren'!$F$3:$IB$112,$B85,0)=HT$1,HT$3," - ")</f>
        <v>FTTB Bewegungsm. A5-07-01</v>
      </c>
      <c r="HU85" t="str">
        <f>IF(HLOOKUP(HU$1,'Datenbank Aktoren'!$F$3:$IB$112,$B85,0)=HU$1,HU$3," - ")</f>
        <v xml:space="preserve"> - </v>
      </c>
      <c r="HV85" t="str">
        <f>IF(HLOOKUP(HV$1,'Datenbank Aktoren'!$F$3:$IB$112,$B85,0)=HV$1,HV$3," - ")</f>
        <v xml:space="preserve"> - </v>
      </c>
      <c r="HW85" t="str">
        <f>IF(HLOOKUP(HW$1,'Datenbank Aktoren'!$F$3:$IB$112,$B85,0)=HW$1,HW$3," - ")</f>
        <v xml:space="preserve"> - </v>
      </c>
      <c r="HX85" t="str">
        <f>IF(HLOOKUP(HX$1,'Datenbank Aktoren'!$F$3:$IB$112,$B85,0)=HX$1,HX$3," - ")</f>
        <v xml:space="preserve"> - </v>
      </c>
      <c r="HY85" t="str">
        <f>IF(HLOOKUP(HY$1,'Datenbank Aktoren'!$F$3:$IB$112,$B85,0)=HY$1,HY$3," - ")</f>
        <v xml:space="preserve"> - </v>
      </c>
      <c r="HZ85" t="str">
        <f>IF(HLOOKUP(HZ$1,'Datenbank Aktoren'!$F$3:$IB$112,$B85,0)=HZ$1,HZ$3," - ")</f>
        <v xml:space="preserve"> - </v>
      </c>
      <c r="IA85" t="str">
        <f>IF(HLOOKUP(IA$1,'Datenbank Aktoren'!$F$3:$IB$112,$B85,0)=IA$1,IA$3," - ")</f>
        <v xml:space="preserve"> - </v>
      </c>
      <c r="IB85" t="str">
        <f>IF(HLOOKUP(IB$1,'Datenbank Aktoren'!$F$3:$IB$112,$B85,0)=IB$1,IB$3," - ")</f>
        <v xml:space="preserve"> - </v>
      </c>
      <c r="IC85" t="str">
        <f>IF(HLOOKUP(IC$1,'Datenbank Aktoren'!$F$3:$IB$112,$B85,0)=IC$1,IC$3," - ")</f>
        <v xml:space="preserve"> - </v>
      </c>
      <c r="ID85" t="str">
        <f>IF(HLOOKUP(ID$1,'Datenbank Aktoren'!$F$3:$IB$112,$B85,0)=ID$1,ID$3," - ")</f>
        <v>FWS81 Kartenschalter F6-02-01</v>
      </c>
      <c r="IE85" t="str">
        <f>IF(HLOOKUP(IE$1,'Datenbank Aktoren'!$F$3:$IB$112,$B85,0)=IE$1,IE$3," - ")</f>
        <v xml:space="preserve"> - </v>
      </c>
      <c r="IF85" t="str">
        <f>IF(HLOOKUP(IF$1,'Datenbank Aktoren'!$F$3:$IB$112,$B85,0)=IF$1,IF$3," - ")</f>
        <v xml:space="preserve"> - </v>
      </c>
      <c r="IG85" t="str">
        <f>IF(HLOOKUP(IG$1,'Datenbank Aktoren'!$F$3:$IB$112,$B85,0)=IG$1,IG$3," - ")</f>
        <v>FZS65 RPS Rauchmelder F6-02-01</v>
      </c>
      <c r="IH85" t="str">
        <f>IF(HLOOKUP(IH$1,'Datenbank Aktoren'!$F$3:$IB$112,$B85,0)=IH$1,IH$3," - ")</f>
        <v>FZT55 RPS 4-fach Taster F6-02-01</v>
      </c>
      <c r="II85" t="str">
        <f>IF(HLOOKUP(II$1,'Datenbank Aktoren'!$F$3:$IB$112,$B85,0)=II$1,II$3," - ")</f>
        <v xml:space="preserve"> - </v>
      </c>
      <c r="IJ85" t="e">
        <f>IF(HLOOKUP(IJ$1,'Datenbank Aktoren'!$F$3:$IB$112,$B85,0)=IJ$1,IJ$3," - ")</f>
        <v>#N/A</v>
      </c>
      <c r="IK85" t="e">
        <f>IF(HLOOKUP(IK$1,'Datenbank Aktoren'!$F$3:$IB$112,$B85,0)=IK$1,IK$3," - ")</f>
        <v>#N/A</v>
      </c>
      <c r="IL85" t="e">
        <f>IF(HLOOKUP(IL$1,'Datenbank Aktoren'!$F$3:$IB$112,$B85,0)=IL$1,IL$3," - ")</f>
        <v>#N/A</v>
      </c>
      <c r="IM85" t="e">
        <f>IF(HLOOKUP(IM$1,'Datenbank Aktoren'!$F$3:$IB$112,$B85,0)=IM$1,IM$3," - ")</f>
        <v>#N/A</v>
      </c>
      <c r="IN85" t="e">
        <f>IF(HLOOKUP(IN$1,'Datenbank Aktoren'!$F$3:$IB$112,$B85,0)=IN$1,IN$3," - ")</f>
        <v>#N/A</v>
      </c>
      <c r="IO85" t="e">
        <f>IF(HLOOKUP(IO$1,'Datenbank Aktoren'!$F$3:$IB$112,$B85,0)=IO$1,IO$3," - ")</f>
        <v>#N/A</v>
      </c>
      <c r="IP85" t="e">
        <f>IF(HLOOKUP(IP$1,'Datenbank Aktoren'!$F$3:$IB$112,$B85,0)=IP$1,IP$3," - ")</f>
        <v>#N/A</v>
      </c>
      <c r="IQ85" t="e">
        <f>IF(HLOOKUP(IQ$1,'Datenbank Aktoren'!$F$3:$IB$112,$B85,0)=IQ$1,IQ$3," - ")</f>
        <v>#N/A</v>
      </c>
      <c r="IR85" t="e">
        <f>IF(HLOOKUP(IR$1,'Datenbank Aktoren'!$F$3:$IB$112,$B85,0)=IR$1,IR$3," - ")</f>
        <v>#N/A</v>
      </c>
      <c r="IS85" t="e">
        <f>IF(HLOOKUP(IS$1,'Datenbank Aktoren'!$F$3:$IB$112,$B85,0)=IS$1,IS$3," - ")</f>
        <v>#N/A</v>
      </c>
      <c r="IT85" t="e">
        <f>IF(HLOOKUP(IT$1,'Datenbank Aktoren'!$F$3:$IB$112,$B85,0)=IT$1,IT$3," - ")</f>
        <v>#N/A</v>
      </c>
      <c r="IU85" t="e">
        <f>IF(HLOOKUP(IU$1,'Datenbank Aktoren'!$F$3:$IB$112,$B85,0)=IU$1,IU$3," - ")</f>
        <v>#N/A</v>
      </c>
    </row>
    <row r="86" spans="1:255" x14ac:dyDescent="0.25">
      <c r="A86" t="s">
        <v>159</v>
      </c>
      <c r="B86">
        <v>84</v>
      </c>
      <c r="D86" t="s">
        <v>159</v>
      </c>
      <c r="E86" s="3" t="s">
        <v>442</v>
      </c>
      <c r="F86" t="str">
        <f>IF(HLOOKUP(F$1,'Datenbank Aktoren'!$F$3:$IB$112,$B86,0)=F$1,F$3," - ")</f>
        <v xml:space="preserve"> - </v>
      </c>
      <c r="G86" t="str">
        <f>IF(HLOOKUP(G$1,'Datenbank Aktoren'!$F$3:$IB$112,$B86,0)=G$1,G$3," - ")</f>
        <v xml:space="preserve"> - </v>
      </c>
      <c r="H86" t="str">
        <f>IF(HLOOKUP(H$1,'Datenbank Aktoren'!$F$3:$IB$112,$B86,0)=H$1,H$3," - ")</f>
        <v>F1FT65 RPS 1-fach Taster F6-01-01</v>
      </c>
      <c r="I86" t="str">
        <f>IF(HLOOKUP(I$1,'Datenbank Aktoren'!$F$3:$IB$112,$B86,0)=I$1,I$3," - ")</f>
        <v>F1ITAP RPS 1-fach Taster F6-01-01</v>
      </c>
      <c r="J86" t="str">
        <f>IF(HLOOKUP(J$1,'Datenbank Aktoren'!$F$3:$IB$112,$B86,0)=J$1,J$3," - ")</f>
        <v>F1T55E RPS 1-fach Taster F6-01-01</v>
      </c>
      <c r="K86" t="str">
        <f>IF(HLOOKUP(K$1,'Datenbank Aktoren'!$F$3:$IB$112,$B86,0)=K$1,K$3," - ")</f>
        <v>F1T65 RPS 1-fach Taster F6-01-01</v>
      </c>
      <c r="L86" t="str">
        <f>IF(HLOOKUP(L$1,'Datenbank Aktoren'!$F$3:$IB$112,$B86,0)=L$1,L$3," - ")</f>
        <v>F265B RPS 4-fach Taster F6-02-01</v>
      </c>
      <c r="M86" t="str">
        <f>IF(HLOOKUP(M$1,'Datenbank Aktoren'!$F$3:$IB$112,$B86,0)=M$1,M$3," - ")</f>
        <v>F2FT65 RPS 4-fach Taster F6-02-01</v>
      </c>
      <c r="N86" t="str">
        <f>IF(HLOOKUP(N$1,'Datenbank Aktoren'!$F$3:$IB$112,$B86,0)=N$1,N$3," - ")</f>
        <v>F2FT65B RPS 4-fach Taster F6-02-01</v>
      </c>
      <c r="O86" t="str">
        <f>IF(HLOOKUP(O$1,'Datenbank Aktoren'!$F$3:$IB$112,$B86,0)=O$1,O$3," - ")</f>
        <v>F2FZT65B RPS 4-fach Taster F6-02-01</v>
      </c>
      <c r="P86" t="str">
        <f>IF(HLOOKUP(P$1,'Datenbank Aktoren'!$F$3:$IB$112,$B86,0)=P$1,P$3," - ")</f>
        <v>F2T55E RPS 4-fach Taster F6-02-01</v>
      </c>
      <c r="Q86" t="str">
        <f>IF(HLOOKUP(Q$1,'Datenbank Aktoren'!$F$3:$IB$112,$B86,0)=Q$1,Q$3," - ")</f>
        <v>F2T55EB RPS 4-fach Taster F6-02-01</v>
      </c>
      <c r="R86" t="str">
        <f>IF(HLOOKUP(R$1,'Datenbank Aktoren'!$F$3:$IB$112,$B86,0)=R$1,R$3," - ")</f>
        <v>F2T65 RPS 4-fach Taster F6-02-01</v>
      </c>
      <c r="S86" t="str">
        <f>IF(HLOOKUP(S$1,'Datenbank Aktoren'!$F$3:$IB$112,$B86,0)=S$1,S$3," - ")</f>
        <v>F2ZT55E RPS 4-fach Taster F6-02-01</v>
      </c>
      <c r="T86" t="str">
        <f>IF(HLOOKUP(T$1,'Datenbank Aktoren'!$F$3:$IB$112,$B86,0)=T$1,T$3," - ")</f>
        <v>F2ZT65 RPS 4-fach Taster F6-02-01</v>
      </c>
      <c r="U86" t="str">
        <f>IF(HLOOKUP(U$1,'Datenbank Aktoren'!$F$3:$IB$112,$B86,0)=U$1,U$3," - ")</f>
        <v xml:space="preserve"> - </v>
      </c>
      <c r="V86" t="str">
        <f>IF(HLOOKUP(V$1,'Datenbank Aktoren'!$F$3:$IB$112,$B86,0)=V$1,V$3," - ")</f>
        <v xml:space="preserve"> - </v>
      </c>
      <c r="W86" t="str">
        <f>IF(HLOOKUP(W$1,'Datenbank Aktoren'!$F$3:$IB$112,$B86,0)=W$1,W$3," - ")</f>
        <v xml:space="preserve"> - </v>
      </c>
      <c r="X86" t="str">
        <f>IF(HLOOKUP(X$1,'Datenbank Aktoren'!$F$3:$IB$112,$B86,0)=X$1,X$3," - ")</f>
        <v>F4FT65 RPS 4-fach Taster F6-02-01</v>
      </c>
      <c r="Y86" t="str">
        <f>IF(HLOOKUP(Y$1,'Datenbank Aktoren'!$F$3:$IB$112,$B86,0)=Y$1,Y$3," - ")</f>
        <v>F4FT65B RPS 4-fach Taster F6-02-01</v>
      </c>
      <c r="Z86" t="str">
        <f>IF(HLOOKUP(Z$1,'Datenbank Aktoren'!$F$3:$IB$112,$B86,0)=Z$1,Z$3," - ")</f>
        <v>F4PT RPS 4-fach Taster F6-02-01</v>
      </c>
      <c r="AA86" t="str">
        <f>IF(HLOOKUP(AA$1,'Datenbank Aktoren'!$F$3:$IB$112,$B86,0)=AA$1,AA$3," - ")</f>
        <v>F4T55B RPS 4-fach Taster F6-02-01</v>
      </c>
      <c r="AB86" t="str">
        <f>IF(HLOOKUP(AB$1,'Datenbank Aktoren'!$F$3:$IB$112,$B86,0)=AB$1,AB$3," - ")</f>
        <v>F4T55E RPS 4-fach Taster F6-02-01</v>
      </c>
      <c r="AC86" t="str">
        <f>IF(HLOOKUP(AC$1,'Datenbank Aktoren'!$F$3:$IB$112,$B86,0)=AC$1,AC$3," - ")</f>
        <v>F4T55EB RPS 4-fach Taster F6-02-01</v>
      </c>
      <c r="AD86" t="str">
        <f>IF(HLOOKUP(AD$1,'Datenbank Aktoren'!$F$3:$IB$112,$B86,0)=AD$1,AD$3," - ")</f>
        <v>F4T65 RPS 4-fach Taster F6-02-01</v>
      </c>
      <c r="AE86" t="str">
        <f>IF(HLOOKUP(AE$1,'Datenbank Aktoren'!$F$3:$IB$112,$B86,0)=AE$1,AE$3," - ")</f>
        <v>F4T65B RPS 4-fach Taster F6-02-01</v>
      </c>
      <c r="AF86" t="str">
        <f>IF(HLOOKUP(AF$1,'Datenbank Aktoren'!$F$3:$IB$112,$B86,0)=AF$1,AF$3," - ")</f>
        <v>F4USM61B Bewegungsm. A5-07-01</v>
      </c>
      <c r="AG86" t="str">
        <f>IF(HLOOKUP(AG$1,'Datenbank Aktoren'!$F$3:$IB$112,$B86,0)=AG$1,AG$3," - ")</f>
        <v>F4USM61B FBH A5-08-01</v>
      </c>
      <c r="AH86" t="str">
        <f>IF(HLOOKUP(AH$1,'Datenbank Aktoren'!$F$3:$IB$112,$B86,0)=AH$1,AH$3," - ")</f>
        <v>F4USM61B Software/Drehtaster A5-38-08</v>
      </c>
      <c r="AI86" t="str">
        <f>IF(HLOOKUP(AI$1,'Datenbank Aktoren'!$F$3:$IB$112,$B86,0)=AI$1,AI$3," - ")</f>
        <v>F4USM61B Fensterkontakt D5-00-01</v>
      </c>
      <c r="AJ86" t="str">
        <f>IF(HLOOKUP(AJ$1,'Datenbank Aktoren'!$F$3:$IB$112,$B86,0)=AJ$1,AJ$3," - ")</f>
        <v>F4USM61B RPS 4-fach Taster F6-02-01</v>
      </c>
      <c r="AK86" t="str">
        <f>IF(HLOOKUP(AK$1,'Datenbank Aktoren'!$F$3:$IB$112,$B86,0)=AK$1,AK$3," - ")</f>
        <v>F5PT55 RPS 4-fach Taster F6-02-01</v>
      </c>
      <c r="AL86" t="str">
        <f>IF(HLOOKUP(AL$1,'Datenbank Aktoren'!$F$3:$IB$112,$B86,0)=AL$1,AL$3," - ")</f>
        <v>F6T55B Bewegungsm. A5-07-01</v>
      </c>
      <c r="AM86" t="str">
        <f>IF(HLOOKUP(AM$1,'Datenbank Aktoren'!$F$3:$IB$112,$B86,0)=AM$1,AM$3," - ")</f>
        <v>F6T55B RPS 4-fach Taster F6-02-01</v>
      </c>
      <c r="AN86" t="str">
        <f>IF(HLOOKUP(AN$1,'Datenbank Aktoren'!$F$3:$IB$112,$B86,0)=AN$1,AN$3," - ")</f>
        <v>F6T65B Bewegungsm. A5-07-01</v>
      </c>
      <c r="AO86" t="str">
        <f>IF(HLOOKUP(AO$1,'Datenbank Aktoren'!$F$3:$IB$112,$B86,0)=AO$1,AO$3," - ")</f>
        <v>F6T65B RPS 4-fach Taster F6-02-01</v>
      </c>
      <c r="AP86" t="str">
        <f>IF(HLOOKUP(AP$1,'Datenbank Aktoren'!$F$3:$IB$112,$B86,0)=AP$1,AP$3," - ")</f>
        <v>FABH130 RPS 4-fach Taster F6-02-01</v>
      </c>
      <c r="AQ86" t="str">
        <f>IF(HLOOKUP(AQ$1,'Datenbank Aktoren'!$F$3:$IB$112,$B86,0)=AQ$1,AQ$3," - ")</f>
        <v>FABH65S FBH A5-08-01</v>
      </c>
      <c r="AR86" t="str">
        <f>IF(HLOOKUP(AR$1,'Datenbank Aktoren'!$F$3:$IB$112,$B86,0)=AR$1,AR$3," - ")</f>
        <v>FAH60 FAH60/FIH65S A5-06-01</v>
      </c>
      <c r="AS86" t="str">
        <f>IF(HLOOKUP(AS$1,'Datenbank Aktoren'!$F$3:$IB$112,$B86,0)=AS$1,AS$3," - ")</f>
        <v>FAH65S FAH60/FIH65S A5-06-01</v>
      </c>
      <c r="AT86" t="str">
        <f>IF(HLOOKUP(AT$1,'Datenbank Aktoren'!$F$3:$IB$112,$B86,0)=AT$1,AT$3," - ")</f>
        <v>FASM60 RPS 4-fach Taster F6-02-01</v>
      </c>
      <c r="AU86" t="str">
        <f>IF(HLOOKUP(AU$1,'Datenbank Aktoren'!$F$3:$IB$112,$B86,0)=AU$1,AU$3," - ")</f>
        <v xml:space="preserve"> - </v>
      </c>
      <c r="AV86" t="str">
        <f>IF(HLOOKUP(AV$1,'Datenbank Aktoren'!$F$3:$IB$112,$B86,0)=AV$1,AV$3," - ")</f>
        <v>FB55B Bewegungsm. A5-07-01</v>
      </c>
      <c r="AW86" t="str">
        <f>IF(HLOOKUP(AW$1,'Datenbank Aktoren'!$F$3:$IB$112,$B86,0)=AW$1,AW$3," - ")</f>
        <v>FB55EB Bewegungsm. A5-07-01</v>
      </c>
      <c r="AX86" t="str">
        <f>IF(HLOOKUP(AX$1,'Datenbank Aktoren'!$F$3:$IB$112,$B86,0)=AX$1,AX$3," - ")</f>
        <v>FB65B Bewegungsm. A5-07-01</v>
      </c>
      <c r="AY86" t="str">
        <f>IF(HLOOKUP(AY$1,'Datenbank Aktoren'!$F$3:$IB$112,$B86,0)=AY$1,AY$3," - ")</f>
        <v>FBH55ESB Bewegungsm. A5-07-01</v>
      </c>
      <c r="AZ86" t="str">
        <f>IF(HLOOKUP(AZ$1,'Datenbank Aktoren'!$F$3:$IB$112,$B86,0)=AZ$1,AZ$3," - ")</f>
        <v>FBH55ESB FBH A5-08-01</v>
      </c>
      <c r="BA86" t="str">
        <f>IF(HLOOKUP(BA$1,'Datenbank Aktoren'!$F$3:$IB$112,$B86,0)=BA$1,BA$3," - ")</f>
        <v>FBH55SB Bewegungsm. A5-07-01</v>
      </c>
      <c r="BB86" t="str">
        <f>IF(HLOOKUP(BB$1,'Datenbank Aktoren'!$F$3:$IB$112,$B86,0)=BB$1,BB$3," - ")</f>
        <v>FBH55SB FBH A5-08-01</v>
      </c>
      <c r="BC86" t="str">
        <f>IF(HLOOKUP(BC$1,'Datenbank Aktoren'!$F$3:$IB$112,$B86,0)=BC$1,BC$3," - ")</f>
        <v>FBH65 FBH A5-08-01</v>
      </c>
      <c r="BD86" t="str">
        <f>IF(HLOOKUP(BD$1,'Datenbank Aktoren'!$F$3:$IB$112,$B86,0)=BD$1,BD$3," - ")</f>
        <v>FBH65S FBH A5-08-01</v>
      </c>
      <c r="BE86" t="str">
        <f>IF(HLOOKUP(BE$1,'Datenbank Aktoren'!$F$3:$IB$112,$B86,0)=BE$1,BE$3," - ")</f>
        <v>FBH65SB Bewegungsm. A5-07-01</v>
      </c>
      <c r="BF86" t="str">
        <f>IF(HLOOKUP(BF$1,'Datenbank Aktoren'!$F$3:$IB$112,$B86,0)=BF$1,BF$3," - ")</f>
        <v>FBH65SB FBH A5-08-01</v>
      </c>
      <c r="BG86" t="str">
        <f>IF(HLOOKUP(BG$1,'Datenbank Aktoren'!$F$3:$IB$112,$B86,0)=BG$1,BG$3," - ")</f>
        <v xml:space="preserve"> - </v>
      </c>
      <c r="BH86" t="str">
        <f>IF(HLOOKUP(BH$1,'Datenbank Aktoren'!$F$3:$IB$112,$B86,0)=BH$1,BH$3," - ")</f>
        <v xml:space="preserve"> - </v>
      </c>
      <c r="BI86" t="str">
        <f>IF(HLOOKUP(BI$1,'Datenbank Aktoren'!$F$3:$IB$112,$B86,0)=BI$1,BI$3," - ")</f>
        <v>FBH65TF FBH A5-08-01</v>
      </c>
      <c r="BJ86" t="str">
        <f>IF(HLOOKUP(BJ$1,'Datenbank Aktoren'!$F$3:$IB$112,$B86,0)=BJ$1,BJ$3," - ")</f>
        <v>FBHF65SB Bewegungsm. A5-07-01</v>
      </c>
      <c r="BK86" t="str">
        <f>IF(HLOOKUP(BK$1,'Datenbank Aktoren'!$F$3:$IB$112,$B86,0)=BK$1,BK$3," - ")</f>
        <v>FBHF65SB FBH A5-08-01</v>
      </c>
      <c r="BL86" t="str">
        <f>IF(HLOOKUP(BL$1,'Datenbank Aktoren'!$F$3:$IB$112,$B86,0)=BL$1,BL$3," - ")</f>
        <v xml:space="preserve"> - </v>
      </c>
      <c r="BM86" t="str">
        <f>IF(HLOOKUP(BM$1,'Datenbank Aktoren'!$F$3:$IB$112,$B86,0)=BM$1,BM$3," - ")</f>
        <v xml:space="preserve"> - </v>
      </c>
      <c r="BN86" t="str">
        <f>IF(HLOOKUP(BN$1,'Datenbank Aktoren'!$F$3:$IB$112,$B86,0)=BN$1,BN$3," - ")</f>
        <v>FDT55B Software/Drehtaster A5-38-08</v>
      </c>
      <c r="BO86" t="str">
        <f>IF(HLOOKUP(BO$1,'Datenbank Aktoren'!$F$3:$IB$112,$B86,0)=BO$1,BO$3," - ")</f>
        <v>FDT55EB Software/Drehtaster A5-38-08</v>
      </c>
      <c r="BP86" t="str">
        <f>IF(HLOOKUP(BP$1,'Datenbank Aktoren'!$F$3:$IB$112,$B86,0)=BP$1,BP$3," - ")</f>
        <v>FDT65B Software/Drehtaster A5-38-08</v>
      </c>
      <c r="BQ86" t="str">
        <f>IF(HLOOKUP(BQ$1,'Datenbank Aktoren'!$F$3:$IB$112,$B86,0)=BQ$1,BQ$3," - ")</f>
        <v>FDTF65B Software/Drehtaster A5-38-08</v>
      </c>
      <c r="BR86" t="str">
        <f>IF(HLOOKUP(BR$1,'Datenbank Aktoren'!$F$3:$IB$112,$B86,0)=BR$1,BR$3," - ")</f>
        <v>FET55E RPS 1-fach Taster F6-01-01</v>
      </c>
      <c r="BS86" t="str">
        <f>IF(HLOOKUP(BS$1,'Datenbank Aktoren'!$F$3:$IB$112,$B86,0)=BS$1,BS$3," - ")</f>
        <v>FF8 RPS 4-fach Taster F6-02-01</v>
      </c>
      <c r="BT86" t="str">
        <f>IF(HLOOKUP(BT$1,'Datenbank Aktoren'!$F$3:$IB$112,$B86,0)=BT$1,BT$3," - ")</f>
        <v>FFD Software/Drehtaster A5-38-08</v>
      </c>
      <c r="BU86" t="str">
        <f>IF(HLOOKUP(BU$1,'Datenbank Aktoren'!$F$3:$IB$112,$B86,0)=BU$1,BU$3," - ")</f>
        <v>FFD RPS 4-fach Taster F6-02-01</v>
      </c>
      <c r="BV86" t="str">
        <f>IF(HLOOKUP(BV$1,'Datenbank Aktoren'!$F$3:$IB$112,$B86,0)=BV$1,BV$3," - ")</f>
        <v>FFG7B Fenstergriff A5-14-09</v>
      </c>
      <c r="BW86" t="str">
        <f>IF(HLOOKUP(BW$1,'Datenbank Aktoren'!$F$3:$IB$112,$B86,0)=BW$1,BW$3," - ")</f>
        <v>FFG7B Fenstergriff F6-10-00</v>
      </c>
      <c r="BX86" t="str">
        <f>IF(HLOOKUP(BX$1,'Datenbank Aktoren'!$F$3:$IB$112,$B86,0)=BX$1,BX$3," - ")</f>
        <v xml:space="preserve"> - </v>
      </c>
      <c r="BY86" t="str">
        <f>IF(HLOOKUP(BY$1,'Datenbank Aktoren'!$F$3:$IB$112,$B86,0)=BY$1,BY$3," - ")</f>
        <v xml:space="preserve"> - </v>
      </c>
      <c r="BZ86" t="str">
        <f>IF(HLOOKUP(BZ$1,'Datenbank Aktoren'!$F$3:$IB$112,$B86,0)=BZ$1,BZ$3," - ")</f>
        <v xml:space="preserve"> - </v>
      </c>
      <c r="CA86" t="str">
        <f>IF(HLOOKUP(CA$1,'Datenbank Aktoren'!$F$3:$IB$112,$B86,0)=CA$1,CA$3," - ")</f>
        <v xml:space="preserve"> - </v>
      </c>
      <c r="CB86" t="str">
        <f>IF(HLOOKUP(CB$1,'Datenbank Aktoren'!$F$3:$IB$112,$B86,0)=CB$1,CB$3," - ")</f>
        <v>FFGB-hg Fenstergriff A5-14-09</v>
      </c>
      <c r="CC86" s="25" t="str">
        <f>IF(HLOOKUP(CC$1,'Datenbank Aktoren'!$F$3:$IB$112,$B86,0)=CC$1,CC$3," - ")</f>
        <v>FFGB-hg Fenstergriff A5-14-0A</v>
      </c>
      <c r="CD86" t="str">
        <f>IF(HLOOKUP(CD$1,'Datenbank Aktoren'!$F$3:$IB$112,$B86,0)=CD$1,CD$3," - ")</f>
        <v>FFGB-hg Fenstergriff F6-10-00</v>
      </c>
      <c r="CE86" t="str">
        <f>IF(HLOOKUP(CE$1,'Datenbank Aktoren'!$F$3:$IB$112,$B86,0)=CE$1,CE$3," - ")</f>
        <v>FFKB Fensterkontakt D5-00-01</v>
      </c>
      <c r="CF86" t="str">
        <f>IF(HLOOKUP(CF$1,'Datenbank Aktoren'!$F$3:$IB$112,$B86,0)=CF$1,CF$3," - ")</f>
        <v xml:space="preserve"> - </v>
      </c>
      <c r="CG86" t="str">
        <f>IF(HLOOKUP(CG$1,'Datenbank Aktoren'!$F$3:$IB$112,$B86,0)=CG$1,CG$3," - ")</f>
        <v xml:space="preserve"> - </v>
      </c>
      <c r="CH86" t="str">
        <f>IF(HLOOKUP(CH$1,'Datenbank Aktoren'!$F$3:$IB$112,$B86,0)=CH$1,CH$3," - ")</f>
        <v xml:space="preserve"> - </v>
      </c>
      <c r="CI86" t="str">
        <f>IF(HLOOKUP(CI$1,'Datenbank Aktoren'!$F$3:$IB$112,$B86,0)=CI$1,CI$3," - ")</f>
        <v xml:space="preserve"> - </v>
      </c>
      <c r="CJ86" t="str">
        <f>IF(HLOOKUP(CJ$1,'Datenbank Aktoren'!$F$3:$IB$112,$B86,0)=CJ$1,CJ$3," - ")</f>
        <v xml:space="preserve"> - </v>
      </c>
      <c r="CK86" t="str">
        <f>IF(HLOOKUP(CK$1,'Datenbank Aktoren'!$F$3:$IB$112,$B86,0)=CK$1,CK$3," - ")</f>
        <v xml:space="preserve"> - </v>
      </c>
      <c r="CL86" t="str">
        <f>IF(HLOOKUP(CL$1,'Datenbank Aktoren'!$F$3:$IB$112,$B86,0)=CL$1,CL$3," - ")</f>
        <v xml:space="preserve"> - </v>
      </c>
      <c r="CM86" t="str">
        <f>IF(HLOOKUP(CM$1,'Datenbank Aktoren'!$F$3:$IB$112,$B86,0)=CM$1,CM$3," - ")</f>
        <v xml:space="preserve"> - </v>
      </c>
      <c r="CN86" t="str">
        <f>IF(HLOOKUP(CN$1,'Datenbank Aktoren'!$F$3:$IB$112,$B86,0)=CN$1,CN$3," - ")</f>
        <v>FFTE Fenstergriff F6-10-00</v>
      </c>
      <c r="CO86" t="str">
        <f>IF(HLOOKUP(CO$1,'Datenbank Aktoren'!$F$3:$IB$112,$B86,0)=CO$1,CO$3," - ")</f>
        <v xml:space="preserve"> - </v>
      </c>
      <c r="CP86" t="str">
        <f>IF(HLOOKUP(CP$1,'Datenbank Aktoren'!$F$3:$IB$112,$B86,0)=CP$1,CP$3," - ")</f>
        <v xml:space="preserve"> - </v>
      </c>
      <c r="CQ86" t="str">
        <f>IF(HLOOKUP(CQ$1,'Datenbank Aktoren'!$F$3:$IB$112,$B86,0)=CQ$1,CQ$3," - ")</f>
        <v>FHD60SB FAH60/FIH65S A5-06-01</v>
      </c>
      <c r="CR86" t="str">
        <f>IF(HLOOKUP(CR$1,'Datenbank Aktoren'!$F$3:$IB$112,$B86,0)=CR$1,CR$3," - ")</f>
        <v>FHD60SB Software/Drehtaster A5-38-08</v>
      </c>
      <c r="CS86" t="str">
        <f>IF(HLOOKUP(CS$1,'Datenbank Aktoren'!$F$3:$IB$112,$B86,0)=CS$1,CS$3," - ")</f>
        <v>FHD65SB Dämmerungssch. A5-06-02</v>
      </c>
      <c r="CT86" t="str">
        <f>IF(HLOOKUP(CT$1,'Datenbank Aktoren'!$F$3:$IB$112,$B86,0)=CT$1,CT$3," - ")</f>
        <v>FHM2 RPS 4-fach Taster F6-02-01</v>
      </c>
      <c r="CU86" t="str">
        <f>IF(HLOOKUP(CU$1,'Datenbank Aktoren'!$F$3:$IB$112,$B86,0)=CU$1,CU$3," - ")</f>
        <v xml:space="preserve"> - </v>
      </c>
      <c r="CV86" t="str">
        <f>IF(HLOOKUP(CV$1,'Datenbank Aktoren'!$F$3:$IB$112,$B86,0)=CV$1,CV$3," - ")</f>
        <v>FHS2 RPS 4-fach Taster F6-02-01</v>
      </c>
      <c r="CW86" t="str">
        <f>IF(HLOOKUP(CW$1,'Datenbank Aktoren'!$F$3:$IB$112,$B86,0)=CW$1,CW$3," - ")</f>
        <v>FHS4 RPS 4-fach Taster F6-02-01</v>
      </c>
      <c r="CX86" t="str">
        <f>IF(HLOOKUP(CX$1,'Datenbank Aktoren'!$F$3:$IB$112,$B86,0)=CX$1,CX$3," - ")</f>
        <v>FIH65B Dämmerungssch. A5-06-02</v>
      </c>
      <c r="CY86" t="str">
        <f>IF(HLOOKUP(CY$1,'Datenbank Aktoren'!$F$3:$IB$112,$B86,0)=CY$1,CY$3," - ")</f>
        <v>FIH65S FAH60/FIH65S A5-06-01</v>
      </c>
      <c r="CZ86" t="str">
        <f>IF(HLOOKUP(CZ$1,'Datenbank Aktoren'!$F$3:$IB$112,$B86,0)=CZ$1,CZ$3," - ")</f>
        <v>FKD RPS 1-fach Taster F6-01-01</v>
      </c>
      <c r="DA86" t="str">
        <f>IF(HLOOKUP(DA$1,'Datenbank Aktoren'!$F$3:$IB$112,$B86,0)=DA$1,DA$3," - ")</f>
        <v>FKF65 Kartenschalter F6-02-01</v>
      </c>
      <c r="DB86" t="str">
        <f>IF(HLOOKUP(DB$1,'Datenbank Aktoren'!$F$3:$IB$112,$B86,0)=DB$1,DB$3," - ")</f>
        <v xml:space="preserve"> - </v>
      </c>
      <c r="DC86" t="str">
        <f>IF(HLOOKUP(DC$1,'Datenbank Aktoren'!$F$3:$IB$112,$B86,0)=DC$1,DC$3," - ")</f>
        <v xml:space="preserve"> - </v>
      </c>
      <c r="DD86" t="str">
        <f>IF(HLOOKUP(DD$1,'Datenbank Aktoren'!$F$3:$IB$112,$B86,0)=DD$1,DD$3," - ")</f>
        <v xml:space="preserve"> - </v>
      </c>
      <c r="DE86" t="str">
        <f>IF(HLOOKUP(DE$1,'Datenbank Aktoren'!$F$3:$IB$112,$B86,0)=DE$1,DE$3," - ")</f>
        <v xml:space="preserve"> - </v>
      </c>
      <c r="DF86" t="str">
        <f>IF(HLOOKUP(DF$1,'Datenbank Aktoren'!$F$3:$IB$112,$B86,0)=DF$1,DF$3," - ")</f>
        <v xml:space="preserve"> - </v>
      </c>
      <c r="DG86" t="str">
        <f>IF(HLOOKUP(DG$1,'Datenbank Aktoren'!$F$3:$IB$112,$B86,0)=DG$1,DG$3," - ")</f>
        <v xml:space="preserve"> - </v>
      </c>
      <c r="DH86" t="str">
        <f>IF(HLOOKUP(DH$1,'Datenbank Aktoren'!$F$3:$IB$112,$B86,0)=DH$1,DH$3," - ")</f>
        <v xml:space="preserve"> - </v>
      </c>
      <c r="DI86" t="str">
        <f>IF(HLOOKUP(DI$1,'Datenbank Aktoren'!$F$3:$IB$112,$B86,0)=DI$1,DI$3," - ")</f>
        <v xml:space="preserve"> - </v>
      </c>
      <c r="DJ86" t="str">
        <f>IF(HLOOKUP(DJ$1,'Datenbank Aktoren'!$F$3:$IB$112,$B86,0)=DJ$1,DJ$3," - ")</f>
        <v xml:space="preserve"> - </v>
      </c>
      <c r="DK86" t="str">
        <f>IF(HLOOKUP(DK$1,'Datenbank Aktoren'!$F$3:$IB$112,$B86,0)=DK$1,DK$3," - ")</f>
        <v xml:space="preserve"> - </v>
      </c>
      <c r="DL86" t="str">
        <f>IF(HLOOKUP(DL$1,'Datenbank Aktoren'!$F$3:$IB$112,$B86,0)=DL$1,DL$3," - ")</f>
        <v xml:space="preserve"> - </v>
      </c>
      <c r="DM86" t="str">
        <f>IF(HLOOKUP(DM$1,'Datenbank Aktoren'!$F$3:$IB$112,$B86,0)=DM$1,DM$3," - ")</f>
        <v>FMH1W RPS 1-fach Taster F6-01-01</v>
      </c>
      <c r="DN86" t="str">
        <f>IF(HLOOKUP(DN$1,'Datenbank Aktoren'!$F$3:$IB$112,$B86,0)=DN$1,DN$3," - ")</f>
        <v>FMH2S RPS 4-fach Taster F6-02-01</v>
      </c>
      <c r="DO86" t="str">
        <f>IF(HLOOKUP(DO$1,'Datenbank Aktoren'!$F$3:$IB$112,$B86,0)=DO$1,DO$3," - ")</f>
        <v>FMH4 RPS 4-fach Taster F6-02-01</v>
      </c>
      <c r="DP86" t="str">
        <f>IF(HLOOKUP(DP$1,'Datenbank Aktoren'!$F$3:$IB$112,$B86,0)=DP$1,DP$3," - ")</f>
        <v>FMH4S RPS 4-fach Taster F6-02-01</v>
      </c>
      <c r="DQ86" t="str">
        <f>IF(HLOOKUP(DQ$1,'Datenbank Aktoren'!$F$3:$IB$112,$B86,0)=DQ$1,DQ$3," - ")</f>
        <v>FMH8 RPS 4-fach Taster F6-02-01</v>
      </c>
      <c r="DR86" t="str">
        <f>IF(HLOOKUP(DR$1,'Datenbank Aktoren'!$F$3:$IB$112,$B86,0)=DR$1,DR$3," - ")</f>
        <v xml:space="preserve"> - </v>
      </c>
      <c r="DS86" t="str">
        <f>IF(HLOOKUP(DS$1,'Datenbank Aktoren'!$F$3:$IB$112,$B86,0)=DS$1,DS$3," - ")</f>
        <v xml:space="preserve"> - </v>
      </c>
      <c r="DT86" t="str">
        <f>IF(HLOOKUP(DT$1,'Datenbank Aktoren'!$F$3:$IB$112,$B86,0)=DT$1,DT$3," - ")</f>
        <v xml:space="preserve"> - </v>
      </c>
      <c r="DU86" t="str">
        <f>IF(HLOOKUP(DU$1,'Datenbank Aktoren'!$F$3:$IB$112,$B86,0)=DU$1,DU$3," - ")</f>
        <v>FMMS44SB Dämmerungssch. A5-06-02</v>
      </c>
      <c r="DV86" t="str">
        <f>IF(HLOOKUP(DV$1,'Datenbank Aktoren'!$F$3:$IB$112,$B86,0)=DV$1,DV$3," - ")</f>
        <v xml:space="preserve"> - </v>
      </c>
      <c r="DW86" t="str">
        <f>IF(HLOOKUP(DW$1,'Datenbank Aktoren'!$F$3:$IB$112,$B86,0)=DW$1,DW$3," - ")</f>
        <v xml:space="preserve"> - </v>
      </c>
      <c r="DX86" t="str">
        <f>IF(HLOOKUP(DX$1,'Datenbank Aktoren'!$F$3:$IB$112,$B86,0)=DX$1,DX$3," - ")</f>
        <v xml:space="preserve"> - </v>
      </c>
      <c r="DY86" t="str">
        <f>IF(HLOOKUP(DY$1,'Datenbank Aktoren'!$F$3:$IB$112,$B86,0)=DY$1,DY$3," - ")</f>
        <v xml:space="preserve"> - </v>
      </c>
      <c r="DZ86" t="str">
        <f>IF(HLOOKUP(DZ$1,'Datenbank Aktoren'!$F$3:$IB$112,$B86,0)=DZ$1,DZ$3," - ")</f>
        <v xml:space="preserve"> - </v>
      </c>
      <c r="EA86" t="str">
        <f>IF(HLOOKUP(EA$1,'Datenbank Aktoren'!$F$3:$IB$112,$B86,0)=EA$1,EA$3," - ")</f>
        <v>FMMS44SB Fensterkontakt D5-00-01</v>
      </c>
      <c r="EB86" t="str">
        <f>IF(HLOOKUP(EB$1,'Datenbank Aktoren'!$F$3:$IB$112,$B86,0)=EB$1,EB$3," - ")</f>
        <v xml:space="preserve"> - </v>
      </c>
      <c r="EC86" t="str">
        <f>IF(HLOOKUP(EC$1,'Datenbank Aktoren'!$F$3:$IB$112,$B86,0)=EC$1,EC$3," - ")</f>
        <v xml:space="preserve"> - </v>
      </c>
      <c r="ED86" t="str">
        <f>IF(HLOOKUP(ED$1,'Datenbank Aktoren'!$F$3:$IB$112,$B86,0)=ED$1,ED$3," - ")</f>
        <v xml:space="preserve"> - </v>
      </c>
      <c r="EE86" t="str">
        <f>IF(HLOOKUP(EE$1,'Datenbank Aktoren'!$F$3:$IB$112,$B86,0)=EE$1,EE$3," - ")</f>
        <v xml:space="preserve"> - </v>
      </c>
      <c r="EF86" t="str">
        <f>IF(HLOOKUP(EF$1,'Datenbank Aktoren'!$F$3:$IB$112,$B86,0)=EF$1,EF$3," - ")</f>
        <v>FMS55ESB Dämmerungssch. A5-06-02</v>
      </c>
      <c r="EG86" t="str">
        <f>IF(HLOOKUP(EG$1,'Datenbank Aktoren'!$F$3:$IB$112,$B86,0)=EG$1,EG$3," - ")</f>
        <v xml:space="preserve"> - </v>
      </c>
      <c r="EH86" t="str">
        <f>IF(HLOOKUP(EH$1,'Datenbank Aktoren'!$F$3:$IB$112,$B86,0)=EH$1,EH$3," - ")</f>
        <v xml:space="preserve"> - </v>
      </c>
      <c r="EI86" t="str">
        <f>IF(HLOOKUP(EI$1,'Datenbank Aktoren'!$F$3:$IB$112,$B86,0)=EI$1,EI$3," - ")</f>
        <v xml:space="preserve"> - </v>
      </c>
      <c r="EJ86" t="str">
        <f>IF(HLOOKUP(EJ$1,'Datenbank Aktoren'!$F$3:$IB$112,$B86,0)=EJ$1,EJ$3," - ")</f>
        <v xml:space="preserve"> - </v>
      </c>
      <c r="EK86" t="str">
        <f>IF(HLOOKUP(EK$1,'Datenbank Aktoren'!$F$3:$IB$112,$B86,0)=EK$1,EK$3," - ")</f>
        <v xml:space="preserve"> - </v>
      </c>
      <c r="EL86" t="str">
        <f>IF(HLOOKUP(EL$1,'Datenbank Aktoren'!$F$3:$IB$112,$B86,0)=EL$1,EL$3," - ")</f>
        <v xml:space="preserve"> - </v>
      </c>
      <c r="EM86" t="str">
        <f>IF(HLOOKUP(EM$1,'Datenbank Aktoren'!$F$3:$IB$112,$B86,0)=EM$1,EM$3," - ")</f>
        <v xml:space="preserve"> - </v>
      </c>
      <c r="EN86" t="str">
        <f>IF(HLOOKUP(EN$1,'Datenbank Aktoren'!$F$3:$IB$112,$B86,0)=EN$1,EN$3," - ")</f>
        <v>FMS55SB Dämmerungssch. A5-06-02</v>
      </c>
      <c r="EO86" t="str">
        <f>IF(HLOOKUP(EO$1,'Datenbank Aktoren'!$F$3:$IB$112,$B86,0)=EO$1,EO$3," - ")</f>
        <v xml:space="preserve"> - </v>
      </c>
      <c r="EP86" t="str">
        <f>IF(HLOOKUP(EP$1,'Datenbank Aktoren'!$F$3:$IB$112,$B86,0)=EP$1,EP$3," - ")</f>
        <v xml:space="preserve"> - </v>
      </c>
      <c r="EQ86" t="str">
        <f>IF(HLOOKUP(EQ$1,'Datenbank Aktoren'!$F$3:$IB$112,$B86,0)=EQ$1,EQ$3," - ")</f>
        <v xml:space="preserve"> - </v>
      </c>
      <c r="ER86" t="str">
        <f>IF(HLOOKUP(ER$1,'Datenbank Aktoren'!$F$3:$IB$112,$B86,0)=ER$1,ER$3," - ")</f>
        <v xml:space="preserve"> - </v>
      </c>
      <c r="ES86" t="str">
        <f>IF(HLOOKUP(ES$1,'Datenbank Aktoren'!$F$3:$IB$112,$B86,0)=ES$1,ES$3," - ")</f>
        <v xml:space="preserve"> - </v>
      </c>
      <c r="ET86" t="str">
        <f>IF(HLOOKUP(ET$1,'Datenbank Aktoren'!$F$3:$IB$112,$B86,0)=ET$1,ET$3," - ")</f>
        <v xml:space="preserve"> - </v>
      </c>
      <c r="EU86" t="str">
        <f>IF(HLOOKUP(EU$1,'Datenbank Aktoren'!$F$3:$IB$112,$B86,0)=EU$1,EU$3," - ")</f>
        <v xml:space="preserve"> - </v>
      </c>
      <c r="EV86" t="str">
        <f>IF(HLOOKUP(EV$1,'Datenbank Aktoren'!$F$3:$IB$112,$B86,0)=EV$1,EV$3," - ")</f>
        <v>FMS65ESB Dämmerungssch. A5-06-02</v>
      </c>
      <c r="EW86" t="str">
        <f>IF(HLOOKUP(EW$1,'Datenbank Aktoren'!$F$3:$IB$112,$B86,0)=EW$1,EW$3," - ")</f>
        <v xml:space="preserve"> - </v>
      </c>
      <c r="EX86" t="str">
        <f>IF(HLOOKUP(EX$1,'Datenbank Aktoren'!$F$3:$IB$112,$B86,0)=EX$1,EX$3," - ")</f>
        <v xml:space="preserve"> - </v>
      </c>
      <c r="EY86" t="str">
        <f>IF(HLOOKUP(EY$1,'Datenbank Aktoren'!$F$3:$IB$112,$B86,0)=EY$1,EY$3," - ")</f>
        <v xml:space="preserve"> - </v>
      </c>
      <c r="EZ86" t="str">
        <f>IF(HLOOKUP(EZ$1,'Datenbank Aktoren'!$F$3:$IB$112,$B86,0)=EZ$1,EZ$3," - ")</f>
        <v xml:space="preserve"> - </v>
      </c>
      <c r="FA86" t="str">
        <f>IF(HLOOKUP(FA$1,'Datenbank Aktoren'!$F$3:$IB$112,$B86,0)=FA$1,FA$3," - ")</f>
        <v>FNS55B RPS 1-fach Taster F6-01-01</v>
      </c>
      <c r="FB86" t="str">
        <f>IF(HLOOKUP(FB$1,'Datenbank Aktoren'!$F$3:$IB$112,$B86,0)=FB$1,FB$3," - ")</f>
        <v>FNS55EB RPS 1-fach Taster F6-01-01</v>
      </c>
      <c r="FC86" t="str">
        <f>IF(HLOOKUP(FC$1,'Datenbank Aktoren'!$F$3:$IB$112,$B86,0)=FC$1,FC$3," - ")</f>
        <v>FNS65EB RPS 1-fach Taster F6-01-01</v>
      </c>
      <c r="FD86" t="str">
        <f>IF(HLOOKUP(FD$1,'Datenbank Aktoren'!$F$3:$IB$112,$B86,0)=FD$1,FD$3," - ")</f>
        <v>FPE-1 RPS 1-fach Taster F6-01-01</v>
      </c>
      <c r="FE86" t="str">
        <f>IF(HLOOKUP(FE$1,'Datenbank Aktoren'!$F$3:$IB$112,$B86,0)=FE$1,FE$3," - ")</f>
        <v>FRW RPS Rauchmelder F6-02-01</v>
      </c>
      <c r="FF86" t="str">
        <f>IF(HLOOKUP(FF$1,'Datenbank Aktoren'!$F$3:$IB$112,$B86,0)=FF$1,FF$3," - ")</f>
        <v xml:space="preserve"> - </v>
      </c>
      <c r="FG86" t="str">
        <f>IF(HLOOKUP(FG$1,'Datenbank Aktoren'!$F$3:$IB$112,$B86,0)=FG$1,FG$3," - ")</f>
        <v xml:space="preserve"> - </v>
      </c>
      <c r="FH86" t="str">
        <f>IF(HLOOKUP(FH$1,'Datenbank Aktoren'!$F$3:$IB$112,$B86,0)=FH$1,FH$3," - ")</f>
        <v>FSM14 RPS 4-fach Taster F6-02-01</v>
      </c>
      <c r="FI86" t="str">
        <f>IF(HLOOKUP(FI$1,'Datenbank Aktoren'!$F$3:$IB$112,$B86,0)=FI$1,FI$3," - ")</f>
        <v xml:space="preserve"> - </v>
      </c>
      <c r="FJ86" t="str">
        <f>IF(HLOOKUP(FJ$1,'Datenbank Aktoren'!$F$3:$IB$112,$B86,0)=FJ$1,FJ$3," - ")</f>
        <v xml:space="preserve"> - </v>
      </c>
      <c r="FK86" t="str">
        <f>IF(HLOOKUP(FK$1,'Datenbank Aktoren'!$F$3:$IB$112,$B86,0)=FK$1,FK$3," - ")</f>
        <v>FSM60B RPS 4-fach Taster F6-02-01</v>
      </c>
      <c r="FL86" t="str">
        <f>IF(HLOOKUP(FL$1,'Datenbank Aktoren'!$F$3:$IB$112,$B86,0)=FL$1,FL$3," - ")</f>
        <v>FSM61 RPS 4-fach Taster F6-02-01</v>
      </c>
      <c r="FM86" t="str">
        <f>IF(HLOOKUP(FM$1,'Datenbank Aktoren'!$F$3:$IB$112,$B86,0)=FM$1,FM$3," - ")</f>
        <v>FSMTB RPS 4-fach Taster F6-02-01</v>
      </c>
      <c r="FN86" t="str">
        <f>IF(HLOOKUP(FN$1,'Datenbank Aktoren'!$F$3:$IB$112,$B86,0)=FN$1,FN$3," - ")</f>
        <v xml:space="preserve"> - </v>
      </c>
      <c r="FO86" t="str">
        <f>IF(HLOOKUP(FO$1,'Datenbank Aktoren'!$F$3:$IB$112,$B86,0)=FO$1,FO$3," - ")</f>
        <v>FSTAP RPS 4-fach Taster F6-02-01</v>
      </c>
      <c r="FP86" t="str">
        <f>IF(HLOOKUP(FP$1,'Datenbank Aktoren'!$F$3:$IB$112,$B86,0)=FP$1,FP$3," - ")</f>
        <v xml:space="preserve"> - </v>
      </c>
      <c r="FQ86" t="str">
        <f>IF(HLOOKUP(FQ$1,'Datenbank Aktoren'!$F$3:$IB$112,$B86,0)=FQ$1,FQ$3," - ")</f>
        <v>FSU55D Software/Drehtaster A5-38-08</v>
      </c>
      <c r="FR86" t="str">
        <f>IF(HLOOKUP(FR$1,'Datenbank Aktoren'!$F$3:$IB$112,$B86,0)=FR$1,FR$3," - ")</f>
        <v>FSU55D RPS 4-fach Taster F6-02-01</v>
      </c>
      <c r="FS86" t="str">
        <f>IF(HLOOKUP(FS$1,'Datenbank Aktoren'!$F$3:$IB$112,$B86,0)=FS$1,FS$3," - ")</f>
        <v xml:space="preserve"> - </v>
      </c>
      <c r="FT86" t="str">
        <f>IF(HLOOKUP(FT$1,'Datenbank Aktoren'!$F$3:$IB$112,$B86,0)=FT$1,FT$3," - ")</f>
        <v>FSU55ED Software/Drehtaster A5-38-08</v>
      </c>
      <c r="FU86" t="str">
        <f>IF(HLOOKUP(FU$1,'Datenbank Aktoren'!$F$3:$IB$112,$B86,0)=FU$1,FU$3," - ")</f>
        <v>FSU55ED RPS 4-fach Taster F6-02-01</v>
      </c>
      <c r="FV86" t="str">
        <f>IF(HLOOKUP(FV$1,'Datenbank Aktoren'!$F$3:$IB$112,$B86,0)=FV$1,FV$3," - ")</f>
        <v xml:space="preserve"> - </v>
      </c>
      <c r="FW86" t="str">
        <f>IF(HLOOKUP(FW$1,'Datenbank Aktoren'!$F$3:$IB$112,$B86,0)=FW$1,FW$3," - ")</f>
        <v>FSU65D Software/Drehtaster A5-38-08</v>
      </c>
      <c r="FX86" t="str">
        <f>IF(HLOOKUP(FX$1,'Datenbank Aktoren'!$F$3:$IB$112,$B86,0)=FX$1,FX$3," - ")</f>
        <v>FSU65D RPS 4-fach Taster F6-02-01</v>
      </c>
      <c r="FY86" t="str">
        <f>IF(HLOOKUP(FY$1,'Datenbank Aktoren'!$F$3:$IB$112,$B86,0)=FY$1,FY$3," - ")</f>
        <v xml:space="preserve"> - </v>
      </c>
      <c r="FZ86" t="str">
        <f>IF(HLOOKUP(FZ$1,'Datenbank Aktoren'!$F$3:$IB$112,$B86,0)=FZ$1,FZ$3," - ")</f>
        <v>FT4F RPS 4-fach Taster F6-02-01</v>
      </c>
      <c r="GA86" t="str">
        <f>IF(HLOOKUP(GA$1,'Datenbank Aktoren'!$F$3:$IB$112,$B86,0)=GA$1,GA$3," - ")</f>
        <v>FT55 RPS 4-fach Taster F6-02-01</v>
      </c>
      <c r="GB86" t="str">
        <f>IF(HLOOKUP(GB$1,'Datenbank Aktoren'!$F$3:$IB$112,$B86,0)=GB$1,GB$3," - ")</f>
        <v xml:space="preserve"> - </v>
      </c>
      <c r="GC86" t="str">
        <f>IF(HLOOKUP(GC$1,'Datenbank Aktoren'!$F$3:$IB$112,$B86,0)=GC$1,GC$3," - ")</f>
        <v xml:space="preserve"> - </v>
      </c>
      <c r="GD86" t="str">
        <f>IF(HLOOKUP(GD$1,'Datenbank Aktoren'!$F$3:$IB$112,$B86,0)=GD$1,GD$3," - ")</f>
        <v xml:space="preserve"> - </v>
      </c>
      <c r="GE86" t="str">
        <f>IF(HLOOKUP(GE$1,'Datenbank Aktoren'!$F$3:$IB$112,$B86,0)=GE$1,GE$3," - ")</f>
        <v xml:space="preserve"> - </v>
      </c>
      <c r="GF86" t="str">
        <f>IF(HLOOKUP(GF$1,'Datenbank Aktoren'!$F$3:$IB$112,$B86,0)=GF$1,GF$3," - ")</f>
        <v>FTAF55D Raumregler F6-02-01</v>
      </c>
      <c r="GG86" t="str">
        <f>IF(HLOOKUP(GG$1,'Datenbank Aktoren'!$F$3:$IB$112,$B86,0)=GG$1,GG$3," - ")</f>
        <v>FTAF55ED Raumregler F6-02-01</v>
      </c>
      <c r="GH86" t="str">
        <f>IF(HLOOKUP(GH$1,'Datenbank Aktoren'!$F$3:$IB$112,$B86,0)=GH$1,GH$3," - ")</f>
        <v>FTAF65D Raumregler F6-02-01</v>
      </c>
      <c r="GI86" t="str">
        <f>IF(HLOOKUP(GI$1,'Datenbank Aktoren'!$F$3:$IB$112,$B86,0)=GI$1,GI$3," - ")</f>
        <v xml:space="preserve"> - </v>
      </c>
      <c r="GJ86" t="str">
        <f>IF(HLOOKUP(GJ$1,'Datenbank Aktoren'!$F$3:$IB$112,$B86,0)=GJ$1,GJ$3," - ")</f>
        <v xml:space="preserve"> - </v>
      </c>
      <c r="GK86" t="str">
        <f>IF(HLOOKUP(GK$1,'Datenbank Aktoren'!$F$3:$IB$112,$B86,0)=GK$1,GK$3," - ")</f>
        <v xml:space="preserve"> - </v>
      </c>
      <c r="GL86" t="str">
        <f>IF(HLOOKUP(GL$1,'Datenbank Aktoren'!$F$3:$IB$112,$B86,0)=GL$1,GL$3," - ")</f>
        <v xml:space="preserve"> - </v>
      </c>
      <c r="GM86" t="str">
        <f>IF(HLOOKUP(GM$1,'Datenbank Aktoren'!$F$3:$IB$112,$B86,0)=GM$1,GM$3," - ")</f>
        <v xml:space="preserve"> - </v>
      </c>
      <c r="GN86" t="str">
        <f>IF(HLOOKUP(GN$1,'Datenbank Aktoren'!$F$3:$IB$112,$B86,0)=GN$1,GN$3," - ")</f>
        <v>FTK Fensterkontakt D5-00-01</v>
      </c>
      <c r="GO86" t="str">
        <f>IF(HLOOKUP(GO$1,'Datenbank Aktoren'!$F$3:$IB$112,$B86,0)=GO$1,GO$3," - ")</f>
        <v>FTKB-GR Fensterkontakt D5-00-01</v>
      </c>
      <c r="GP86" t="str">
        <f>IF(HLOOKUP(GP$1,'Datenbank Aktoren'!$F$3:$IB$112,$B86,0)=GP$1,GP$3," - ")</f>
        <v>FTKB-hg FTKB Fenstergriff A5-14-0A</v>
      </c>
      <c r="GQ86" t="str">
        <f>IF(HLOOKUP(GQ$1,'Datenbank Aktoren'!$F$3:$IB$112,$B86,0)=GQ$1,GQ$3," - ")</f>
        <v>FTKB-wg Fensterkontakt D5-00-01</v>
      </c>
      <c r="GR86" t="str">
        <f>IF(HLOOKUP(GR$1,'Datenbank Aktoren'!$F$3:$IB$112,$B86,0)=GR$1,GR$3," - ")</f>
        <v>FTKE Fenstergriff F6-10-00 Griff</v>
      </c>
      <c r="GS86" t="str">
        <f>IF(HLOOKUP(GS$1,'Datenbank Aktoren'!$F$3:$IB$112,$B86,0)=GS$1,GS$3," - ")</f>
        <v xml:space="preserve"> - </v>
      </c>
      <c r="GT86" s="14" t="s">
        <v>692</v>
      </c>
      <c r="GU86" t="str">
        <f>IF(HLOOKUP(GU$1,'Datenbank Aktoren'!$F$3:$IB$112,$B86,0)=GU$1,GU$3," - ")</f>
        <v xml:space="preserve"> - </v>
      </c>
      <c r="GV86" s="14" t="s">
        <v>692</v>
      </c>
      <c r="GW86" t="str">
        <f>IF(HLOOKUP(GW$1,'Datenbank Aktoren'!$F$3:$IB$112,$B86,0)=GW$1,GW$3," - ")</f>
        <v xml:space="preserve"> - </v>
      </c>
      <c r="GX86" s="14" t="s">
        <v>692</v>
      </c>
      <c r="GY86" t="str">
        <f>IF(HLOOKUP(GY$1,'Datenbank Aktoren'!$F$3:$IB$112,$B86,0)=GY$1,GY$3," - ")</f>
        <v xml:space="preserve"> - </v>
      </c>
      <c r="GZ86" s="14" t="s">
        <v>692</v>
      </c>
      <c r="HA86" t="str">
        <f>IF(HLOOKUP(HA$1,'Datenbank Aktoren'!$F$3:$IB$112,$B86,0)=HA$1,HA$3," - ")</f>
        <v xml:space="preserve"> - </v>
      </c>
      <c r="HB86" s="14" t="s">
        <v>692</v>
      </c>
      <c r="HC86" t="str">
        <f>IF(HLOOKUP(HC$1,'Datenbank Aktoren'!$F$3:$IB$112,$B86,0)=HC$1,HC$3," - ")</f>
        <v xml:space="preserve"> - </v>
      </c>
      <c r="HD86" s="14" t="s">
        <v>692</v>
      </c>
      <c r="HE86" t="str">
        <f>IF(HLOOKUP(HE$1,'Datenbank Aktoren'!$F$3:$IB$112,$B86,0)=HE$1,HE$3," - ")</f>
        <v xml:space="preserve"> - </v>
      </c>
      <c r="HF86" s="14" t="s">
        <v>692</v>
      </c>
      <c r="HG86" t="str">
        <f>IF(HLOOKUP(HG$1,'Datenbank Aktoren'!$F$3:$IB$112,$B86,0)=HG$1,HG$3," - ")</f>
        <v xml:space="preserve"> - </v>
      </c>
      <c r="HH86" t="str">
        <f>IF(HLOOKUP(HH$1,'Datenbank Aktoren'!$F$3:$IB$112,$B86,0)=HH$1,HH$3," - ")</f>
        <v xml:space="preserve"> - </v>
      </c>
      <c r="HI86" t="str">
        <f>IF(HLOOKUP(HI$1,'Datenbank Aktoren'!$F$3:$IB$112,$B86,0)=HI$1,HI$3," - ")</f>
        <v xml:space="preserve"> - </v>
      </c>
      <c r="HJ86" s="14" t="s">
        <v>692</v>
      </c>
      <c r="HK86" t="str">
        <f>IF(HLOOKUP(HK$1,'Datenbank Aktoren'!$F$3:$IB$112,$B86,0)=HK$1,HK$3," - ")</f>
        <v xml:space="preserve"> - </v>
      </c>
      <c r="HL86" t="str">
        <f>IF(HLOOKUP(HL$1,'Datenbank Aktoren'!$F$3:$IB$112,$B86,0)=HL$1,HL$3," - ")</f>
        <v xml:space="preserve"> - </v>
      </c>
      <c r="HM86" t="str">
        <f>IF(HLOOKUP(HM$1,'Datenbank Aktoren'!$F$3:$IB$112,$B86,0)=HM$1,HM$3," - ")</f>
        <v xml:space="preserve"> - </v>
      </c>
      <c r="HN86" s="14" t="s">
        <v>692</v>
      </c>
      <c r="HO86" t="str">
        <f>IF(HLOOKUP(HO$1,'Datenbank Aktoren'!$F$3:$IB$112,$B86,0)=HO$1,HO$3," - ")</f>
        <v xml:space="preserve"> - </v>
      </c>
      <c r="HP86" s="14" t="s">
        <v>692</v>
      </c>
      <c r="HQ86" t="str">
        <f>IF(HLOOKUP(HQ$1,'Datenbank Aktoren'!$F$3:$IB$112,$B86,0)=HQ$1,HQ$3," - ")</f>
        <v>FTS14EM FBH A5-08-01</v>
      </c>
      <c r="HR86" t="str">
        <f>IF(HLOOKUP(HR$1,'Datenbank Aktoren'!$F$3:$IB$112,$B86,0)=HR$1,HR$3," - ")</f>
        <v>FTS14EM Fensterkontakt D5-00-01</v>
      </c>
      <c r="HS86" t="str">
        <f>IF(HLOOKUP(HS$1,'Datenbank Aktoren'!$F$3:$IB$112,$B86,0)=HS$1,HS$3," - ")</f>
        <v>FTS14EM RPS 4-fach Taster F6-02-01</v>
      </c>
      <c r="HT86" t="str">
        <f>IF(HLOOKUP(HT$1,'Datenbank Aktoren'!$F$3:$IB$112,$B86,0)=HT$1,HT$3," - ")</f>
        <v>FTTB Bewegungsm. A5-07-01</v>
      </c>
      <c r="HU86" t="str">
        <f>IF(HLOOKUP(HU$1,'Datenbank Aktoren'!$F$3:$IB$112,$B86,0)=HU$1,HU$3," - ")</f>
        <v xml:space="preserve"> - </v>
      </c>
      <c r="HV86" t="str">
        <f>IF(HLOOKUP(HV$1,'Datenbank Aktoren'!$F$3:$IB$112,$B86,0)=HV$1,HV$3," - ")</f>
        <v xml:space="preserve"> - </v>
      </c>
      <c r="HW86" t="str">
        <f>IF(HLOOKUP(HW$1,'Datenbank Aktoren'!$F$3:$IB$112,$B86,0)=HW$1,HW$3," - ")</f>
        <v xml:space="preserve"> - </v>
      </c>
      <c r="HX86" t="str">
        <f>IF(HLOOKUP(HX$1,'Datenbank Aktoren'!$F$3:$IB$112,$B86,0)=HX$1,HX$3," - ")</f>
        <v xml:space="preserve"> - </v>
      </c>
      <c r="HY86" t="str">
        <f>IF(HLOOKUP(HY$1,'Datenbank Aktoren'!$F$3:$IB$112,$B86,0)=HY$1,HY$3," - ")</f>
        <v xml:space="preserve"> - </v>
      </c>
      <c r="HZ86" t="str">
        <f>IF(HLOOKUP(HZ$1,'Datenbank Aktoren'!$F$3:$IB$112,$B86,0)=HZ$1,HZ$3," - ")</f>
        <v xml:space="preserve"> - </v>
      </c>
      <c r="IA86" t="str">
        <f>IF(HLOOKUP(IA$1,'Datenbank Aktoren'!$F$3:$IB$112,$B86,0)=IA$1,IA$3," - ")</f>
        <v xml:space="preserve"> - </v>
      </c>
      <c r="IB86" t="str">
        <f>IF(HLOOKUP(IB$1,'Datenbank Aktoren'!$F$3:$IB$112,$B86,0)=IB$1,IB$3," - ")</f>
        <v xml:space="preserve"> - </v>
      </c>
      <c r="IC86" t="str">
        <f>IF(HLOOKUP(IC$1,'Datenbank Aktoren'!$F$3:$IB$112,$B86,0)=IC$1,IC$3," - ")</f>
        <v xml:space="preserve"> - </v>
      </c>
      <c r="ID86" t="str">
        <f>IF(HLOOKUP(ID$1,'Datenbank Aktoren'!$F$3:$IB$112,$B86,0)=ID$1,ID$3," - ")</f>
        <v>FWS81 Kartenschalter F6-02-01</v>
      </c>
      <c r="IE86" t="str">
        <f>IF(HLOOKUP(IE$1,'Datenbank Aktoren'!$F$3:$IB$112,$B86,0)=IE$1,IE$3," - ")</f>
        <v xml:space="preserve"> - </v>
      </c>
      <c r="IF86" t="str">
        <f>IF(HLOOKUP(IF$1,'Datenbank Aktoren'!$F$3:$IB$112,$B86,0)=IF$1,IF$3," - ")</f>
        <v xml:space="preserve"> - </v>
      </c>
      <c r="IG86" t="str">
        <f>IF(HLOOKUP(IG$1,'Datenbank Aktoren'!$F$3:$IB$112,$B86,0)=IG$1,IG$3," - ")</f>
        <v>FZS65 RPS Rauchmelder F6-02-01</v>
      </c>
      <c r="IH86" t="str">
        <f>IF(HLOOKUP(IH$1,'Datenbank Aktoren'!$F$3:$IB$112,$B86,0)=IH$1,IH$3," - ")</f>
        <v>FZT55 RPS 4-fach Taster F6-02-01</v>
      </c>
      <c r="II86" t="str">
        <f>IF(HLOOKUP(II$1,'Datenbank Aktoren'!$F$3:$IB$112,$B86,0)=II$1,II$3," - ")</f>
        <v xml:space="preserve"> - </v>
      </c>
      <c r="IJ86" t="e">
        <f>IF(HLOOKUP(IJ$1,'Datenbank Aktoren'!$F$3:$IB$112,$B86,0)=IJ$1,IJ$3," - ")</f>
        <v>#N/A</v>
      </c>
      <c r="IK86" t="e">
        <f>IF(HLOOKUP(IK$1,'Datenbank Aktoren'!$F$3:$IB$112,$B86,0)=IK$1,IK$3," - ")</f>
        <v>#N/A</v>
      </c>
      <c r="IL86" t="e">
        <f>IF(HLOOKUP(IL$1,'Datenbank Aktoren'!$F$3:$IB$112,$B86,0)=IL$1,IL$3," - ")</f>
        <v>#N/A</v>
      </c>
      <c r="IM86" t="e">
        <f>IF(HLOOKUP(IM$1,'Datenbank Aktoren'!$F$3:$IB$112,$B86,0)=IM$1,IM$3," - ")</f>
        <v>#N/A</v>
      </c>
      <c r="IN86" t="e">
        <f>IF(HLOOKUP(IN$1,'Datenbank Aktoren'!$F$3:$IB$112,$B86,0)=IN$1,IN$3," - ")</f>
        <v>#N/A</v>
      </c>
      <c r="IO86" t="e">
        <f>IF(HLOOKUP(IO$1,'Datenbank Aktoren'!$F$3:$IB$112,$B86,0)=IO$1,IO$3," - ")</f>
        <v>#N/A</v>
      </c>
      <c r="IP86" t="e">
        <f>IF(HLOOKUP(IP$1,'Datenbank Aktoren'!$F$3:$IB$112,$B86,0)=IP$1,IP$3," - ")</f>
        <v>#N/A</v>
      </c>
      <c r="IQ86" t="e">
        <f>IF(HLOOKUP(IQ$1,'Datenbank Aktoren'!$F$3:$IB$112,$B86,0)=IQ$1,IQ$3," - ")</f>
        <v>#N/A</v>
      </c>
      <c r="IR86" t="e">
        <f>IF(HLOOKUP(IR$1,'Datenbank Aktoren'!$F$3:$IB$112,$B86,0)=IR$1,IR$3," - ")</f>
        <v>#N/A</v>
      </c>
      <c r="IS86" t="e">
        <f>IF(HLOOKUP(IS$1,'Datenbank Aktoren'!$F$3:$IB$112,$B86,0)=IS$1,IS$3," - ")</f>
        <v>#N/A</v>
      </c>
      <c r="IT86" t="e">
        <f>IF(HLOOKUP(IT$1,'Datenbank Aktoren'!$F$3:$IB$112,$B86,0)=IT$1,IT$3," - ")</f>
        <v>#N/A</v>
      </c>
      <c r="IU86" t="e">
        <f>IF(HLOOKUP(IU$1,'Datenbank Aktoren'!$F$3:$IB$112,$B86,0)=IU$1,IU$3," - ")</f>
        <v>#N/A</v>
      </c>
    </row>
    <row r="87" spans="1:255" x14ac:dyDescent="0.25">
      <c r="A87" t="s">
        <v>161</v>
      </c>
      <c r="B87">
        <v>85</v>
      </c>
      <c r="D87" t="s">
        <v>161</v>
      </c>
      <c r="E87" s="3" t="s">
        <v>442</v>
      </c>
      <c r="F87" t="str">
        <f>IF(HLOOKUP(F$1,'Datenbank Aktoren'!$F$3:$IB$112,$B87,0)=F$1,F$3," - ")</f>
        <v xml:space="preserve"> - </v>
      </c>
      <c r="G87" t="str">
        <f>IF(HLOOKUP(G$1,'Datenbank Aktoren'!$F$3:$IB$112,$B87,0)=G$1,G$3," - ")</f>
        <v xml:space="preserve"> - </v>
      </c>
      <c r="H87" t="str">
        <f>IF(HLOOKUP(H$1,'Datenbank Aktoren'!$F$3:$IB$112,$B87,0)=H$1,H$3," - ")</f>
        <v>F1FT65 RPS 1-fach Taster F6-01-01</v>
      </c>
      <c r="I87" t="str">
        <f>IF(HLOOKUP(I$1,'Datenbank Aktoren'!$F$3:$IB$112,$B87,0)=I$1,I$3," - ")</f>
        <v>F1ITAP RPS 1-fach Taster F6-01-01</v>
      </c>
      <c r="J87" t="str">
        <f>IF(HLOOKUP(J$1,'Datenbank Aktoren'!$F$3:$IB$112,$B87,0)=J$1,J$3," - ")</f>
        <v>F1T55E RPS 1-fach Taster F6-01-01</v>
      </c>
      <c r="K87" t="str">
        <f>IF(HLOOKUP(K$1,'Datenbank Aktoren'!$F$3:$IB$112,$B87,0)=K$1,K$3," - ")</f>
        <v>F1T65 RPS 1-fach Taster F6-01-01</v>
      </c>
      <c r="L87" t="str">
        <f>IF(HLOOKUP(L$1,'Datenbank Aktoren'!$F$3:$IB$112,$B87,0)=L$1,L$3," - ")</f>
        <v>F265B RPS 4-fach Taster F6-02-01</v>
      </c>
      <c r="M87" t="str">
        <f>IF(HLOOKUP(M$1,'Datenbank Aktoren'!$F$3:$IB$112,$B87,0)=M$1,M$3," - ")</f>
        <v>F2FT65 RPS 4-fach Taster F6-02-01</v>
      </c>
      <c r="N87" t="str">
        <f>IF(HLOOKUP(N$1,'Datenbank Aktoren'!$F$3:$IB$112,$B87,0)=N$1,N$3," - ")</f>
        <v>F2FT65B RPS 4-fach Taster F6-02-01</v>
      </c>
      <c r="O87" t="str">
        <f>IF(HLOOKUP(O$1,'Datenbank Aktoren'!$F$3:$IB$112,$B87,0)=O$1,O$3," - ")</f>
        <v>F2FZT65B RPS 4-fach Taster F6-02-01</v>
      </c>
      <c r="P87" t="str">
        <f>IF(HLOOKUP(P$1,'Datenbank Aktoren'!$F$3:$IB$112,$B87,0)=P$1,P$3," - ")</f>
        <v>F2T55E RPS 4-fach Taster F6-02-01</v>
      </c>
      <c r="Q87" t="str">
        <f>IF(HLOOKUP(Q$1,'Datenbank Aktoren'!$F$3:$IB$112,$B87,0)=Q$1,Q$3," - ")</f>
        <v>F2T55EB RPS 4-fach Taster F6-02-01</v>
      </c>
      <c r="R87" t="str">
        <f>IF(HLOOKUP(R$1,'Datenbank Aktoren'!$F$3:$IB$112,$B87,0)=R$1,R$3," - ")</f>
        <v>F2T65 RPS 4-fach Taster F6-02-01</v>
      </c>
      <c r="S87" t="str">
        <f>IF(HLOOKUP(S$1,'Datenbank Aktoren'!$F$3:$IB$112,$B87,0)=S$1,S$3," - ")</f>
        <v>F2ZT55E RPS 4-fach Taster F6-02-01</v>
      </c>
      <c r="T87" t="str">
        <f>IF(HLOOKUP(T$1,'Datenbank Aktoren'!$F$3:$IB$112,$B87,0)=T$1,T$3," - ")</f>
        <v>F2ZT65 RPS 4-fach Taster F6-02-01</v>
      </c>
      <c r="U87" t="str">
        <f>IF(HLOOKUP(U$1,'Datenbank Aktoren'!$F$3:$IB$112,$B87,0)=U$1,U$3," - ")</f>
        <v xml:space="preserve"> - </v>
      </c>
      <c r="V87" t="str">
        <f>IF(HLOOKUP(V$1,'Datenbank Aktoren'!$F$3:$IB$112,$B87,0)=V$1,V$3," - ")</f>
        <v xml:space="preserve"> - </v>
      </c>
      <c r="W87" t="str">
        <f>IF(HLOOKUP(W$1,'Datenbank Aktoren'!$F$3:$IB$112,$B87,0)=W$1,W$3," - ")</f>
        <v xml:space="preserve"> - </v>
      </c>
      <c r="X87" t="str">
        <f>IF(HLOOKUP(X$1,'Datenbank Aktoren'!$F$3:$IB$112,$B87,0)=X$1,X$3," - ")</f>
        <v>F4FT65 RPS 4-fach Taster F6-02-01</v>
      </c>
      <c r="Y87" t="str">
        <f>IF(HLOOKUP(Y$1,'Datenbank Aktoren'!$F$3:$IB$112,$B87,0)=Y$1,Y$3," - ")</f>
        <v>F4FT65B RPS 4-fach Taster F6-02-01</v>
      </c>
      <c r="Z87" t="str">
        <f>IF(HLOOKUP(Z$1,'Datenbank Aktoren'!$F$3:$IB$112,$B87,0)=Z$1,Z$3," - ")</f>
        <v>F4PT RPS 4-fach Taster F6-02-01</v>
      </c>
      <c r="AA87" t="str">
        <f>IF(HLOOKUP(AA$1,'Datenbank Aktoren'!$F$3:$IB$112,$B87,0)=AA$1,AA$3," - ")</f>
        <v>F4T55B RPS 4-fach Taster F6-02-01</v>
      </c>
      <c r="AB87" t="str">
        <f>IF(HLOOKUP(AB$1,'Datenbank Aktoren'!$F$3:$IB$112,$B87,0)=AB$1,AB$3," - ")</f>
        <v>F4T55E RPS 4-fach Taster F6-02-01</v>
      </c>
      <c r="AC87" t="str">
        <f>IF(HLOOKUP(AC$1,'Datenbank Aktoren'!$F$3:$IB$112,$B87,0)=AC$1,AC$3," - ")</f>
        <v>F4T55EB RPS 4-fach Taster F6-02-01</v>
      </c>
      <c r="AD87" t="str">
        <f>IF(HLOOKUP(AD$1,'Datenbank Aktoren'!$F$3:$IB$112,$B87,0)=AD$1,AD$3," - ")</f>
        <v>F4T65 RPS 4-fach Taster F6-02-01</v>
      </c>
      <c r="AE87" t="str">
        <f>IF(HLOOKUP(AE$1,'Datenbank Aktoren'!$F$3:$IB$112,$B87,0)=AE$1,AE$3," - ")</f>
        <v>F4T65B RPS 4-fach Taster F6-02-01</v>
      </c>
      <c r="AF87" t="str">
        <f>IF(HLOOKUP(AF$1,'Datenbank Aktoren'!$F$3:$IB$112,$B87,0)=AF$1,AF$3," - ")</f>
        <v>F4USM61B Bewegungsm. A5-07-01</v>
      </c>
      <c r="AG87" t="str">
        <f>IF(HLOOKUP(AG$1,'Datenbank Aktoren'!$F$3:$IB$112,$B87,0)=AG$1,AG$3," - ")</f>
        <v>F4USM61B FBH A5-08-01</v>
      </c>
      <c r="AH87" t="str">
        <f>IF(HLOOKUP(AH$1,'Datenbank Aktoren'!$F$3:$IB$112,$B87,0)=AH$1,AH$3," - ")</f>
        <v>F4USM61B Software/Drehtaster A5-38-08</v>
      </c>
      <c r="AI87" t="str">
        <f>IF(HLOOKUP(AI$1,'Datenbank Aktoren'!$F$3:$IB$112,$B87,0)=AI$1,AI$3," - ")</f>
        <v>F4USM61B Fensterkontakt D5-00-01</v>
      </c>
      <c r="AJ87" t="str">
        <f>IF(HLOOKUP(AJ$1,'Datenbank Aktoren'!$F$3:$IB$112,$B87,0)=AJ$1,AJ$3," - ")</f>
        <v>F4USM61B RPS 4-fach Taster F6-02-01</v>
      </c>
      <c r="AK87" t="str">
        <f>IF(HLOOKUP(AK$1,'Datenbank Aktoren'!$F$3:$IB$112,$B87,0)=AK$1,AK$3," - ")</f>
        <v>F5PT55 RPS 4-fach Taster F6-02-01</v>
      </c>
      <c r="AL87" t="str">
        <f>IF(HLOOKUP(AL$1,'Datenbank Aktoren'!$F$3:$IB$112,$B87,0)=AL$1,AL$3," - ")</f>
        <v>F6T55B Bewegungsm. A5-07-01</v>
      </c>
      <c r="AM87" t="str">
        <f>IF(HLOOKUP(AM$1,'Datenbank Aktoren'!$F$3:$IB$112,$B87,0)=AM$1,AM$3," - ")</f>
        <v>F6T55B RPS 4-fach Taster F6-02-01</v>
      </c>
      <c r="AN87" t="str">
        <f>IF(HLOOKUP(AN$1,'Datenbank Aktoren'!$F$3:$IB$112,$B87,0)=AN$1,AN$3," - ")</f>
        <v>F6T65B Bewegungsm. A5-07-01</v>
      </c>
      <c r="AO87" t="str">
        <f>IF(HLOOKUP(AO$1,'Datenbank Aktoren'!$F$3:$IB$112,$B87,0)=AO$1,AO$3," - ")</f>
        <v>F6T65B RPS 4-fach Taster F6-02-01</v>
      </c>
      <c r="AP87" t="str">
        <f>IF(HLOOKUP(AP$1,'Datenbank Aktoren'!$F$3:$IB$112,$B87,0)=AP$1,AP$3," - ")</f>
        <v>FABH130 RPS 4-fach Taster F6-02-01</v>
      </c>
      <c r="AQ87" t="str">
        <f>IF(HLOOKUP(AQ$1,'Datenbank Aktoren'!$F$3:$IB$112,$B87,0)=AQ$1,AQ$3," - ")</f>
        <v>FABH65S FBH A5-08-01</v>
      </c>
      <c r="AR87" t="str">
        <f>IF(HLOOKUP(AR$1,'Datenbank Aktoren'!$F$3:$IB$112,$B87,0)=AR$1,AR$3," - ")</f>
        <v>FAH60 FAH60/FIH65S A5-06-01</v>
      </c>
      <c r="AS87" t="str">
        <f>IF(HLOOKUP(AS$1,'Datenbank Aktoren'!$F$3:$IB$112,$B87,0)=AS$1,AS$3," - ")</f>
        <v>FAH65S FAH60/FIH65S A5-06-01</v>
      </c>
      <c r="AT87" t="str">
        <f>IF(HLOOKUP(AT$1,'Datenbank Aktoren'!$F$3:$IB$112,$B87,0)=AT$1,AT$3," - ")</f>
        <v>FASM60 RPS 4-fach Taster F6-02-01</v>
      </c>
      <c r="AU87" t="str">
        <f>IF(HLOOKUP(AU$1,'Datenbank Aktoren'!$F$3:$IB$112,$B87,0)=AU$1,AU$3," - ")</f>
        <v xml:space="preserve"> - </v>
      </c>
      <c r="AV87" t="str">
        <f>IF(HLOOKUP(AV$1,'Datenbank Aktoren'!$F$3:$IB$112,$B87,0)=AV$1,AV$3," - ")</f>
        <v>FB55B Bewegungsm. A5-07-01</v>
      </c>
      <c r="AW87" t="str">
        <f>IF(HLOOKUP(AW$1,'Datenbank Aktoren'!$F$3:$IB$112,$B87,0)=AW$1,AW$3," - ")</f>
        <v>FB55EB Bewegungsm. A5-07-01</v>
      </c>
      <c r="AX87" t="str">
        <f>IF(HLOOKUP(AX$1,'Datenbank Aktoren'!$F$3:$IB$112,$B87,0)=AX$1,AX$3," - ")</f>
        <v>FB65B Bewegungsm. A5-07-01</v>
      </c>
      <c r="AY87" t="str">
        <f>IF(HLOOKUP(AY$1,'Datenbank Aktoren'!$F$3:$IB$112,$B87,0)=AY$1,AY$3," - ")</f>
        <v>FBH55ESB Bewegungsm. A5-07-01</v>
      </c>
      <c r="AZ87" t="str">
        <f>IF(HLOOKUP(AZ$1,'Datenbank Aktoren'!$F$3:$IB$112,$B87,0)=AZ$1,AZ$3," - ")</f>
        <v>FBH55ESB FBH A5-08-01</v>
      </c>
      <c r="BA87" t="str">
        <f>IF(HLOOKUP(BA$1,'Datenbank Aktoren'!$F$3:$IB$112,$B87,0)=BA$1,BA$3," - ")</f>
        <v>FBH55SB Bewegungsm. A5-07-01</v>
      </c>
      <c r="BB87" t="str">
        <f>IF(HLOOKUP(BB$1,'Datenbank Aktoren'!$F$3:$IB$112,$B87,0)=BB$1,BB$3," - ")</f>
        <v>FBH55SB FBH A5-08-01</v>
      </c>
      <c r="BC87" t="str">
        <f>IF(HLOOKUP(BC$1,'Datenbank Aktoren'!$F$3:$IB$112,$B87,0)=BC$1,BC$3," - ")</f>
        <v>FBH65 FBH A5-08-01</v>
      </c>
      <c r="BD87" t="str">
        <f>IF(HLOOKUP(BD$1,'Datenbank Aktoren'!$F$3:$IB$112,$B87,0)=BD$1,BD$3," - ")</f>
        <v>FBH65S FBH A5-08-01</v>
      </c>
      <c r="BE87" t="str">
        <f>IF(HLOOKUP(BE$1,'Datenbank Aktoren'!$F$3:$IB$112,$B87,0)=BE$1,BE$3," - ")</f>
        <v>FBH65SB Bewegungsm. A5-07-01</v>
      </c>
      <c r="BF87" t="str">
        <f>IF(HLOOKUP(BF$1,'Datenbank Aktoren'!$F$3:$IB$112,$B87,0)=BF$1,BF$3," - ")</f>
        <v>FBH65SB FBH A5-08-01</v>
      </c>
      <c r="BG87" t="str">
        <f>IF(HLOOKUP(BG$1,'Datenbank Aktoren'!$F$3:$IB$112,$B87,0)=BG$1,BG$3," - ")</f>
        <v xml:space="preserve"> - </v>
      </c>
      <c r="BH87" t="str">
        <f>IF(HLOOKUP(BH$1,'Datenbank Aktoren'!$F$3:$IB$112,$B87,0)=BH$1,BH$3," - ")</f>
        <v xml:space="preserve"> - </v>
      </c>
      <c r="BI87" t="str">
        <f>IF(HLOOKUP(BI$1,'Datenbank Aktoren'!$F$3:$IB$112,$B87,0)=BI$1,BI$3," - ")</f>
        <v>FBH65TF FBH A5-08-01</v>
      </c>
      <c r="BJ87" t="str">
        <f>IF(HLOOKUP(BJ$1,'Datenbank Aktoren'!$F$3:$IB$112,$B87,0)=BJ$1,BJ$3," - ")</f>
        <v>FBHF65SB Bewegungsm. A5-07-01</v>
      </c>
      <c r="BK87" t="str">
        <f>IF(HLOOKUP(BK$1,'Datenbank Aktoren'!$F$3:$IB$112,$B87,0)=BK$1,BK$3," - ")</f>
        <v>FBHF65SB FBH A5-08-01</v>
      </c>
      <c r="BL87" t="str">
        <f>IF(HLOOKUP(BL$1,'Datenbank Aktoren'!$F$3:$IB$112,$B87,0)=BL$1,BL$3," - ")</f>
        <v xml:space="preserve"> - </v>
      </c>
      <c r="BM87" t="str">
        <f>IF(HLOOKUP(BM$1,'Datenbank Aktoren'!$F$3:$IB$112,$B87,0)=BM$1,BM$3," - ")</f>
        <v xml:space="preserve"> - </v>
      </c>
      <c r="BN87" t="str">
        <f>IF(HLOOKUP(BN$1,'Datenbank Aktoren'!$F$3:$IB$112,$B87,0)=BN$1,BN$3," - ")</f>
        <v>FDT55B Software/Drehtaster A5-38-08</v>
      </c>
      <c r="BO87" t="str">
        <f>IF(HLOOKUP(BO$1,'Datenbank Aktoren'!$F$3:$IB$112,$B87,0)=BO$1,BO$3," - ")</f>
        <v>FDT55EB Software/Drehtaster A5-38-08</v>
      </c>
      <c r="BP87" t="str">
        <f>IF(HLOOKUP(BP$1,'Datenbank Aktoren'!$F$3:$IB$112,$B87,0)=BP$1,BP$3," - ")</f>
        <v>FDT65B Software/Drehtaster A5-38-08</v>
      </c>
      <c r="BQ87" t="str">
        <f>IF(HLOOKUP(BQ$1,'Datenbank Aktoren'!$F$3:$IB$112,$B87,0)=BQ$1,BQ$3," - ")</f>
        <v>FDTF65B Software/Drehtaster A5-38-08</v>
      </c>
      <c r="BR87" t="str">
        <f>IF(HLOOKUP(BR$1,'Datenbank Aktoren'!$F$3:$IB$112,$B87,0)=BR$1,BR$3," - ")</f>
        <v>FET55E RPS 1-fach Taster F6-01-01</v>
      </c>
      <c r="BS87" t="str">
        <f>IF(HLOOKUP(BS$1,'Datenbank Aktoren'!$F$3:$IB$112,$B87,0)=BS$1,BS$3," - ")</f>
        <v>FF8 RPS 4-fach Taster F6-02-01</v>
      </c>
      <c r="BT87" t="str">
        <f>IF(HLOOKUP(BT$1,'Datenbank Aktoren'!$F$3:$IB$112,$B87,0)=BT$1,BT$3," - ")</f>
        <v>FFD Software/Drehtaster A5-38-08</v>
      </c>
      <c r="BU87" t="str">
        <f>IF(HLOOKUP(BU$1,'Datenbank Aktoren'!$F$3:$IB$112,$B87,0)=BU$1,BU$3," - ")</f>
        <v>FFD RPS 4-fach Taster F6-02-01</v>
      </c>
      <c r="BV87" t="str">
        <f>IF(HLOOKUP(BV$1,'Datenbank Aktoren'!$F$3:$IB$112,$B87,0)=BV$1,BV$3," - ")</f>
        <v>FFG7B Fenstergriff A5-14-09</v>
      </c>
      <c r="BW87" t="str">
        <f>IF(HLOOKUP(BW$1,'Datenbank Aktoren'!$F$3:$IB$112,$B87,0)=BW$1,BW$3," - ")</f>
        <v>FFG7B Fenstergriff F6-10-00</v>
      </c>
      <c r="BX87" t="str">
        <f>IF(HLOOKUP(BX$1,'Datenbank Aktoren'!$F$3:$IB$112,$B87,0)=BX$1,BX$3," - ")</f>
        <v xml:space="preserve"> - </v>
      </c>
      <c r="BY87" t="str">
        <f>IF(HLOOKUP(BY$1,'Datenbank Aktoren'!$F$3:$IB$112,$B87,0)=BY$1,BY$3," - ")</f>
        <v xml:space="preserve"> - </v>
      </c>
      <c r="BZ87" t="str">
        <f>IF(HLOOKUP(BZ$1,'Datenbank Aktoren'!$F$3:$IB$112,$B87,0)=BZ$1,BZ$3," - ")</f>
        <v xml:space="preserve"> - </v>
      </c>
      <c r="CA87" t="str">
        <f>IF(HLOOKUP(CA$1,'Datenbank Aktoren'!$F$3:$IB$112,$B87,0)=CA$1,CA$3," - ")</f>
        <v xml:space="preserve"> - </v>
      </c>
      <c r="CB87" t="str">
        <f>IF(HLOOKUP(CB$1,'Datenbank Aktoren'!$F$3:$IB$112,$B87,0)=CB$1,CB$3," - ")</f>
        <v>FFGB-hg Fenstergriff A5-14-09</v>
      </c>
      <c r="CC87" s="25" t="str">
        <f>IF(HLOOKUP(CC$1,'Datenbank Aktoren'!$F$3:$IB$112,$B87,0)=CC$1,CC$3," - ")</f>
        <v>FFGB-hg Fenstergriff A5-14-0A</v>
      </c>
      <c r="CD87" t="str">
        <f>IF(HLOOKUP(CD$1,'Datenbank Aktoren'!$F$3:$IB$112,$B87,0)=CD$1,CD$3," - ")</f>
        <v>FFGB-hg Fenstergriff F6-10-00</v>
      </c>
      <c r="CE87" t="str">
        <f>IF(HLOOKUP(CE$1,'Datenbank Aktoren'!$F$3:$IB$112,$B87,0)=CE$1,CE$3," - ")</f>
        <v>FFKB Fensterkontakt D5-00-01</v>
      </c>
      <c r="CF87" t="str">
        <f>IF(HLOOKUP(CF$1,'Datenbank Aktoren'!$F$3:$IB$112,$B87,0)=CF$1,CF$3," - ")</f>
        <v xml:space="preserve"> - </v>
      </c>
      <c r="CG87" t="str">
        <f>IF(HLOOKUP(CG$1,'Datenbank Aktoren'!$F$3:$IB$112,$B87,0)=CG$1,CG$3," - ")</f>
        <v xml:space="preserve"> - </v>
      </c>
      <c r="CH87" t="str">
        <f>IF(HLOOKUP(CH$1,'Datenbank Aktoren'!$F$3:$IB$112,$B87,0)=CH$1,CH$3," - ")</f>
        <v xml:space="preserve"> - </v>
      </c>
      <c r="CI87" t="str">
        <f>IF(HLOOKUP(CI$1,'Datenbank Aktoren'!$F$3:$IB$112,$B87,0)=CI$1,CI$3," - ")</f>
        <v xml:space="preserve"> - </v>
      </c>
      <c r="CJ87" t="str">
        <f>IF(HLOOKUP(CJ$1,'Datenbank Aktoren'!$F$3:$IB$112,$B87,0)=CJ$1,CJ$3," - ")</f>
        <v xml:space="preserve"> - </v>
      </c>
      <c r="CK87" t="str">
        <f>IF(HLOOKUP(CK$1,'Datenbank Aktoren'!$F$3:$IB$112,$B87,0)=CK$1,CK$3," - ")</f>
        <v xml:space="preserve"> - </v>
      </c>
      <c r="CL87" t="str">
        <f>IF(HLOOKUP(CL$1,'Datenbank Aktoren'!$F$3:$IB$112,$B87,0)=CL$1,CL$3," - ")</f>
        <v xml:space="preserve"> - </v>
      </c>
      <c r="CM87" t="str">
        <f>IF(HLOOKUP(CM$1,'Datenbank Aktoren'!$F$3:$IB$112,$B87,0)=CM$1,CM$3," - ")</f>
        <v xml:space="preserve"> - </v>
      </c>
      <c r="CN87" t="str">
        <f>IF(HLOOKUP(CN$1,'Datenbank Aktoren'!$F$3:$IB$112,$B87,0)=CN$1,CN$3," - ")</f>
        <v>FFTE Fenstergriff F6-10-00</v>
      </c>
      <c r="CO87" t="str">
        <f>IF(HLOOKUP(CO$1,'Datenbank Aktoren'!$F$3:$IB$112,$B87,0)=CO$1,CO$3," - ")</f>
        <v xml:space="preserve"> - </v>
      </c>
      <c r="CP87" t="str">
        <f>IF(HLOOKUP(CP$1,'Datenbank Aktoren'!$F$3:$IB$112,$B87,0)=CP$1,CP$3," - ")</f>
        <v xml:space="preserve"> - </v>
      </c>
      <c r="CQ87" t="str">
        <f>IF(HLOOKUP(CQ$1,'Datenbank Aktoren'!$F$3:$IB$112,$B87,0)=CQ$1,CQ$3," - ")</f>
        <v>FHD60SB FAH60/FIH65S A5-06-01</v>
      </c>
      <c r="CR87" t="str">
        <f>IF(HLOOKUP(CR$1,'Datenbank Aktoren'!$F$3:$IB$112,$B87,0)=CR$1,CR$3," - ")</f>
        <v>FHD60SB Software/Drehtaster A5-38-08</v>
      </c>
      <c r="CS87" t="str">
        <f>IF(HLOOKUP(CS$1,'Datenbank Aktoren'!$F$3:$IB$112,$B87,0)=CS$1,CS$3," - ")</f>
        <v>FHD65SB Dämmerungssch. A5-06-02</v>
      </c>
      <c r="CT87" t="str">
        <f>IF(HLOOKUP(CT$1,'Datenbank Aktoren'!$F$3:$IB$112,$B87,0)=CT$1,CT$3," - ")</f>
        <v>FHM2 RPS 4-fach Taster F6-02-01</v>
      </c>
      <c r="CU87" t="str">
        <f>IF(HLOOKUP(CU$1,'Datenbank Aktoren'!$F$3:$IB$112,$B87,0)=CU$1,CU$3," - ")</f>
        <v xml:space="preserve"> - </v>
      </c>
      <c r="CV87" t="str">
        <f>IF(HLOOKUP(CV$1,'Datenbank Aktoren'!$F$3:$IB$112,$B87,0)=CV$1,CV$3," - ")</f>
        <v>FHS2 RPS 4-fach Taster F6-02-01</v>
      </c>
      <c r="CW87" t="str">
        <f>IF(HLOOKUP(CW$1,'Datenbank Aktoren'!$F$3:$IB$112,$B87,0)=CW$1,CW$3," - ")</f>
        <v>FHS4 RPS 4-fach Taster F6-02-01</v>
      </c>
      <c r="CX87" t="str">
        <f>IF(HLOOKUP(CX$1,'Datenbank Aktoren'!$F$3:$IB$112,$B87,0)=CX$1,CX$3," - ")</f>
        <v>FIH65B Dämmerungssch. A5-06-02</v>
      </c>
      <c r="CY87" t="str">
        <f>IF(HLOOKUP(CY$1,'Datenbank Aktoren'!$F$3:$IB$112,$B87,0)=CY$1,CY$3," - ")</f>
        <v>FIH65S FAH60/FIH65S A5-06-01</v>
      </c>
      <c r="CZ87" t="str">
        <f>IF(HLOOKUP(CZ$1,'Datenbank Aktoren'!$F$3:$IB$112,$B87,0)=CZ$1,CZ$3," - ")</f>
        <v>FKD RPS 1-fach Taster F6-01-01</v>
      </c>
      <c r="DA87" t="str">
        <f>IF(HLOOKUP(DA$1,'Datenbank Aktoren'!$F$3:$IB$112,$B87,0)=DA$1,DA$3," - ")</f>
        <v>FKF65 Kartenschalter F6-02-01</v>
      </c>
      <c r="DB87" t="str">
        <f>IF(HLOOKUP(DB$1,'Datenbank Aktoren'!$F$3:$IB$112,$B87,0)=DB$1,DB$3," - ")</f>
        <v xml:space="preserve"> - </v>
      </c>
      <c r="DC87" t="str">
        <f>IF(HLOOKUP(DC$1,'Datenbank Aktoren'!$F$3:$IB$112,$B87,0)=DC$1,DC$3," - ")</f>
        <v xml:space="preserve"> - </v>
      </c>
      <c r="DD87" t="str">
        <f>IF(HLOOKUP(DD$1,'Datenbank Aktoren'!$F$3:$IB$112,$B87,0)=DD$1,DD$3," - ")</f>
        <v xml:space="preserve"> - </v>
      </c>
      <c r="DE87" t="str">
        <f>IF(HLOOKUP(DE$1,'Datenbank Aktoren'!$F$3:$IB$112,$B87,0)=DE$1,DE$3," - ")</f>
        <v xml:space="preserve"> - </v>
      </c>
      <c r="DF87" t="str">
        <f>IF(HLOOKUP(DF$1,'Datenbank Aktoren'!$F$3:$IB$112,$B87,0)=DF$1,DF$3," - ")</f>
        <v xml:space="preserve"> - </v>
      </c>
      <c r="DG87" t="str">
        <f>IF(HLOOKUP(DG$1,'Datenbank Aktoren'!$F$3:$IB$112,$B87,0)=DG$1,DG$3," - ")</f>
        <v xml:space="preserve"> - </v>
      </c>
      <c r="DH87" t="str">
        <f>IF(HLOOKUP(DH$1,'Datenbank Aktoren'!$F$3:$IB$112,$B87,0)=DH$1,DH$3," - ")</f>
        <v xml:space="preserve"> - </v>
      </c>
      <c r="DI87" t="str">
        <f>IF(HLOOKUP(DI$1,'Datenbank Aktoren'!$F$3:$IB$112,$B87,0)=DI$1,DI$3," - ")</f>
        <v xml:space="preserve"> - </v>
      </c>
      <c r="DJ87" t="str">
        <f>IF(HLOOKUP(DJ$1,'Datenbank Aktoren'!$F$3:$IB$112,$B87,0)=DJ$1,DJ$3," - ")</f>
        <v xml:space="preserve"> - </v>
      </c>
      <c r="DK87" t="str">
        <f>IF(HLOOKUP(DK$1,'Datenbank Aktoren'!$F$3:$IB$112,$B87,0)=DK$1,DK$3," - ")</f>
        <v xml:space="preserve"> - </v>
      </c>
      <c r="DL87" t="str">
        <f>IF(HLOOKUP(DL$1,'Datenbank Aktoren'!$F$3:$IB$112,$B87,0)=DL$1,DL$3," - ")</f>
        <v xml:space="preserve"> - </v>
      </c>
      <c r="DM87" t="str">
        <f>IF(HLOOKUP(DM$1,'Datenbank Aktoren'!$F$3:$IB$112,$B87,0)=DM$1,DM$3," - ")</f>
        <v>FMH1W RPS 1-fach Taster F6-01-01</v>
      </c>
      <c r="DN87" t="str">
        <f>IF(HLOOKUP(DN$1,'Datenbank Aktoren'!$F$3:$IB$112,$B87,0)=DN$1,DN$3," - ")</f>
        <v>FMH2S RPS 4-fach Taster F6-02-01</v>
      </c>
      <c r="DO87" t="str">
        <f>IF(HLOOKUP(DO$1,'Datenbank Aktoren'!$F$3:$IB$112,$B87,0)=DO$1,DO$3," - ")</f>
        <v>FMH4 RPS 4-fach Taster F6-02-01</v>
      </c>
      <c r="DP87" t="str">
        <f>IF(HLOOKUP(DP$1,'Datenbank Aktoren'!$F$3:$IB$112,$B87,0)=DP$1,DP$3," - ")</f>
        <v>FMH4S RPS 4-fach Taster F6-02-01</v>
      </c>
      <c r="DQ87" t="str">
        <f>IF(HLOOKUP(DQ$1,'Datenbank Aktoren'!$F$3:$IB$112,$B87,0)=DQ$1,DQ$3," - ")</f>
        <v>FMH8 RPS 4-fach Taster F6-02-01</v>
      </c>
      <c r="DR87" t="str">
        <f>IF(HLOOKUP(DR$1,'Datenbank Aktoren'!$F$3:$IB$112,$B87,0)=DR$1,DR$3," - ")</f>
        <v xml:space="preserve"> - </v>
      </c>
      <c r="DS87" t="str">
        <f>IF(HLOOKUP(DS$1,'Datenbank Aktoren'!$F$3:$IB$112,$B87,0)=DS$1,DS$3," - ")</f>
        <v xml:space="preserve"> - </v>
      </c>
      <c r="DT87" t="str">
        <f>IF(HLOOKUP(DT$1,'Datenbank Aktoren'!$F$3:$IB$112,$B87,0)=DT$1,DT$3," - ")</f>
        <v xml:space="preserve"> - </v>
      </c>
      <c r="DU87" t="str">
        <f>IF(HLOOKUP(DU$1,'Datenbank Aktoren'!$F$3:$IB$112,$B87,0)=DU$1,DU$3," - ")</f>
        <v>FMMS44SB Dämmerungssch. A5-06-02</v>
      </c>
      <c r="DV87" t="str">
        <f>IF(HLOOKUP(DV$1,'Datenbank Aktoren'!$F$3:$IB$112,$B87,0)=DV$1,DV$3," - ")</f>
        <v xml:space="preserve"> - </v>
      </c>
      <c r="DW87" t="str">
        <f>IF(HLOOKUP(DW$1,'Datenbank Aktoren'!$F$3:$IB$112,$B87,0)=DW$1,DW$3," - ")</f>
        <v xml:space="preserve"> - </v>
      </c>
      <c r="DX87" t="str">
        <f>IF(HLOOKUP(DX$1,'Datenbank Aktoren'!$F$3:$IB$112,$B87,0)=DX$1,DX$3," - ")</f>
        <v xml:space="preserve"> - </v>
      </c>
      <c r="DY87" t="str">
        <f>IF(HLOOKUP(DY$1,'Datenbank Aktoren'!$F$3:$IB$112,$B87,0)=DY$1,DY$3," - ")</f>
        <v xml:space="preserve"> - </v>
      </c>
      <c r="DZ87" t="str">
        <f>IF(HLOOKUP(DZ$1,'Datenbank Aktoren'!$F$3:$IB$112,$B87,0)=DZ$1,DZ$3," - ")</f>
        <v xml:space="preserve"> - </v>
      </c>
      <c r="EA87" t="str">
        <f>IF(HLOOKUP(EA$1,'Datenbank Aktoren'!$F$3:$IB$112,$B87,0)=EA$1,EA$3," - ")</f>
        <v>FMMS44SB Fensterkontakt D5-00-01</v>
      </c>
      <c r="EB87" t="str">
        <f>IF(HLOOKUP(EB$1,'Datenbank Aktoren'!$F$3:$IB$112,$B87,0)=EB$1,EB$3," - ")</f>
        <v xml:space="preserve"> - </v>
      </c>
      <c r="EC87" t="str">
        <f>IF(HLOOKUP(EC$1,'Datenbank Aktoren'!$F$3:$IB$112,$B87,0)=EC$1,EC$3," - ")</f>
        <v xml:space="preserve"> - </v>
      </c>
      <c r="ED87" t="str">
        <f>IF(HLOOKUP(ED$1,'Datenbank Aktoren'!$F$3:$IB$112,$B87,0)=ED$1,ED$3," - ")</f>
        <v xml:space="preserve"> - </v>
      </c>
      <c r="EE87" t="str">
        <f>IF(HLOOKUP(EE$1,'Datenbank Aktoren'!$F$3:$IB$112,$B87,0)=EE$1,EE$3," - ")</f>
        <v xml:space="preserve"> - </v>
      </c>
      <c r="EF87" t="str">
        <f>IF(HLOOKUP(EF$1,'Datenbank Aktoren'!$F$3:$IB$112,$B87,0)=EF$1,EF$3," - ")</f>
        <v>FMS55ESB Dämmerungssch. A5-06-02</v>
      </c>
      <c r="EG87" t="str">
        <f>IF(HLOOKUP(EG$1,'Datenbank Aktoren'!$F$3:$IB$112,$B87,0)=EG$1,EG$3," - ")</f>
        <v xml:space="preserve"> - </v>
      </c>
      <c r="EH87" t="str">
        <f>IF(HLOOKUP(EH$1,'Datenbank Aktoren'!$F$3:$IB$112,$B87,0)=EH$1,EH$3," - ")</f>
        <v xml:space="preserve"> - </v>
      </c>
      <c r="EI87" t="str">
        <f>IF(HLOOKUP(EI$1,'Datenbank Aktoren'!$F$3:$IB$112,$B87,0)=EI$1,EI$3," - ")</f>
        <v xml:space="preserve"> - </v>
      </c>
      <c r="EJ87" t="str">
        <f>IF(HLOOKUP(EJ$1,'Datenbank Aktoren'!$F$3:$IB$112,$B87,0)=EJ$1,EJ$3," - ")</f>
        <v xml:space="preserve"> - </v>
      </c>
      <c r="EK87" t="str">
        <f>IF(HLOOKUP(EK$1,'Datenbank Aktoren'!$F$3:$IB$112,$B87,0)=EK$1,EK$3," - ")</f>
        <v xml:space="preserve"> - </v>
      </c>
      <c r="EL87" t="str">
        <f>IF(HLOOKUP(EL$1,'Datenbank Aktoren'!$F$3:$IB$112,$B87,0)=EL$1,EL$3," - ")</f>
        <v xml:space="preserve"> - </v>
      </c>
      <c r="EM87" t="str">
        <f>IF(HLOOKUP(EM$1,'Datenbank Aktoren'!$F$3:$IB$112,$B87,0)=EM$1,EM$3," - ")</f>
        <v xml:space="preserve"> - </v>
      </c>
      <c r="EN87" t="str">
        <f>IF(HLOOKUP(EN$1,'Datenbank Aktoren'!$F$3:$IB$112,$B87,0)=EN$1,EN$3," - ")</f>
        <v>FMS55SB Dämmerungssch. A5-06-02</v>
      </c>
      <c r="EO87" t="str">
        <f>IF(HLOOKUP(EO$1,'Datenbank Aktoren'!$F$3:$IB$112,$B87,0)=EO$1,EO$3," - ")</f>
        <v xml:space="preserve"> - </v>
      </c>
      <c r="EP87" t="str">
        <f>IF(HLOOKUP(EP$1,'Datenbank Aktoren'!$F$3:$IB$112,$B87,0)=EP$1,EP$3," - ")</f>
        <v xml:space="preserve"> - </v>
      </c>
      <c r="EQ87" t="str">
        <f>IF(HLOOKUP(EQ$1,'Datenbank Aktoren'!$F$3:$IB$112,$B87,0)=EQ$1,EQ$3," - ")</f>
        <v xml:space="preserve"> - </v>
      </c>
      <c r="ER87" t="str">
        <f>IF(HLOOKUP(ER$1,'Datenbank Aktoren'!$F$3:$IB$112,$B87,0)=ER$1,ER$3," - ")</f>
        <v xml:space="preserve"> - </v>
      </c>
      <c r="ES87" t="str">
        <f>IF(HLOOKUP(ES$1,'Datenbank Aktoren'!$F$3:$IB$112,$B87,0)=ES$1,ES$3," - ")</f>
        <v xml:space="preserve"> - </v>
      </c>
      <c r="ET87" t="str">
        <f>IF(HLOOKUP(ET$1,'Datenbank Aktoren'!$F$3:$IB$112,$B87,0)=ET$1,ET$3," - ")</f>
        <v xml:space="preserve"> - </v>
      </c>
      <c r="EU87" t="str">
        <f>IF(HLOOKUP(EU$1,'Datenbank Aktoren'!$F$3:$IB$112,$B87,0)=EU$1,EU$3," - ")</f>
        <v xml:space="preserve"> - </v>
      </c>
      <c r="EV87" t="str">
        <f>IF(HLOOKUP(EV$1,'Datenbank Aktoren'!$F$3:$IB$112,$B87,0)=EV$1,EV$3," - ")</f>
        <v>FMS65ESB Dämmerungssch. A5-06-02</v>
      </c>
      <c r="EW87" t="str">
        <f>IF(HLOOKUP(EW$1,'Datenbank Aktoren'!$F$3:$IB$112,$B87,0)=EW$1,EW$3," - ")</f>
        <v xml:space="preserve"> - </v>
      </c>
      <c r="EX87" t="str">
        <f>IF(HLOOKUP(EX$1,'Datenbank Aktoren'!$F$3:$IB$112,$B87,0)=EX$1,EX$3," - ")</f>
        <v xml:space="preserve"> - </v>
      </c>
      <c r="EY87" t="str">
        <f>IF(HLOOKUP(EY$1,'Datenbank Aktoren'!$F$3:$IB$112,$B87,0)=EY$1,EY$3," - ")</f>
        <v xml:space="preserve"> - </v>
      </c>
      <c r="EZ87" t="str">
        <f>IF(HLOOKUP(EZ$1,'Datenbank Aktoren'!$F$3:$IB$112,$B87,0)=EZ$1,EZ$3," - ")</f>
        <v xml:space="preserve"> - </v>
      </c>
      <c r="FA87" t="str">
        <f>IF(HLOOKUP(FA$1,'Datenbank Aktoren'!$F$3:$IB$112,$B87,0)=FA$1,FA$3," - ")</f>
        <v>FNS55B RPS 1-fach Taster F6-01-01</v>
      </c>
      <c r="FB87" t="str">
        <f>IF(HLOOKUP(FB$1,'Datenbank Aktoren'!$F$3:$IB$112,$B87,0)=FB$1,FB$3," - ")</f>
        <v>FNS55EB RPS 1-fach Taster F6-01-01</v>
      </c>
      <c r="FC87" t="str">
        <f>IF(HLOOKUP(FC$1,'Datenbank Aktoren'!$F$3:$IB$112,$B87,0)=FC$1,FC$3," - ")</f>
        <v>FNS65EB RPS 1-fach Taster F6-01-01</v>
      </c>
      <c r="FD87" t="str">
        <f>IF(HLOOKUP(FD$1,'Datenbank Aktoren'!$F$3:$IB$112,$B87,0)=FD$1,FD$3," - ")</f>
        <v>FPE-1 RPS 1-fach Taster F6-01-01</v>
      </c>
      <c r="FE87" t="str">
        <f>IF(HLOOKUP(FE$1,'Datenbank Aktoren'!$F$3:$IB$112,$B87,0)=FE$1,FE$3," - ")</f>
        <v>FRW RPS Rauchmelder F6-02-01</v>
      </c>
      <c r="FF87" t="str">
        <f>IF(HLOOKUP(FF$1,'Datenbank Aktoren'!$F$3:$IB$112,$B87,0)=FF$1,FF$3," - ")</f>
        <v xml:space="preserve"> - </v>
      </c>
      <c r="FG87" t="str">
        <f>IF(HLOOKUP(FG$1,'Datenbank Aktoren'!$F$3:$IB$112,$B87,0)=FG$1,FG$3," - ")</f>
        <v xml:space="preserve"> - </v>
      </c>
      <c r="FH87" t="str">
        <f>IF(HLOOKUP(FH$1,'Datenbank Aktoren'!$F$3:$IB$112,$B87,0)=FH$1,FH$3," - ")</f>
        <v>FSM14 RPS 4-fach Taster F6-02-01</v>
      </c>
      <c r="FI87" t="str">
        <f>IF(HLOOKUP(FI$1,'Datenbank Aktoren'!$F$3:$IB$112,$B87,0)=FI$1,FI$3," - ")</f>
        <v xml:space="preserve"> - </v>
      </c>
      <c r="FJ87" t="str">
        <f>IF(HLOOKUP(FJ$1,'Datenbank Aktoren'!$F$3:$IB$112,$B87,0)=FJ$1,FJ$3," - ")</f>
        <v xml:space="preserve"> - </v>
      </c>
      <c r="FK87" t="str">
        <f>IF(HLOOKUP(FK$1,'Datenbank Aktoren'!$F$3:$IB$112,$B87,0)=FK$1,FK$3," - ")</f>
        <v>FSM60B RPS 4-fach Taster F6-02-01</v>
      </c>
      <c r="FL87" t="str">
        <f>IF(HLOOKUP(FL$1,'Datenbank Aktoren'!$F$3:$IB$112,$B87,0)=FL$1,FL$3," - ")</f>
        <v>FSM61 RPS 4-fach Taster F6-02-01</v>
      </c>
      <c r="FM87" t="str">
        <f>IF(HLOOKUP(FM$1,'Datenbank Aktoren'!$F$3:$IB$112,$B87,0)=FM$1,FM$3," - ")</f>
        <v>FSMTB RPS 4-fach Taster F6-02-01</v>
      </c>
      <c r="FN87" t="str">
        <f>IF(HLOOKUP(FN$1,'Datenbank Aktoren'!$F$3:$IB$112,$B87,0)=FN$1,FN$3," - ")</f>
        <v xml:space="preserve"> - </v>
      </c>
      <c r="FO87" t="str">
        <f>IF(HLOOKUP(FO$1,'Datenbank Aktoren'!$F$3:$IB$112,$B87,0)=FO$1,FO$3," - ")</f>
        <v>FSTAP RPS 4-fach Taster F6-02-01</v>
      </c>
      <c r="FP87" t="str">
        <f>IF(HLOOKUP(FP$1,'Datenbank Aktoren'!$F$3:$IB$112,$B87,0)=FP$1,FP$3," - ")</f>
        <v xml:space="preserve"> - </v>
      </c>
      <c r="FQ87" t="str">
        <f>IF(HLOOKUP(FQ$1,'Datenbank Aktoren'!$F$3:$IB$112,$B87,0)=FQ$1,FQ$3," - ")</f>
        <v>FSU55D Software/Drehtaster A5-38-08</v>
      </c>
      <c r="FR87" t="str">
        <f>IF(HLOOKUP(FR$1,'Datenbank Aktoren'!$F$3:$IB$112,$B87,0)=FR$1,FR$3," - ")</f>
        <v>FSU55D RPS 4-fach Taster F6-02-01</v>
      </c>
      <c r="FS87" t="str">
        <f>IF(HLOOKUP(FS$1,'Datenbank Aktoren'!$F$3:$IB$112,$B87,0)=FS$1,FS$3," - ")</f>
        <v xml:space="preserve"> - </v>
      </c>
      <c r="FT87" t="str">
        <f>IF(HLOOKUP(FT$1,'Datenbank Aktoren'!$F$3:$IB$112,$B87,0)=FT$1,FT$3," - ")</f>
        <v>FSU55ED Software/Drehtaster A5-38-08</v>
      </c>
      <c r="FU87" t="str">
        <f>IF(HLOOKUP(FU$1,'Datenbank Aktoren'!$F$3:$IB$112,$B87,0)=FU$1,FU$3," - ")</f>
        <v>FSU55ED RPS 4-fach Taster F6-02-01</v>
      </c>
      <c r="FV87" t="str">
        <f>IF(HLOOKUP(FV$1,'Datenbank Aktoren'!$F$3:$IB$112,$B87,0)=FV$1,FV$3," - ")</f>
        <v xml:space="preserve"> - </v>
      </c>
      <c r="FW87" t="str">
        <f>IF(HLOOKUP(FW$1,'Datenbank Aktoren'!$F$3:$IB$112,$B87,0)=FW$1,FW$3," - ")</f>
        <v>FSU65D Software/Drehtaster A5-38-08</v>
      </c>
      <c r="FX87" t="str">
        <f>IF(HLOOKUP(FX$1,'Datenbank Aktoren'!$F$3:$IB$112,$B87,0)=FX$1,FX$3," - ")</f>
        <v>FSU65D RPS 4-fach Taster F6-02-01</v>
      </c>
      <c r="FY87" t="str">
        <f>IF(HLOOKUP(FY$1,'Datenbank Aktoren'!$F$3:$IB$112,$B87,0)=FY$1,FY$3," - ")</f>
        <v xml:space="preserve"> - </v>
      </c>
      <c r="FZ87" t="str">
        <f>IF(HLOOKUP(FZ$1,'Datenbank Aktoren'!$F$3:$IB$112,$B87,0)=FZ$1,FZ$3," - ")</f>
        <v>FT4F RPS 4-fach Taster F6-02-01</v>
      </c>
      <c r="GA87" t="str">
        <f>IF(HLOOKUP(GA$1,'Datenbank Aktoren'!$F$3:$IB$112,$B87,0)=GA$1,GA$3," - ")</f>
        <v>FT55 RPS 4-fach Taster F6-02-01</v>
      </c>
      <c r="GB87" t="str">
        <f>IF(HLOOKUP(GB$1,'Datenbank Aktoren'!$F$3:$IB$112,$B87,0)=GB$1,GB$3," - ")</f>
        <v xml:space="preserve"> - </v>
      </c>
      <c r="GC87" t="str">
        <f>IF(HLOOKUP(GC$1,'Datenbank Aktoren'!$F$3:$IB$112,$B87,0)=GC$1,GC$3," - ")</f>
        <v xml:space="preserve"> - </v>
      </c>
      <c r="GD87" t="str">
        <f>IF(HLOOKUP(GD$1,'Datenbank Aktoren'!$F$3:$IB$112,$B87,0)=GD$1,GD$3," - ")</f>
        <v xml:space="preserve"> - </v>
      </c>
      <c r="GE87" t="str">
        <f>IF(HLOOKUP(GE$1,'Datenbank Aktoren'!$F$3:$IB$112,$B87,0)=GE$1,GE$3," - ")</f>
        <v xml:space="preserve"> - </v>
      </c>
      <c r="GF87" t="str">
        <f>IF(HLOOKUP(GF$1,'Datenbank Aktoren'!$F$3:$IB$112,$B87,0)=GF$1,GF$3," - ")</f>
        <v>FTAF55D Raumregler F6-02-01</v>
      </c>
      <c r="GG87" t="str">
        <f>IF(HLOOKUP(GG$1,'Datenbank Aktoren'!$F$3:$IB$112,$B87,0)=GG$1,GG$3," - ")</f>
        <v>FTAF55ED Raumregler F6-02-01</v>
      </c>
      <c r="GH87" t="str">
        <f>IF(HLOOKUP(GH$1,'Datenbank Aktoren'!$F$3:$IB$112,$B87,0)=GH$1,GH$3," - ")</f>
        <v>FTAF65D Raumregler F6-02-01</v>
      </c>
      <c r="GI87" t="str">
        <f>IF(HLOOKUP(GI$1,'Datenbank Aktoren'!$F$3:$IB$112,$B87,0)=GI$1,GI$3," - ")</f>
        <v xml:space="preserve"> - </v>
      </c>
      <c r="GJ87" t="str">
        <f>IF(HLOOKUP(GJ$1,'Datenbank Aktoren'!$F$3:$IB$112,$B87,0)=GJ$1,GJ$3," - ")</f>
        <v xml:space="preserve"> - </v>
      </c>
      <c r="GK87" t="str">
        <f>IF(HLOOKUP(GK$1,'Datenbank Aktoren'!$F$3:$IB$112,$B87,0)=GK$1,GK$3," - ")</f>
        <v xml:space="preserve"> - </v>
      </c>
      <c r="GL87" t="str">
        <f>IF(HLOOKUP(GL$1,'Datenbank Aktoren'!$F$3:$IB$112,$B87,0)=GL$1,GL$3," - ")</f>
        <v xml:space="preserve"> - </v>
      </c>
      <c r="GM87" t="str">
        <f>IF(HLOOKUP(GM$1,'Datenbank Aktoren'!$F$3:$IB$112,$B87,0)=GM$1,GM$3," - ")</f>
        <v xml:space="preserve"> - </v>
      </c>
      <c r="GN87" t="str">
        <f>IF(HLOOKUP(GN$1,'Datenbank Aktoren'!$F$3:$IB$112,$B87,0)=GN$1,GN$3," - ")</f>
        <v>FTK Fensterkontakt D5-00-01</v>
      </c>
      <c r="GO87" t="str">
        <f>IF(HLOOKUP(GO$1,'Datenbank Aktoren'!$F$3:$IB$112,$B87,0)=GO$1,GO$3," - ")</f>
        <v>FTKB-GR Fensterkontakt D5-00-01</v>
      </c>
      <c r="GP87" t="str">
        <f>IF(HLOOKUP(GP$1,'Datenbank Aktoren'!$F$3:$IB$112,$B87,0)=GP$1,GP$3," - ")</f>
        <v>FTKB-hg FTKB Fenstergriff A5-14-0A</v>
      </c>
      <c r="GQ87" t="str">
        <f>IF(HLOOKUP(GQ$1,'Datenbank Aktoren'!$F$3:$IB$112,$B87,0)=GQ$1,GQ$3," - ")</f>
        <v>FTKB-wg Fensterkontakt D5-00-01</v>
      </c>
      <c r="GR87" t="str">
        <f>IF(HLOOKUP(GR$1,'Datenbank Aktoren'!$F$3:$IB$112,$B87,0)=GR$1,GR$3," - ")</f>
        <v>FTKE Fenstergriff F6-10-00 Griff</v>
      </c>
      <c r="GS87" t="str">
        <f>IF(HLOOKUP(GS$1,'Datenbank Aktoren'!$F$3:$IB$112,$B87,0)=GS$1,GS$3," - ")</f>
        <v xml:space="preserve"> - </v>
      </c>
      <c r="GT87" s="14" t="s">
        <v>692</v>
      </c>
      <c r="GU87" t="str">
        <f>IF(HLOOKUP(GU$1,'Datenbank Aktoren'!$F$3:$IB$112,$B87,0)=GU$1,GU$3," - ")</f>
        <v xml:space="preserve"> - </v>
      </c>
      <c r="GV87" s="14" t="s">
        <v>692</v>
      </c>
      <c r="GW87" t="str">
        <f>IF(HLOOKUP(GW$1,'Datenbank Aktoren'!$F$3:$IB$112,$B87,0)=GW$1,GW$3," - ")</f>
        <v xml:space="preserve"> - </v>
      </c>
      <c r="GX87" s="14" t="s">
        <v>692</v>
      </c>
      <c r="GY87" t="str">
        <f>IF(HLOOKUP(GY$1,'Datenbank Aktoren'!$F$3:$IB$112,$B87,0)=GY$1,GY$3," - ")</f>
        <v xml:space="preserve"> - </v>
      </c>
      <c r="GZ87" s="14" t="s">
        <v>692</v>
      </c>
      <c r="HA87" t="str">
        <f>IF(HLOOKUP(HA$1,'Datenbank Aktoren'!$F$3:$IB$112,$B87,0)=HA$1,HA$3," - ")</f>
        <v xml:space="preserve"> - </v>
      </c>
      <c r="HB87" s="14" t="s">
        <v>692</v>
      </c>
      <c r="HC87" t="str">
        <f>IF(HLOOKUP(HC$1,'Datenbank Aktoren'!$F$3:$IB$112,$B87,0)=HC$1,HC$3," - ")</f>
        <v xml:space="preserve"> - </v>
      </c>
      <c r="HD87" s="14" t="s">
        <v>692</v>
      </c>
      <c r="HE87" t="str">
        <f>IF(HLOOKUP(HE$1,'Datenbank Aktoren'!$F$3:$IB$112,$B87,0)=HE$1,HE$3," - ")</f>
        <v xml:space="preserve"> - </v>
      </c>
      <c r="HF87" s="14" t="s">
        <v>692</v>
      </c>
      <c r="HG87" t="str">
        <f>IF(HLOOKUP(HG$1,'Datenbank Aktoren'!$F$3:$IB$112,$B87,0)=HG$1,HG$3," - ")</f>
        <v xml:space="preserve"> - </v>
      </c>
      <c r="HH87" t="str">
        <f>IF(HLOOKUP(HH$1,'Datenbank Aktoren'!$F$3:$IB$112,$B87,0)=HH$1,HH$3," - ")</f>
        <v xml:space="preserve"> - </v>
      </c>
      <c r="HI87" t="str">
        <f>IF(HLOOKUP(HI$1,'Datenbank Aktoren'!$F$3:$IB$112,$B87,0)=HI$1,HI$3," - ")</f>
        <v xml:space="preserve"> - </v>
      </c>
      <c r="HJ87" s="14" t="s">
        <v>692</v>
      </c>
      <c r="HK87" t="str">
        <f>IF(HLOOKUP(HK$1,'Datenbank Aktoren'!$F$3:$IB$112,$B87,0)=HK$1,HK$3," - ")</f>
        <v xml:space="preserve"> - </v>
      </c>
      <c r="HL87" t="str">
        <f>IF(HLOOKUP(HL$1,'Datenbank Aktoren'!$F$3:$IB$112,$B87,0)=HL$1,HL$3," - ")</f>
        <v xml:space="preserve"> - </v>
      </c>
      <c r="HM87" t="str">
        <f>IF(HLOOKUP(HM$1,'Datenbank Aktoren'!$F$3:$IB$112,$B87,0)=HM$1,HM$3," - ")</f>
        <v xml:space="preserve"> - </v>
      </c>
      <c r="HN87" s="14" t="s">
        <v>692</v>
      </c>
      <c r="HO87" t="str">
        <f>IF(HLOOKUP(HO$1,'Datenbank Aktoren'!$F$3:$IB$112,$B87,0)=HO$1,HO$3," - ")</f>
        <v xml:space="preserve"> - </v>
      </c>
      <c r="HP87" s="14" t="s">
        <v>692</v>
      </c>
      <c r="HQ87" t="str">
        <f>IF(HLOOKUP(HQ$1,'Datenbank Aktoren'!$F$3:$IB$112,$B87,0)=HQ$1,HQ$3," - ")</f>
        <v>FTS14EM FBH A5-08-01</v>
      </c>
      <c r="HR87" t="str">
        <f>IF(HLOOKUP(HR$1,'Datenbank Aktoren'!$F$3:$IB$112,$B87,0)=HR$1,HR$3," - ")</f>
        <v>FTS14EM Fensterkontakt D5-00-01</v>
      </c>
      <c r="HS87" t="str">
        <f>IF(HLOOKUP(HS$1,'Datenbank Aktoren'!$F$3:$IB$112,$B87,0)=HS$1,HS$3," - ")</f>
        <v>FTS14EM RPS 4-fach Taster F6-02-01</v>
      </c>
      <c r="HT87" t="str">
        <f>IF(HLOOKUP(HT$1,'Datenbank Aktoren'!$F$3:$IB$112,$B87,0)=HT$1,HT$3," - ")</f>
        <v>FTTB Bewegungsm. A5-07-01</v>
      </c>
      <c r="HU87" t="str">
        <f>IF(HLOOKUP(HU$1,'Datenbank Aktoren'!$F$3:$IB$112,$B87,0)=HU$1,HU$3," - ")</f>
        <v xml:space="preserve"> - </v>
      </c>
      <c r="HV87" t="str">
        <f>IF(HLOOKUP(HV$1,'Datenbank Aktoren'!$F$3:$IB$112,$B87,0)=HV$1,HV$3," - ")</f>
        <v xml:space="preserve"> - </v>
      </c>
      <c r="HW87" t="str">
        <f>IF(HLOOKUP(HW$1,'Datenbank Aktoren'!$F$3:$IB$112,$B87,0)=HW$1,HW$3," - ")</f>
        <v xml:space="preserve"> - </v>
      </c>
      <c r="HX87" t="str">
        <f>IF(HLOOKUP(HX$1,'Datenbank Aktoren'!$F$3:$IB$112,$B87,0)=HX$1,HX$3," - ")</f>
        <v xml:space="preserve"> - </v>
      </c>
      <c r="HY87" t="str">
        <f>IF(HLOOKUP(HY$1,'Datenbank Aktoren'!$F$3:$IB$112,$B87,0)=HY$1,HY$3," - ")</f>
        <v xml:space="preserve"> - </v>
      </c>
      <c r="HZ87" t="str">
        <f>IF(HLOOKUP(HZ$1,'Datenbank Aktoren'!$F$3:$IB$112,$B87,0)=HZ$1,HZ$3," - ")</f>
        <v xml:space="preserve"> - </v>
      </c>
      <c r="IA87" t="str">
        <f>IF(HLOOKUP(IA$1,'Datenbank Aktoren'!$F$3:$IB$112,$B87,0)=IA$1,IA$3," - ")</f>
        <v xml:space="preserve"> - </v>
      </c>
      <c r="IB87" t="str">
        <f>IF(HLOOKUP(IB$1,'Datenbank Aktoren'!$F$3:$IB$112,$B87,0)=IB$1,IB$3," - ")</f>
        <v xml:space="preserve"> - </v>
      </c>
      <c r="IC87" t="str">
        <f>IF(HLOOKUP(IC$1,'Datenbank Aktoren'!$F$3:$IB$112,$B87,0)=IC$1,IC$3," - ")</f>
        <v xml:space="preserve"> - </v>
      </c>
      <c r="ID87" t="str">
        <f>IF(HLOOKUP(ID$1,'Datenbank Aktoren'!$F$3:$IB$112,$B87,0)=ID$1,ID$3," - ")</f>
        <v>FWS81 Kartenschalter F6-02-01</v>
      </c>
      <c r="IE87" t="str">
        <f>IF(HLOOKUP(IE$1,'Datenbank Aktoren'!$F$3:$IB$112,$B87,0)=IE$1,IE$3," - ")</f>
        <v xml:space="preserve"> - </v>
      </c>
      <c r="IF87" t="str">
        <f>IF(HLOOKUP(IF$1,'Datenbank Aktoren'!$F$3:$IB$112,$B87,0)=IF$1,IF$3," - ")</f>
        <v xml:space="preserve"> - </v>
      </c>
      <c r="IG87" t="str">
        <f>IF(HLOOKUP(IG$1,'Datenbank Aktoren'!$F$3:$IB$112,$B87,0)=IG$1,IG$3," - ")</f>
        <v>FZS65 RPS Rauchmelder F6-02-01</v>
      </c>
      <c r="IH87" t="str">
        <f>IF(HLOOKUP(IH$1,'Datenbank Aktoren'!$F$3:$IB$112,$B87,0)=IH$1,IH$3," - ")</f>
        <v>FZT55 RPS 4-fach Taster F6-02-01</v>
      </c>
      <c r="II87" t="str">
        <f>IF(HLOOKUP(II$1,'Datenbank Aktoren'!$F$3:$IB$112,$B87,0)=II$1,II$3," - ")</f>
        <v xml:space="preserve"> - </v>
      </c>
      <c r="IJ87" t="e">
        <f>IF(HLOOKUP(IJ$1,'Datenbank Aktoren'!$F$3:$IB$112,$B87,0)=IJ$1,IJ$3," - ")</f>
        <v>#N/A</v>
      </c>
      <c r="IK87" t="e">
        <f>IF(HLOOKUP(IK$1,'Datenbank Aktoren'!$F$3:$IB$112,$B87,0)=IK$1,IK$3," - ")</f>
        <v>#N/A</v>
      </c>
      <c r="IL87" t="e">
        <f>IF(HLOOKUP(IL$1,'Datenbank Aktoren'!$F$3:$IB$112,$B87,0)=IL$1,IL$3," - ")</f>
        <v>#N/A</v>
      </c>
      <c r="IM87" t="e">
        <f>IF(HLOOKUP(IM$1,'Datenbank Aktoren'!$F$3:$IB$112,$B87,0)=IM$1,IM$3," - ")</f>
        <v>#N/A</v>
      </c>
      <c r="IN87" t="e">
        <f>IF(HLOOKUP(IN$1,'Datenbank Aktoren'!$F$3:$IB$112,$B87,0)=IN$1,IN$3," - ")</f>
        <v>#N/A</v>
      </c>
      <c r="IO87" t="e">
        <f>IF(HLOOKUP(IO$1,'Datenbank Aktoren'!$F$3:$IB$112,$B87,0)=IO$1,IO$3," - ")</f>
        <v>#N/A</v>
      </c>
      <c r="IP87" t="e">
        <f>IF(HLOOKUP(IP$1,'Datenbank Aktoren'!$F$3:$IB$112,$B87,0)=IP$1,IP$3," - ")</f>
        <v>#N/A</v>
      </c>
      <c r="IQ87" t="e">
        <f>IF(HLOOKUP(IQ$1,'Datenbank Aktoren'!$F$3:$IB$112,$B87,0)=IQ$1,IQ$3," - ")</f>
        <v>#N/A</v>
      </c>
      <c r="IR87" t="e">
        <f>IF(HLOOKUP(IR$1,'Datenbank Aktoren'!$F$3:$IB$112,$B87,0)=IR$1,IR$3," - ")</f>
        <v>#N/A</v>
      </c>
      <c r="IS87" t="e">
        <f>IF(HLOOKUP(IS$1,'Datenbank Aktoren'!$F$3:$IB$112,$B87,0)=IS$1,IS$3," - ")</f>
        <v>#N/A</v>
      </c>
      <c r="IT87" t="e">
        <f>IF(HLOOKUP(IT$1,'Datenbank Aktoren'!$F$3:$IB$112,$B87,0)=IT$1,IT$3," - ")</f>
        <v>#N/A</v>
      </c>
      <c r="IU87" t="e">
        <f>IF(HLOOKUP(IU$1,'Datenbank Aktoren'!$F$3:$IB$112,$B87,0)=IU$1,IU$3," - ")</f>
        <v>#N/A</v>
      </c>
    </row>
    <row r="88" spans="1:255" x14ac:dyDescent="0.25">
      <c r="A88" t="s">
        <v>163</v>
      </c>
      <c r="B88">
        <v>86</v>
      </c>
      <c r="D88" t="s">
        <v>163</v>
      </c>
      <c r="E88" s="3" t="s">
        <v>444</v>
      </c>
      <c r="F88" t="str">
        <f>IF(HLOOKUP(F$1,'Datenbank Aktoren'!$F$3:$IB$112,$B88,0)=F$1,F$3," - ")</f>
        <v xml:space="preserve"> - </v>
      </c>
      <c r="G88" t="str">
        <f>IF(HLOOKUP(G$1,'Datenbank Aktoren'!$F$3:$IB$112,$B88,0)=G$1,G$3," - ")</f>
        <v xml:space="preserve"> - </v>
      </c>
      <c r="H88" t="str">
        <f>IF(HLOOKUP(H$1,'Datenbank Aktoren'!$F$3:$IB$112,$B88,0)=H$1,H$3," - ")</f>
        <v>F1FT65 RPS 1-fach Taster F6-01-01</v>
      </c>
      <c r="I88" t="str">
        <f>IF(HLOOKUP(I$1,'Datenbank Aktoren'!$F$3:$IB$112,$B88,0)=I$1,I$3," - ")</f>
        <v>F1ITAP RPS 1-fach Taster F6-01-01</v>
      </c>
      <c r="J88" t="str">
        <f>IF(HLOOKUP(J$1,'Datenbank Aktoren'!$F$3:$IB$112,$B88,0)=J$1,J$3," - ")</f>
        <v>F1T55E RPS 1-fach Taster F6-01-01</v>
      </c>
      <c r="K88" t="str">
        <f>IF(HLOOKUP(K$1,'Datenbank Aktoren'!$F$3:$IB$112,$B88,0)=K$1,K$3," - ")</f>
        <v>F1T65 RPS 1-fach Taster F6-01-01</v>
      </c>
      <c r="L88" t="str">
        <f>IF(HLOOKUP(L$1,'Datenbank Aktoren'!$F$3:$IB$112,$B88,0)=L$1,L$3," - ")</f>
        <v>F265B RPS 4-fach Taster F6-02-01</v>
      </c>
      <c r="M88" t="str">
        <f>IF(HLOOKUP(M$1,'Datenbank Aktoren'!$F$3:$IB$112,$B88,0)=M$1,M$3," - ")</f>
        <v>F2FT65 RPS 4-fach Taster F6-02-01</v>
      </c>
      <c r="N88" t="str">
        <f>IF(HLOOKUP(N$1,'Datenbank Aktoren'!$F$3:$IB$112,$B88,0)=N$1,N$3," - ")</f>
        <v>F2FT65B RPS 4-fach Taster F6-02-01</v>
      </c>
      <c r="O88" t="str">
        <f>IF(HLOOKUP(O$1,'Datenbank Aktoren'!$F$3:$IB$112,$B88,0)=O$1,O$3," - ")</f>
        <v>F2FZT65B RPS 4-fach Taster F6-02-01</v>
      </c>
      <c r="P88" t="str">
        <f>IF(HLOOKUP(P$1,'Datenbank Aktoren'!$F$3:$IB$112,$B88,0)=P$1,P$3," - ")</f>
        <v>F2T55E RPS 4-fach Taster F6-02-01</v>
      </c>
      <c r="Q88" t="str">
        <f>IF(HLOOKUP(Q$1,'Datenbank Aktoren'!$F$3:$IB$112,$B88,0)=Q$1,Q$3," - ")</f>
        <v>F2T55EB RPS 4-fach Taster F6-02-01</v>
      </c>
      <c r="R88" t="str">
        <f>IF(HLOOKUP(R$1,'Datenbank Aktoren'!$F$3:$IB$112,$B88,0)=R$1,R$3," - ")</f>
        <v>F2T65 RPS 4-fach Taster F6-02-01</v>
      </c>
      <c r="S88" t="str">
        <f>IF(HLOOKUP(S$1,'Datenbank Aktoren'!$F$3:$IB$112,$B88,0)=S$1,S$3," - ")</f>
        <v>F2ZT55E RPS 4-fach Taster F6-02-01</v>
      </c>
      <c r="T88" t="str">
        <f>IF(HLOOKUP(T$1,'Datenbank Aktoren'!$F$3:$IB$112,$B88,0)=T$1,T$3," - ")</f>
        <v>F2ZT65 RPS 4-fach Taster F6-02-01</v>
      </c>
      <c r="U88" t="str">
        <f>IF(HLOOKUP(U$1,'Datenbank Aktoren'!$F$3:$IB$112,$B88,0)=U$1,U$3," - ")</f>
        <v xml:space="preserve"> - </v>
      </c>
      <c r="V88" t="str">
        <f>IF(HLOOKUP(V$1,'Datenbank Aktoren'!$F$3:$IB$112,$B88,0)=V$1,V$3," - ")</f>
        <v xml:space="preserve"> - </v>
      </c>
      <c r="W88" t="str">
        <f>IF(HLOOKUP(W$1,'Datenbank Aktoren'!$F$3:$IB$112,$B88,0)=W$1,W$3," - ")</f>
        <v xml:space="preserve"> - </v>
      </c>
      <c r="X88" t="str">
        <f>IF(HLOOKUP(X$1,'Datenbank Aktoren'!$F$3:$IB$112,$B88,0)=X$1,X$3," - ")</f>
        <v>F4FT65 RPS 4-fach Taster F6-02-01</v>
      </c>
      <c r="Y88" t="str">
        <f>IF(HLOOKUP(Y$1,'Datenbank Aktoren'!$F$3:$IB$112,$B88,0)=Y$1,Y$3," - ")</f>
        <v>F4FT65B RPS 4-fach Taster F6-02-01</v>
      </c>
      <c r="Z88" t="str">
        <f>IF(HLOOKUP(Z$1,'Datenbank Aktoren'!$F$3:$IB$112,$B88,0)=Z$1,Z$3," - ")</f>
        <v>F4PT RPS 4-fach Taster F6-02-01</v>
      </c>
      <c r="AA88" t="str">
        <f>IF(HLOOKUP(AA$1,'Datenbank Aktoren'!$F$3:$IB$112,$B88,0)=AA$1,AA$3," - ")</f>
        <v>F4T55B RPS 4-fach Taster F6-02-01</v>
      </c>
      <c r="AB88" t="str">
        <f>IF(HLOOKUP(AB$1,'Datenbank Aktoren'!$F$3:$IB$112,$B88,0)=AB$1,AB$3," - ")</f>
        <v>F4T55E RPS 4-fach Taster F6-02-01</v>
      </c>
      <c r="AC88" t="str">
        <f>IF(HLOOKUP(AC$1,'Datenbank Aktoren'!$F$3:$IB$112,$B88,0)=AC$1,AC$3," - ")</f>
        <v>F4T55EB RPS 4-fach Taster F6-02-01</v>
      </c>
      <c r="AD88" t="str">
        <f>IF(HLOOKUP(AD$1,'Datenbank Aktoren'!$F$3:$IB$112,$B88,0)=AD$1,AD$3," - ")</f>
        <v>F4T65 RPS 4-fach Taster F6-02-01</v>
      </c>
      <c r="AE88" t="str">
        <f>IF(HLOOKUP(AE$1,'Datenbank Aktoren'!$F$3:$IB$112,$B88,0)=AE$1,AE$3," - ")</f>
        <v>F4T65B RPS 4-fach Taster F6-02-01</v>
      </c>
      <c r="AF88" t="str">
        <f>IF(HLOOKUP(AF$1,'Datenbank Aktoren'!$F$3:$IB$112,$B88,0)=AF$1,AF$3," - ")</f>
        <v>F4USM61B Bewegungsm. A5-07-01</v>
      </c>
      <c r="AG88" t="str">
        <f>IF(HLOOKUP(AG$1,'Datenbank Aktoren'!$F$3:$IB$112,$B88,0)=AG$1,AG$3," - ")</f>
        <v>F4USM61B FBH A5-08-01</v>
      </c>
      <c r="AH88" t="str">
        <f>IF(HLOOKUP(AH$1,'Datenbank Aktoren'!$F$3:$IB$112,$B88,0)=AH$1,AH$3," - ")</f>
        <v>F4USM61B Software/Drehtaster A5-38-08</v>
      </c>
      <c r="AI88" t="str">
        <f>IF(HLOOKUP(AI$1,'Datenbank Aktoren'!$F$3:$IB$112,$B88,0)=AI$1,AI$3," - ")</f>
        <v xml:space="preserve"> - </v>
      </c>
      <c r="AJ88" t="str">
        <f>IF(HLOOKUP(AJ$1,'Datenbank Aktoren'!$F$3:$IB$112,$B88,0)=AJ$1,AJ$3," - ")</f>
        <v>F4USM61B RPS 4-fach Taster F6-02-01</v>
      </c>
      <c r="AK88" t="str">
        <f>IF(HLOOKUP(AK$1,'Datenbank Aktoren'!$F$3:$IB$112,$B88,0)=AK$1,AK$3," - ")</f>
        <v>F5PT55 RPS 4-fach Taster F6-02-01</v>
      </c>
      <c r="AL88" t="str">
        <f>IF(HLOOKUP(AL$1,'Datenbank Aktoren'!$F$3:$IB$112,$B88,0)=AL$1,AL$3," - ")</f>
        <v>F6T55B Bewegungsm. A5-07-01</v>
      </c>
      <c r="AM88" t="str">
        <f>IF(HLOOKUP(AM$1,'Datenbank Aktoren'!$F$3:$IB$112,$B88,0)=AM$1,AM$3," - ")</f>
        <v>F6T55B RPS 4-fach Taster F6-02-01</v>
      </c>
      <c r="AN88" t="str">
        <f>IF(HLOOKUP(AN$1,'Datenbank Aktoren'!$F$3:$IB$112,$B88,0)=AN$1,AN$3," - ")</f>
        <v>F6T65B Bewegungsm. A5-07-01</v>
      </c>
      <c r="AO88" t="str">
        <f>IF(HLOOKUP(AO$1,'Datenbank Aktoren'!$F$3:$IB$112,$B88,0)=AO$1,AO$3," - ")</f>
        <v>F6T65B RPS 4-fach Taster F6-02-01</v>
      </c>
      <c r="AP88" t="str">
        <f>IF(HLOOKUP(AP$1,'Datenbank Aktoren'!$F$3:$IB$112,$B88,0)=AP$1,AP$3," - ")</f>
        <v>FABH130 RPS 4-fach Taster F6-02-01</v>
      </c>
      <c r="AQ88" t="str">
        <f>IF(HLOOKUP(AQ$1,'Datenbank Aktoren'!$F$3:$IB$112,$B88,0)=AQ$1,AQ$3," - ")</f>
        <v>FABH65S FBH A5-08-01</v>
      </c>
      <c r="AR88" t="str">
        <f>IF(HLOOKUP(AR$1,'Datenbank Aktoren'!$F$3:$IB$112,$B88,0)=AR$1,AR$3," - ")</f>
        <v>FAH60 FAH60/FIH65S A5-06-01</v>
      </c>
      <c r="AS88" t="str">
        <f>IF(HLOOKUP(AS$1,'Datenbank Aktoren'!$F$3:$IB$112,$B88,0)=AS$1,AS$3," - ")</f>
        <v>FAH65S FAH60/FIH65S A5-06-01</v>
      </c>
      <c r="AT88" t="str">
        <f>IF(HLOOKUP(AT$1,'Datenbank Aktoren'!$F$3:$IB$112,$B88,0)=AT$1,AT$3," - ")</f>
        <v>FASM60 RPS 4-fach Taster F6-02-01</v>
      </c>
      <c r="AU88" t="str">
        <f>IF(HLOOKUP(AU$1,'Datenbank Aktoren'!$F$3:$IB$112,$B88,0)=AU$1,AU$3," - ")</f>
        <v xml:space="preserve"> - </v>
      </c>
      <c r="AV88" t="str">
        <f>IF(HLOOKUP(AV$1,'Datenbank Aktoren'!$F$3:$IB$112,$B88,0)=AV$1,AV$3," - ")</f>
        <v>FB55B Bewegungsm. A5-07-01</v>
      </c>
      <c r="AW88" t="str">
        <f>IF(HLOOKUP(AW$1,'Datenbank Aktoren'!$F$3:$IB$112,$B88,0)=AW$1,AW$3," - ")</f>
        <v>FB55EB Bewegungsm. A5-07-01</v>
      </c>
      <c r="AX88" t="str">
        <f>IF(HLOOKUP(AX$1,'Datenbank Aktoren'!$F$3:$IB$112,$B88,0)=AX$1,AX$3," - ")</f>
        <v>FB65B Bewegungsm. A5-07-01</v>
      </c>
      <c r="AY88" t="str">
        <f>IF(HLOOKUP(AY$1,'Datenbank Aktoren'!$F$3:$IB$112,$B88,0)=AY$1,AY$3," - ")</f>
        <v>FBH55ESB Bewegungsm. A5-07-01</v>
      </c>
      <c r="AZ88" t="str">
        <f>IF(HLOOKUP(AZ$1,'Datenbank Aktoren'!$F$3:$IB$112,$B88,0)=AZ$1,AZ$3," - ")</f>
        <v>FBH55ESB FBH A5-08-01</v>
      </c>
      <c r="BA88" t="str">
        <f>IF(HLOOKUP(BA$1,'Datenbank Aktoren'!$F$3:$IB$112,$B88,0)=BA$1,BA$3," - ")</f>
        <v>FBH55SB Bewegungsm. A5-07-01</v>
      </c>
      <c r="BB88" t="str">
        <f>IF(HLOOKUP(BB$1,'Datenbank Aktoren'!$F$3:$IB$112,$B88,0)=BB$1,BB$3," - ")</f>
        <v>FBH55SB FBH A5-08-01</v>
      </c>
      <c r="BC88" t="str">
        <f>IF(HLOOKUP(BC$1,'Datenbank Aktoren'!$F$3:$IB$112,$B88,0)=BC$1,BC$3," - ")</f>
        <v>FBH65 FBH A5-08-01</v>
      </c>
      <c r="BD88" t="str">
        <f>IF(HLOOKUP(BD$1,'Datenbank Aktoren'!$F$3:$IB$112,$B88,0)=BD$1,BD$3," - ")</f>
        <v>FBH65S FBH A5-08-01</v>
      </c>
      <c r="BE88" t="str">
        <f>IF(HLOOKUP(BE$1,'Datenbank Aktoren'!$F$3:$IB$112,$B88,0)=BE$1,BE$3," - ")</f>
        <v>FBH65SB Bewegungsm. A5-07-01</v>
      </c>
      <c r="BF88" t="str">
        <f>IF(HLOOKUP(BF$1,'Datenbank Aktoren'!$F$3:$IB$112,$B88,0)=BF$1,BF$3," - ")</f>
        <v>FBH65SB FBH A5-08-01</v>
      </c>
      <c r="BG88" t="str">
        <f>IF(HLOOKUP(BG$1,'Datenbank Aktoren'!$F$3:$IB$112,$B88,0)=BG$1,BG$3," - ")</f>
        <v xml:space="preserve"> - </v>
      </c>
      <c r="BH88" t="str">
        <f>IF(HLOOKUP(BH$1,'Datenbank Aktoren'!$F$3:$IB$112,$B88,0)=BH$1,BH$3," - ")</f>
        <v xml:space="preserve"> - </v>
      </c>
      <c r="BI88" t="str">
        <f>IF(HLOOKUP(BI$1,'Datenbank Aktoren'!$F$3:$IB$112,$B88,0)=BI$1,BI$3," - ")</f>
        <v>FBH65TF FBH A5-08-01</v>
      </c>
      <c r="BJ88" t="str">
        <f>IF(HLOOKUP(BJ$1,'Datenbank Aktoren'!$F$3:$IB$112,$B88,0)=BJ$1,BJ$3," - ")</f>
        <v>FBHF65SB Bewegungsm. A5-07-01</v>
      </c>
      <c r="BK88" t="str">
        <f>IF(HLOOKUP(BK$1,'Datenbank Aktoren'!$F$3:$IB$112,$B88,0)=BK$1,BK$3," - ")</f>
        <v>FBHF65SB FBH A5-08-01</v>
      </c>
      <c r="BL88" t="str">
        <f>IF(HLOOKUP(BL$1,'Datenbank Aktoren'!$F$3:$IB$112,$B88,0)=BL$1,BL$3," - ")</f>
        <v xml:space="preserve"> - </v>
      </c>
      <c r="BM88" t="str">
        <f>IF(HLOOKUP(BM$1,'Datenbank Aktoren'!$F$3:$IB$112,$B88,0)=BM$1,BM$3," - ")</f>
        <v xml:space="preserve"> - </v>
      </c>
      <c r="BN88" t="str">
        <f>IF(HLOOKUP(BN$1,'Datenbank Aktoren'!$F$3:$IB$112,$B88,0)=BN$1,BN$3," - ")</f>
        <v>FDT55B Software/Drehtaster A5-38-08</v>
      </c>
      <c r="BO88" t="str">
        <f>IF(HLOOKUP(BO$1,'Datenbank Aktoren'!$F$3:$IB$112,$B88,0)=BO$1,BO$3," - ")</f>
        <v>FDT55EB Software/Drehtaster A5-38-08</v>
      </c>
      <c r="BP88" t="str">
        <f>IF(HLOOKUP(BP$1,'Datenbank Aktoren'!$F$3:$IB$112,$B88,0)=BP$1,BP$3," - ")</f>
        <v>FDT65B Software/Drehtaster A5-38-08</v>
      </c>
      <c r="BQ88" t="str">
        <f>IF(HLOOKUP(BQ$1,'Datenbank Aktoren'!$F$3:$IB$112,$B88,0)=BQ$1,BQ$3," - ")</f>
        <v>FDTF65B Software/Drehtaster A5-38-08</v>
      </c>
      <c r="BR88" t="str">
        <f>IF(HLOOKUP(BR$1,'Datenbank Aktoren'!$F$3:$IB$112,$B88,0)=BR$1,BR$3," - ")</f>
        <v>FET55E RPS 1-fach Taster F6-01-01</v>
      </c>
      <c r="BS88" t="str">
        <f>IF(HLOOKUP(BS$1,'Datenbank Aktoren'!$F$3:$IB$112,$B88,0)=BS$1,BS$3," - ")</f>
        <v>FF8 RPS 4-fach Taster F6-02-01</v>
      </c>
      <c r="BT88" t="str">
        <f>IF(HLOOKUP(BT$1,'Datenbank Aktoren'!$F$3:$IB$112,$B88,0)=BT$1,BT$3," - ")</f>
        <v>FFD Software/Drehtaster A5-38-08</v>
      </c>
      <c r="BU88" t="str">
        <f>IF(HLOOKUP(BU$1,'Datenbank Aktoren'!$F$3:$IB$112,$B88,0)=BU$1,BU$3," - ")</f>
        <v>FFD RPS 4-fach Taster F6-02-01</v>
      </c>
      <c r="BV88" t="str">
        <f>IF(HLOOKUP(BV$1,'Datenbank Aktoren'!$F$3:$IB$112,$B88,0)=BV$1,BV$3," - ")</f>
        <v xml:space="preserve"> - </v>
      </c>
      <c r="BW88" t="str">
        <f>IF(HLOOKUP(BW$1,'Datenbank Aktoren'!$F$3:$IB$112,$B88,0)=BW$1,BW$3," - ")</f>
        <v xml:space="preserve"> - </v>
      </c>
      <c r="BX88" t="str">
        <f>IF(HLOOKUP(BX$1,'Datenbank Aktoren'!$F$3:$IB$112,$B88,0)=BX$1,BX$3," - ")</f>
        <v xml:space="preserve"> - </v>
      </c>
      <c r="BY88" t="str">
        <f>IF(HLOOKUP(BY$1,'Datenbank Aktoren'!$F$3:$IB$112,$B88,0)=BY$1,BY$3," - ")</f>
        <v xml:space="preserve"> - </v>
      </c>
      <c r="BZ88" t="str">
        <f>IF(HLOOKUP(BZ$1,'Datenbank Aktoren'!$F$3:$IB$112,$B88,0)=BZ$1,BZ$3," - ")</f>
        <v xml:space="preserve"> - </v>
      </c>
      <c r="CA88" t="str">
        <f>IF(HLOOKUP(CA$1,'Datenbank Aktoren'!$F$3:$IB$112,$B88,0)=CA$1,CA$3," - ")</f>
        <v xml:space="preserve"> - </v>
      </c>
      <c r="CB88" t="str">
        <f>IF(HLOOKUP(CB$1,'Datenbank Aktoren'!$F$3:$IB$112,$B88,0)=CB$1,CB$3," - ")</f>
        <v xml:space="preserve"> - </v>
      </c>
      <c r="CC88" s="25" t="str">
        <f>IF(HLOOKUP(CC$1,'Datenbank Aktoren'!$F$3:$IB$112,$B88,0)=CC$1,CC$3," - ")</f>
        <v xml:space="preserve"> - </v>
      </c>
      <c r="CD88" t="str">
        <f>IF(HLOOKUP(CD$1,'Datenbank Aktoren'!$F$3:$IB$112,$B88,0)=CD$1,CD$3," - ")</f>
        <v xml:space="preserve"> - </v>
      </c>
      <c r="CE88" t="str">
        <f>IF(HLOOKUP(CE$1,'Datenbank Aktoren'!$F$3:$IB$112,$B88,0)=CE$1,CE$3," - ")</f>
        <v xml:space="preserve"> - </v>
      </c>
      <c r="CF88" t="str">
        <f>IF(HLOOKUP(CF$1,'Datenbank Aktoren'!$F$3:$IB$112,$B88,0)=CF$1,CF$3," - ")</f>
        <v xml:space="preserve"> - </v>
      </c>
      <c r="CG88" t="str">
        <f>IF(HLOOKUP(CG$1,'Datenbank Aktoren'!$F$3:$IB$112,$B88,0)=CG$1,CG$3," - ")</f>
        <v xml:space="preserve"> - </v>
      </c>
      <c r="CH88" t="str">
        <f>IF(HLOOKUP(CH$1,'Datenbank Aktoren'!$F$3:$IB$112,$B88,0)=CH$1,CH$3," - ")</f>
        <v xml:space="preserve"> - </v>
      </c>
      <c r="CI88" t="str">
        <f>IF(HLOOKUP(CI$1,'Datenbank Aktoren'!$F$3:$IB$112,$B88,0)=CI$1,CI$3," - ")</f>
        <v xml:space="preserve"> - </v>
      </c>
      <c r="CJ88" t="str">
        <f>IF(HLOOKUP(CJ$1,'Datenbank Aktoren'!$F$3:$IB$112,$B88,0)=CJ$1,CJ$3," - ")</f>
        <v xml:space="preserve"> - </v>
      </c>
      <c r="CK88" t="str">
        <f>IF(HLOOKUP(CK$1,'Datenbank Aktoren'!$F$3:$IB$112,$B88,0)=CK$1,CK$3," - ")</f>
        <v xml:space="preserve"> - </v>
      </c>
      <c r="CL88" t="str">
        <f>IF(HLOOKUP(CL$1,'Datenbank Aktoren'!$F$3:$IB$112,$B88,0)=CL$1,CL$3," - ")</f>
        <v xml:space="preserve"> - </v>
      </c>
      <c r="CM88" t="str">
        <f>IF(HLOOKUP(CM$1,'Datenbank Aktoren'!$F$3:$IB$112,$B88,0)=CM$1,CM$3," - ")</f>
        <v xml:space="preserve"> - </v>
      </c>
      <c r="CN88" t="str">
        <f>IF(HLOOKUP(CN$1,'Datenbank Aktoren'!$F$3:$IB$112,$B88,0)=CN$1,CN$3," - ")</f>
        <v xml:space="preserve"> - </v>
      </c>
      <c r="CO88" t="str">
        <f>IF(HLOOKUP(CO$1,'Datenbank Aktoren'!$F$3:$IB$112,$B88,0)=CO$1,CO$3," - ")</f>
        <v xml:space="preserve"> - </v>
      </c>
      <c r="CP88" t="str">
        <f>IF(HLOOKUP(CP$1,'Datenbank Aktoren'!$F$3:$IB$112,$B88,0)=CP$1,CP$3," - ")</f>
        <v xml:space="preserve"> - </v>
      </c>
      <c r="CQ88" t="str">
        <f>IF(HLOOKUP(CQ$1,'Datenbank Aktoren'!$F$3:$IB$112,$B88,0)=CQ$1,CQ$3," - ")</f>
        <v>FHD60SB FAH60/FIH65S A5-06-01</v>
      </c>
      <c r="CR88" t="str">
        <f>IF(HLOOKUP(CR$1,'Datenbank Aktoren'!$F$3:$IB$112,$B88,0)=CR$1,CR$3," - ")</f>
        <v>FHD60SB Software/Drehtaster A5-38-08</v>
      </c>
      <c r="CS88" t="str">
        <f>IF(HLOOKUP(CS$1,'Datenbank Aktoren'!$F$3:$IB$112,$B88,0)=CS$1,CS$3," - ")</f>
        <v xml:space="preserve"> - </v>
      </c>
      <c r="CT88" t="str">
        <f>IF(HLOOKUP(CT$1,'Datenbank Aktoren'!$F$3:$IB$112,$B88,0)=CT$1,CT$3," - ")</f>
        <v>FHM2 RPS 4-fach Taster F6-02-01</v>
      </c>
      <c r="CU88" t="str">
        <f>IF(HLOOKUP(CU$1,'Datenbank Aktoren'!$F$3:$IB$112,$B88,0)=CU$1,CU$3," - ")</f>
        <v xml:space="preserve"> - </v>
      </c>
      <c r="CV88" t="str">
        <f>IF(HLOOKUP(CV$1,'Datenbank Aktoren'!$F$3:$IB$112,$B88,0)=CV$1,CV$3," - ")</f>
        <v>FHS2 RPS 4-fach Taster F6-02-01</v>
      </c>
      <c r="CW88" t="str">
        <f>IF(HLOOKUP(CW$1,'Datenbank Aktoren'!$F$3:$IB$112,$B88,0)=CW$1,CW$3," - ")</f>
        <v>FHS4 RPS 4-fach Taster F6-02-01</v>
      </c>
      <c r="CX88" t="str">
        <f>IF(HLOOKUP(CX$1,'Datenbank Aktoren'!$F$3:$IB$112,$B88,0)=CX$1,CX$3," - ")</f>
        <v xml:space="preserve"> - </v>
      </c>
      <c r="CY88" t="str">
        <f>IF(HLOOKUP(CY$1,'Datenbank Aktoren'!$F$3:$IB$112,$B88,0)=CY$1,CY$3," - ")</f>
        <v>FIH65S FAH60/FIH65S A5-06-01</v>
      </c>
      <c r="CZ88" t="str">
        <f>IF(HLOOKUP(CZ$1,'Datenbank Aktoren'!$F$3:$IB$112,$B88,0)=CZ$1,CZ$3," - ")</f>
        <v>FKD RPS 1-fach Taster F6-01-01</v>
      </c>
      <c r="DA88" t="str">
        <f>IF(HLOOKUP(DA$1,'Datenbank Aktoren'!$F$3:$IB$112,$B88,0)=DA$1,DA$3," - ")</f>
        <v>FKF65 Kartenschalter F6-02-01</v>
      </c>
      <c r="DB88" t="str">
        <f>IF(HLOOKUP(DB$1,'Datenbank Aktoren'!$F$3:$IB$112,$B88,0)=DB$1,DB$3," - ")</f>
        <v xml:space="preserve"> - </v>
      </c>
      <c r="DC88" t="str">
        <f>IF(HLOOKUP(DC$1,'Datenbank Aktoren'!$F$3:$IB$112,$B88,0)=DC$1,DC$3," - ")</f>
        <v xml:space="preserve"> - </v>
      </c>
      <c r="DD88" t="str">
        <f>IF(HLOOKUP(DD$1,'Datenbank Aktoren'!$F$3:$IB$112,$B88,0)=DD$1,DD$3," - ")</f>
        <v xml:space="preserve"> - </v>
      </c>
      <c r="DE88" t="str">
        <f>IF(HLOOKUP(DE$1,'Datenbank Aktoren'!$F$3:$IB$112,$B88,0)=DE$1,DE$3," - ")</f>
        <v xml:space="preserve"> - </v>
      </c>
      <c r="DF88" t="str">
        <f>IF(HLOOKUP(DF$1,'Datenbank Aktoren'!$F$3:$IB$112,$B88,0)=DF$1,DF$3," - ")</f>
        <v xml:space="preserve"> - </v>
      </c>
      <c r="DG88" t="str">
        <f>IF(HLOOKUP(DG$1,'Datenbank Aktoren'!$F$3:$IB$112,$B88,0)=DG$1,DG$3," - ")</f>
        <v xml:space="preserve"> - </v>
      </c>
      <c r="DH88" t="str">
        <f>IF(HLOOKUP(DH$1,'Datenbank Aktoren'!$F$3:$IB$112,$B88,0)=DH$1,DH$3," - ")</f>
        <v xml:space="preserve"> - </v>
      </c>
      <c r="DI88" t="str">
        <f>IF(HLOOKUP(DI$1,'Datenbank Aktoren'!$F$3:$IB$112,$B88,0)=DI$1,DI$3," - ")</f>
        <v xml:space="preserve"> - </v>
      </c>
      <c r="DJ88" t="str">
        <f>IF(HLOOKUP(DJ$1,'Datenbank Aktoren'!$F$3:$IB$112,$B88,0)=DJ$1,DJ$3," - ")</f>
        <v xml:space="preserve"> - </v>
      </c>
      <c r="DK88" t="str">
        <f>IF(HLOOKUP(DK$1,'Datenbank Aktoren'!$F$3:$IB$112,$B88,0)=DK$1,DK$3," - ")</f>
        <v xml:space="preserve"> - </v>
      </c>
      <c r="DL88" t="str">
        <f>IF(HLOOKUP(DL$1,'Datenbank Aktoren'!$F$3:$IB$112,$B88,0)=DL$1,DL$3," - ")</f>
        <v xml:space="preserve"> - </v>
      </c>
      <c r="DM88" t="str">
        <f>IF(HLOOKUP(DM$1,'Datenbank Aktoren'!$F$3:$IB$112,$B88,0)=DM$1,DM$3," - ")</f>
        <v>FMH1W RPS 1-fach Taster F6-01-01</v>
      </c>
      <c r="DN88" t="str">
        <f>IF(HLOOKUP(DN$1,'Datenbank Aktoren'!$F$3:$IB$112,$B88,0)=DN$1,DN$3," - ")</f>
        <v>FMH2S RPS 4-fach Taster F6-02-01</v>
      </c>
      <c r="DO88" t="str">
        <f>IF(HLOOKUP(DO$1,'Datenbank Aktoren'!$F$3:$IB$112,$B88,0)=DO$1,DO$3," - ")</f>
        <v>FMH4 RPS 4-fach Taster F6-02-01</v>
      </c>
      <c r="DP88" t="str">
        <f>IF(HLOOKUP(DP$1,'Datenbank Aktoren'!$F$3:$IB$112,$B88,0)=DP$1,DP$3," - ")</f>
        <v>FMH4S RPS 4-fach Taster F6-02-01</v>
      </c>
      <c r="DQ88" t="str">
        <f>IF(HLOOKUP(DQ$1,'Datenbank Aktoren'!$F$3:$IB$112,$B88,0)=DQ$1,DQ$3," - ")</f>
        <v>FMH8 RPS 4-fach Taster F6-02-01</v>
      </c>
      <c r="DR88" t="str">
        <f>IF(HLOOKUP(DR$1,'Datenbank Aktoren'!$F$3:$IB$112,$B88,0)=DR$1,DR$3," - ")</f>
        <v xml:space="preserve"> - </v>
      </c>
      <c r="DS88" t="str">
        <f>IF(HLOOKUP(DS$1,'Datenbank Aktoren'!$F$3:$IB$112,$B88,0)=DS$1,DS$3," - ")</f>
        <v xml:space="preserve"> - </v>
      </c>
      <c r="DT88" t="str">
        <f>IF(HLOOKUP(DT$1,'Datenbank Aktoren'!$F$3:$IB$112,$B88,0)=DT$1,DT$3," - ")</f>
        <v xml:space="preserve"> - </v>
      </c>
      <c r="DU88" t="str">
        <f>IF(HLOOKUP(DU$1,'Datenbank Aktoren'!$F$3:$IB$112,$B88,0)=DU$1,DU$3," - ")</f>
        <v xml:space="preserve"> - </v>
      </c>
      <c r="DV88" t="str">
        <f>IF(HLOOKUP(DV$1,'Datenbank Aktoren'!$F$3:$IB$112,$B88,0)=DV$1,DV$3," - ")</f>
        <v xml:space="preserve"> - </v>
      </c>
      <c r="DW88" t="str">
        <f>IF(HLOOKUP(DW$1,'Datenbank Aktoren'!$F$3:$IB$112,$B88,0)=DW$1,DW$3," - ")</f>
        <v xml:space="preserve"> - </v>
      </c>
      <c r="DX88" t="str">
        <f>IF(HLOOKUP(DX$1,'Datenbank Aktoren'!$F$3:$IB$112,$B88,0)=DX$1,DX$3," - ")</f>
        <v xml:space="preserve"> - </v>
      </c>
      <c r="DY88" t="str">
        <f>IF(HLOOKUP(DY$1,'Datenbank Aktoren'!$F$3:$IB$112,$B88,0)=DY$1,DY$3," - ")</f>
        <v xml:space="preserve"> - </v>
      </c>
      <c r="DZ88" t="str">
        <f>IF(HLOOKUP(DZ$1,'Datenbank Aktoren'!$F$3:$IB$112,$B88,0)=DZ$1,DZ$3," - ")</f>
        <v xml:space="preserve"> - </v>
      </c>
      <c r="EA88" t="str">
        <f>IF(HLOOKUP(EA$1,'Datenbank Aktoren'!$F$3:$IB$112,$B88,0)=EA$1,EA$3," - ")</f>
        <v xml:space="preserve"> - </v>
      </c>
      <c r="EB88" t="str">
        <f>IF(HLOOKUP(EB$1,'Datenbank Aktoren'!$F$3:$IB$112,$B88,0)=EB$1,EB$3," - ")</f>
        <v xml:space="preserve"> - </v>
      </c>
      <c r="EC88" t="str">
        <f>IF(HLOOKUP(EC$1,'Datenbank Aktoren'!$F$3:$IB$112,$B88,0)=EC$1,EC$3," - ")</f>
        <v xml:space="preserve"> - </v>
      </c>
      <c r="ED88" t="str">
        <f>IF(HLOOKUP(ED$1,'Datenbank Aktoren'!$F$3:$IB$112,$B88,0)=ED$1,ED$3," - ")</f>
        <v xml:space="preserve"> - </v>
      </c>
      <c r="EE88" t="str">
        <f>IF(HLOOKUP(EE$1,'Datenbank Aktoren'!$F$3:$IB$112,$B88,0)=EE$1,EE$3," - ")</f>
        <v xml:space="preserve"> - </v>
      </c>
      <c r="EF88" t="str">
        <f>IF(HLOOKUP(EF$1,'Datenbank Aktoren'!$F$3:$IB$112,$B88,0)=EF$1,EF$3," - ")</f>
        <v xml:space="preserve"> - </v>
      </c>
      <c r="EG88" t="str">
        <f>IF(HLOOKUP(EG$1,'Datenbank Aktoren'!$F$3:$IB$112,$B88,0)=EG$1,EG$3," - ")</f>
        <v xml:space="preserve"> - </v>
      </c>
      <c r="EH88" t="str">
        <f>IF(HLOOKUP(EH$1,'Datenbank Aktoren'!$F$3:$IB$112,$B88,0)=EH$1,EH$3," - ")</f>
        <v xml:space="preserve"> - </v>
      </c>
      <c r="EI88" t="str">
        <f>IF(HLOOKUP(EI$1,'Datenbank Aktoren'!$F$3:$IB$112,$B88,0)=EI$1,EI$3," - ")</f>
        <v xml:space="preserve"> - </v>
      </c>
      <c r="EJ88" t="str">
        <f>IF(HLOOKUP(EJ$1,'Datenbank Aktoren'!$F$3:$IB$112,$B88,0)=EJ$1,EJ$3," - ")</f>
        <v xml:space="preserve"> - </v>
      </c>
      <c r="EK88" t="str">
        <f>IF(HLOOKUP(EK$1,'Datenbank Aktoren'!$F$3:$IB$112,$B88,0)=EK$1,EK$3," - ")</f>
        <v xml:space="preserve"> - </v>
      </c>
      <c r="EL88" t="str">
        <f>IF(HLOOKUP(EL$1,'Datenbank Aktoren'!$F$3:$IB$112,$B88,0)=EL$1,EL$3," - ")</f>
        <v xml:space="preserve"> - </v>
      </c>
      <c r="EM88" t="str">
        <f>IF(HLOOKUP(EM$1,'Datenbank Aktoren'!$F$3:$IB$112,$B88,0)=EM$1,EM$3," - ")</f>
        <v xml:space="preserve"> - </v>
      </c>
      <c r="EN88" t="str">
        <f>IF(HLOOKUP(EN$1,'Datenbank Aktoren'!$F$3:$IB$112,$B88,0)=EN$1,EN$3," - ")</f>
        <v xml:space="preserve"> - </v>
      </c>
      <c r="EO88" t="str">
        <f>IF(HLOOKUP(EO$1,'Datenbank Aktoren'!$F$3:$IB$112,$B88,0)=EO$1,EO$3," - ")</f>
        <v xml:space="preserve"> - </v>
      </c>
      <c r="EP88" t="str">
        <f>IF(HLOOKUP(EP$1,'Datenbank Aktoren'!$F$3:$IB$112,$B88,0)=EP$1,EP$3," - ")</f>
        <v xml:space="preserve"> - </v>
      </c>
      <c r="EQ88" t="str">
        <f>IF(HLOOKUP(EQ$1,'Datenbank Aktoren'!$F$3:$IB$112,$B88,0)=EQ$1,EQ$3," - ")</f>
        <v xml:space="preserve"> - </v>
      </c>
      <c r="ER88" t="str">
        <f>IF(HLOOKUP(ER$1,'Datenbank Aktoren'!$F$3:$IB$112,$B88,0)=ER$1,ER$3," - ")</f>
        <v xml:space="preserve"> - </v>
      </c>
      <c r="ES88" t="str">
        <f>IF(HLOOKUP(ES$1,'Datenbank Aktoren'!$F$3:$IB$112,$B88,0)=ES$1,ES$3," - ")</f>
        <v xml:space="preserve"> - </v>
      </c>
      <c r="ET88" t="str">
        <f>IF(HLOOKUP(ET$1,'Datenbank Aktoren'!$F$3:$IB$112,$B88,0)=ET$1,ET$3," - ")</f>
        <v xml:space="preserve"> - </v>
      </c>
      <c r="EU88" t="str">
        <f>IF(HLOOKUP(EU$1,'Datenbank Aktoren'!$F$3:$IB$112,$B88,0)=EU$1,EU$3," - ")</f>
        <v xml:space="preserve"> - </v>
      </c>
      <c r="EV88" t="str">
        <f>IF(HLOOKUP(EV$1,'Datenbank Aktoren'!$F$3:$IB$112,$B88,0)=EV$1,EV$3," - ")</f>
        <v xml:space="preserve"> - </v>
      </c>
      <c r="EW88" t="str">
        <f>IF(HLOOKUP(EW$1,'Datenbank Aktoren'!$F$3:$IB$112,$B88,0)=EW$1,EW$3," - ")</f>
        <v xml:space="preserve"> - </v>
      </c>
      <c r="EX88" t="str">
        <f>IF(HLOOKUP(EX$1,'Datenbank Aktoren'!$F$3:$IB$112,$B88,0)=EX$1,EX$3," - ")</f>
        <v xml:space="preserve"> - </v>
      </c>
      <c r="EY88" t="str">
        <f>IF(HLOOKUP(EY$1,'Datenbank Aktoren'!$F$3:$IB$112,$B88,0)=EY$1,EY$3," - ")</f>
        <v xml:space="preserve"> - </v>
      </c>
      <c r="EZ88" t="str">
        <f>IF(HLOOKUP(EZ$1,'Datenbank Aktoren'!$F$3:$IB$112,$B88,0)=EZ$1,EZ$3," - ")</f>
        <v xml:space="preserve"> - </v>
      </c>
      <c r="FA88" t="str">
        <f>IF(HLOOKUP(FA$1,'Datenbank Aktoren'!$F$3:$IB$112,$B88,0)=FA$1,FA$3," - ")</f>
        <v>FNS55B RPS 1-fach Taster F6-01-01</v>
      </c>
      <c r="FB88" t="str">
        <f>IF(HLOOKUP(FB$1,'Datenbank Aktoren'!$F$3:$IB$112,$B88,0)=FB$1,FB$3," - ")</f>
        <v>FNS55EB RPS 1-fach Taster F6-01-01</v>
      </c>
      <c r="FC88" t="str">
        <f>IF(HLOOKUP(FC$1,'Datenbank Aktoren'!$F$3:$IB$112,$B88,0)=FC$1,FC$3," - ")</f>
        <v>FNS65EB RPS 1-fach Taster F6-01-01</v>
      </c>
      <c r="FD88" t="str">
        <f>IF(HLOOKUP(FD$1,'Datenbank Aktoren'!$F$3:$IB$112,$B88,0)=FD$1,FD$3," - ")</f>
        <v>FPE-1 RPS 1-fach Taster F6-01-01</v>
      </c>
      <c r="FE88" t="str">
        <f>IF(HLOOKUP(FE$1,'Datenbank Aktoren'!$F$3:$IB$112,$B88,0)=FE$1,FE$3," - ")</f>
        <v>FRW RPS Rauchmelder F6-02-01</v>
      </c>
      <c r="FF88" t="str">
        <f>IF(HLOOKUP(FF$1,'Datenbank Aktoren'!$F$3:$IB$112,$B88,0)=FF$1,FF$3," - ")</f>
        <v xml:space="preserve"> - </v>
      </c>
      <c r="FG88" t="str">
        <f>IF(HLOOKUP(FG$1,'Datenbank Aktoren'!$F$3:$IB$112,$B88,0)=FG$1,FG$3," - ")</f>
        <v xml:space="preserve"> - </v>
      </c>
      <c r="FH88" t="str">
        <f>IF(HLOOKUP(FH$1,'Datenbank Aktoren'!$F$3:$IB$112,$B88,0)=FH$1,FH$3," - ")</f>
        <v>FSM14 RPS 4-fach Taster F6-02-01</v>
      </c>
      <c r="FI88" t="str">
        <f>IF(HLOOKUP(FI$1,'Datenbank Aktoren'!$F$3:$IB$112,$B88,0)=FI$1,FI$3," - ")</f>
        <v xml:space="preserve"> - </v>
      </c>
      <c r="FJ88" t="str">
        <f>IF(HLOOKUP(FJ$1,'Datenbank Aktoren'!$F$3:$IB$112,$B88,0)=FJ$1,FJ$3," - ")</f>
        <v xml:space="preserve"> - </v>
      </c>
      <c r="FK88" t="str">
        <f>IF(HLOOKUP(FK$1,'Datenbank Aktoren'!$F$3:$IB$112,$B88,0)=FK$1,FK$3," - ")</f>
        <v>FSM60B RPS 4-fach Taster F6-02-01</v>
      </c>
      <c r="FL88" t="str">
        <f>IF(HLOOKUP(FL$1,'Datenbank Aktoren'!$F$3:$IB$112,$B88,0)=FL$1,FL$3," - ")</f>
        <v>FSM61 RPS 4-fach Taster F6-02-01</v>
      </c>
      <c r="FM88" t="str">
        <f>IF(HLOOKUP(FM$1,'Datenbank Aktoren'!$F$3:$IB$112,$B88,0)=FM$1,FM$3," - ")</f>
        <v>FSMTB RPS 4-fach Taster F6-02-01</v>
      </c>
      <c r="FN88" t="str">
        <f>IF(HLOOKUP(FN$1,'Datenbank Aktoren'!$F$3:$IB$112,$B88,0)=FN$1,FN$3," - ")</f>
        <v xml:space="preserve"> - </v>
      </c>
      <c r="FO88" t="str">
        <f>IF(HLOOKUP(FO$1,'Datenbank Aktoren'!$F$3:$IB$112,$B88,0)=FO$1,FO$3," - ")</f>
        <v>FSTAP RPS 4-fach Taster F6-02-01</v>
      </c>
      <c r="FP88" t="str">
        <f>IF(HLOOKUP(FP$1,'Datenbank Aktoren'!$F$3:$IB$112,$B88,0)=FP$1,FP$3," - ")</f>
        <v xml:space="preserve"> - </v>
      </c>
      <c r="FQ88" t="str">
        <f>IF(HLOOKUP(FQ$1,'Datenbank Aktoren'!$F$3:$IB$112,$B88,0)=FQ$1,FQ$3," - ")</f>
        <v>FSU55D Software/Drehtaster A5-38-08</v>
      </c>
      <c r="FR88" t="str">
        <f>IF(HLOOKUP(FR$1,'Datenbank Aktoren'!$F$3:$IB$112,$B88,0)=FR$1,FR$3," - ")</f>
        <v>FSU55D RPS 4-fach Taster F6-02-01</v>
      </c>
      <c r="FS88" t="str">
        <f>IF(HLOOKUP(FS$1,'Datenbank Aktoren'!$F$3:$IB$112,$B88,0)=FS$1,FS$3," - ")</f>
        <v xml:space="preserve"> - </v>
      </c>
      <c r="FT88" t="str">
        <f>IF(HLOOKUP(FT$1,'Datenbank Aktoren'!$F$3:$IB$112,$B88,0)=FT$1,FT$3," - ")</f>
        <v>FSU55ED Software/Drehtaster A5-38-08</v>
      </c>
      <c r="FU88" t="str">
        <f>IF(HLOOKUP(FU$1,'Datenbank Aktoren'!$F$3:$IB$112,$B88,0)=FU$1,FU$3," - ")</f>
        <v>FSU55ED RPS 4-fach Taster F6-02-01</v>
      </c>
      <c r="FV88" t="str">
        <f>IF(HLOOKUP(FV$1,'Datenbank Aktoren'!$F$3:$IB$112,$B88,0)=FV$1,FV$3," - ")</f>
        <v xml:space="preserve"> - </v>
      </c>
      <c r="FW88" t="str">
        <f>IF(HLOOKUP(FW$1,'Datenbank Aktoren'!$F$3:$IB$112,$B88,0)=FW$1,FW$3," - ")</f>
        <v>FSU65D Software/Drehtaster A5-38-08</v>
      </c>
      <c r="FX88" t="str">
        <f>IF(HLOOKUP(FX$1,'Datenbank Aktoren'!$F$3:$IB$112,$B88,0)=FX$1,FX$3," - ")</f>
        <v>FSU65D RPS 4-fach Taster F6-02-01</v>
      </c>
      <c r="FY88" t="str">
        <f>IF(HLOOKUP(FY$1,'Datenbank Aktoren'!$F$3:$IB$112,$B88,0)=FY$1,FY$3," - ")</f>
        <v xml:space="preserve"> - </v>
      </c>
      <c r="FZ88" t="str">
        <f>IF(HLOOKUP(FZ$1,'Datenbank Aktoren'!$F$3:$IB$112,$B88,0)=FZ$1,FZ$3," - ")</f>
        <v>FT4F RPS 4-fach Taster F6-02-01</v>
      </c>
      <c r="GA88" t="str">
        <f>IF(HLOOKUP(GA$1,'Datenbank Aktoren'!$F$3:$IB$112,$B88,0)=GA$1,GA$3," - ")</f>
        <v>FT55 RPS 4-fach Taster F6-02-01</v>
      </c>
      <c r="GB88" t="str">
        <f>IF(HLOOKUP(GB$1,'Datenbank Aktoren'!$F$3:$IB$112,$B88,0)=GB$1,GB$3," - ")</f>
        <v xml:space="preserve"> - </v>
      </c>
      <c r="GC88" t="str">
        <f>IF(HLOOKUP(GC$1,'Datenbank Aktoren'!$F$3:$IB$112,$B88,0)=GC$1,GC$3," - ")</f>
        <v xml:space="preserve"> - </v>
      </c>
      <c r="GD88" t="str">
        <f>IF(HLOOKUP(GD$1,'Datenbank Aktoren'!$F$3:$IB$112,$B88,0)=GD$1,GD$3," - ")</f>
        <v xml:space="preserve"> - </v>
      </c>
      <c r="GE88" t="str">
        <f>IF(HLOOKUP(GE$1,'Datenbank Aktoren'!$F$3:$IB$112,$B88,0)=GE$1,GE$3," - ")</f>
        <v xml:space="preserve"> - </v>
      </c>
      <c r="GF88" t="str">
        <f>IF(HLOOKUP(GF$1,'Datenbank Aktoren'!$F$3:$IB$112,$B88,0)=GF$1,GF$3," - ")</f>
        <v>FTAF55D Raumregler F6-02-01</v>
      </c>
      <c r="GG88" t="str">
        <f>IF(HLOOKUP(GG$1,'Datenbank Aktoren'!$F$3:$IB$112,$B88,0)=GG$1,GG$3," - ")</f>
        <v>FTAF55ED Raumregler F6-02-01</v>
      </c>
      <c r="GH88" t="str">
        <f>IF(HLOOKUP(GH$1,'Datenbank Aktoren'!$F$3:$IB$112,$B88,0)=GH$1,GH$3," - ")</f>
        <v>FTAF65D Raumregler F6-02-01</v>
      </c>
      <c r="GI88" t="str">
        <f>IF(HLOOKUP(GI$1,'Datenbank Aktoren'!$F$3:$IB$112,$B88,0)=GI$1,GI$3," - ")</f>
        <v xml:space="preserve"> - </v>
      </c>
      <c r="GJ88" t="str">
        <f>IF(HLOOKUP(GJ$1,'Datenbank Aktoren'!$F$3:$IB$112,$B88,0)=GJ$1,GJ$3," - ")</f>
        <v xml:space="preserve"> - </v>
      </c>
      <c r="GK88" t="str">
        <f>IF(HLOOKUP(GK$1,'Datenbank Aktoren'!$F$3:$IB$112,$B88,0)=GK$1,GK$3," - ")</f>
        <v xml:space="preserve"> - </v>
      </c>
      <c r="GL88" t="str">
        <f>IF(HLOOKUP(GL$1,'Datenbank Aktoren'!$F$3:$IB$112,$B88,0)=GL$1,GL$3," - ")</f>
        <v xml:space="preserve"> - </v>
      </c>
      <c r="GM88" t="str">
        <f>IF(HLOOKUP(GM$1,'Datenbank Aktoren'!$F$3:$IB$112,$B88,0)=GM$1,GM$3," - ")</f>
        <v xml:space="preserve"> - </v>
      </c>
      <c r="GN88" t="str">
        <f>IF(HLOOKUP(GN$1,'Datenbank Aktoren'!$F$3:$IB$112,$B88,0)=GN$1,GN$3," - ")</f>
        <v xml:space="preserve"> - </v>
      </c>
      <c r="GO88" t="str">
        <f>IF(HLOOKUP(GO$1,'Datenbank Aktoren'!$F$3:$IB$112,$B88,0)=GO$1,GO$3," - ")</f>
        <v xml:space="preserve"> - </v>
      </c>
      <c r="GP88" t="str">
        <f>IF(HLOOKUP(GP$1,'Datenbank Aktoren'!$F$3:$IB$112,$B88,0)=GP$1,GP$3," - ")</f>
        <v xml:space="preserve"> - </v>
      </c>
      <c r="GQ88" t="str">
        <f>IF(HLOOKUP(GQ$1,'Datenbank Aktoren'!$F$3:$IB$112,$B88,0)=GQ$1,GQ$3," - ")</f>
        <v xml:space="preserve"> - </v>
      </c>
      <c r="GR88" t="str">
        <f>IF(HLOOKUP(GR$1,'Datenbank Aktoren'!$F$3:$IB$112,$B88,0)=GR$1,GR$3," - ")</f>
        <v xml:space="preserve"> - </v>
      </c>
      <c r="GS88" t="str">
        <f>IF(HLOOKUP(GS$1,'Datenbank Aktoren'!$F$3:$IB$112,$B88,0)=GS$1,GS$3," - ")</f>
        <v xml:space="preserve"> - </v>
      </c>
      <c r="GT88" s="14" t="s">
        <v>692</v>
      </c>
      <c r="GU88" t="str">
        <f>IF(HLOOKUP(GU$1,'Datenbank Aktoren'!$F$3:$IB$112,$B88,0)=GU$1,GU$3," - ")</f>
        <v xml:space="preserve"> - </v>
      </c>
      <c r="GV88" s="14" t="s">
        <v>692</v>
      </c>
      <c r="GW88" t="str">
        <f>IF(HLOOKUP(GW$1,'Datenbank Aktoren'!$F$3:$IB$112,$B88,0)=GW$1,GW$3," - ")</f>
        <v xml:space="preserve"> - </v>
      </c>
      <c r="GX88" s="14" t="s">
        <v>692</v>
      </c>
      <c r="GY88" t="str">
        <f>IF(HLOOKUP(GY$1,'Datenbank Aktoren'!$F$3:$IB$112,$B88,0)=GY$1,GY$3," - ")</f>
        <v xml:space="preserve"> - </v>
      </c>
      <c r="GZ88" s="14" t="s">
        <v>692</v>
      </c>
      <c r="HA88" t="str">
        <f>IF(HLOOKUP(HA$1,'Datenbank Aktoren'!$F$3:$IB$112,$B88,0)=HA$1,HA$3," - ")</f>
        <v xml:space="preserve"> - </v>
      </c>
      <c r="HB88" s="14" t="s">
        <v>692</v>
      </c>
      <c r="HC88" t="str">
        <f>IF(HLOOKUP(HC$1,'Datenbank Aktoren'!$F$3:$IB$112,$B88,0)=HC$1,HC$3," - ")</f>
        <v xml:space="preserve"> - </v>
      </c>
      <c r="HD88" s="14" t="s">
        <v>692</v>
      </c>
      <c r="HE88" t="str">
        <f>IF(HLOOKUP(HE$1,'Datenbank Aktoren'!$F$3:$IB$112,$B88,0)=HE$1,HE$3," - ")</f>
        <v xml:space="preserve"> - </v>
      </c>
      <c r="HF88" s="14" t="s">
        <v>692</v>
      </c>
      <c r="HG88" t="str">
        <f>IF(HLOOKUP(HG$1,'Datenbank Aktoren'!$F$3:$IB$112,$B88,0)=HG$1,HG$3," - ")</f>
        <v xml:space="preserve"> - </v>
      </c>
      <c r="HH88" t="str">
        <f>IF(HLOOKUP(HH$1,'Datenbank Aktoren'!$F$3:$IB$112,$B88,0)=HH$1,HH$3," - ")</f>
        <v xml:space="preserve"> - </v>
      </c>
      <c r="HI88" t="str">
        <f>IF(HLOOKUP(HI$1,'Datenbank Aktoren'!$F$3:$IB$112,$B88,0)=HI$1,HI$3," - ")</f>
        <v xml:space="preserve"> - </v>
      </c>
      <c r="HJ88" s="14" t="s">
        <v>692</v>
      </c>
      <c r="HK88" t="str">
        <f>IF(HLOOKUP(HK$1,'Datenbank Aktoren'!$F$3:$IB$112,$B88,0)=HK$1,HK$3," - ")</f>
        <v xml:space="preserve"> - </v>
      </c>
      <c r="HL88" t="str">
        <f>IF(HLOOKUP(HL$1,'Datenbank Aktoren'!$F$3:$IB$112,$B88,0)=HL$1,HL$3," - ")</f>
        <v xml:space="preserve"> - </v>
      </c>
      <c r="HM88" t="str">
        <f>IF(HLOOKUP(HM$1,'Datenbank Aktoren'!$F$3:$IB$112,$B88,0)=HM$1,HM$3," - ")</f>
        <v xml:space="preserve"> - </v>
      </c>
      <c r="HN88" s="14" t="s">
        <v>692</v>
      </c>
      <c r="HO88" t="str">
        <f>IF(HLOOKUP(HO$1,'Datenbank Aktoren'!$F$3:$IB$112,$B88,0)=HO$1,HO$3," - ")</f>
        <v xml:space="preserve"> - </v>
      </c>
      <c r="HP88" s="14" t="s">
        <v>692</v>
      </c>
      <c r="HQ88" t="str">
        <f>IF(HLOOKUP(HQ$1,'Datenbank Aktoren'!$F$3:$IB$112,$B88,0)=HQ$1,HQ$3," - ")</f>
        <v>FTS14EM FBH A5-08-01</v>
      </c>
      <c r="HR88" t="str">
        <f>IF(HLOOKUP(HR$1,'Datenbank Aktoren'!$F$3:$IB$112,$B88,0)=HR$1,HR$3," - ")</f>
        <v xml:space="preserve"> - </v>
      </c>
      <c r="HS88" t="str">
        <f>IF(HLOOKUP(HS$1,'Datenbank Aktoren'!$F$3:$IB$112,$B88,0)=HS$1,HS$3," - ")</f>
        <v>FTS14EM RPS 4-fach Taster F6-02-01</v>
      </c>
      <c r="HT88" t="str">
        <f>IF(HLOOKUP(HT$1,'Datenbank Aktoren'!$F$3:$IB$112,$B88,0)=HT$1,HT$3," - ")</f>
        <v>FTTB Bewegungsm. A5-07-01</v>
      </c>
      <c r="HU88" t="str">
        <f>IF(HLOOKUP(HU$1,'Datenbank Aktoren'!$F$3:$IB$112,$B88,0)=HU$1,HU$3," - ")</f>
        <v xml:space="preserve"> - </v>
      </c>
      <c r="HV88" t="str">
        <f>IF(HLOOKUP(HV$1,'Datenbank Aktoren'!$F$3:$IB$112,$B88,0)=HV$1,HV$3," - ")</f>
        <v xml:space="preserve"> - </v>
      </c>
      <c r="HW88" t="str">
        <f>IF(HLOOKUP(HW$1,'Datenbank Aktoren'!$F$3:$IB$112,$B88,0)=HW$1,HW$3," - ")</f>
        <v xml:space="preserve"> - </v>
      </c>
      <c r="HX88" t="str">
        <f>IF(HLOOKUP(HX$1,'Datenbank Aktoren'!$F$3:$IB$112,$B88,0)=HX$1,HX$3," - ")</f>
        <v xml:space="preserve"> - </v>
      </c>
      <c r="HY88" t="str">
        <f>IF(HLOOKUP(HY$1,'Datenbank Aktoren'!$F$3:$IB$112,$B88,0)=HY$1,HY$3," - ")</f>
        <v xml:space="preserve"> - </v>
      </c>
      <c r="HZ88" t="str">
        <f>IF(HLOOKUP(HZ$1,'Datenbank Aktoren'!$F$3:$IB$112,$B88,0)=HZ$1,HZ$3," - ")</f>
        <v xml:space="preserve"> - </v>
      </c>
      <c r="IA88" t="str">
        <f>IF(HLOOKUP(IA$1,'Datenbank Aktoren'!$F$3:$IB$112,$B88,0)=IA$1,IA$3," - ")</f>
        <v xml:space="preserve"> - </v>
      </c>
      <c r="IB88" t="str">
        <f>IF(HLOOKUP(IB$1,'Datenbank Aktoren'!$F$3:$IB$112,$B88,0)=IB$1,IB$3," - ")</f>
        <v xml:space="preserve"> - </v>
      </c>
      <c r="IC88" t="str">
        <f>IF(HLOOKUP(IC$1,'Datenbank Aktoren'!$F$3:$IB$112,$B88,0)=IC$1,IC$3," - ")</f>
        <v xml:space="preserve"> - </v>
      </c>
      <c r="ID88" t="str">
        <f>IF(HLOOKUP(ID$1,'Datenbank Aktoren'!$F$3:$IB$112,$B88,0)=ID$1,ID$3," - ")</f>
        <v>FWS81 Kartenschalter F6-02-01</v>
      </c>
      <c r="IE88" t="str">
        <f>IF(HLOOKUP(IE$1,'Datenbank Aktoren'!$F$3:$IB$112,$B88,0)=IE$1,IE$3," - ")</f>
        <v xml:space="preserve"> - </v>
      </c>
      <c r="IF88" t="str">
        <f>IF(HLOOKUP(IF$1,'Datenbank Aktoren'!$F$3:$IB$112,$B88,0)=IF$1,IF$3," - ")</f>
        <v xml:space="preserve"> - </v>
      </c>
      <c r="IG88" t="str">
        <f>IF(HLOOKUP(IG$1,'Datenbank Aktoren'!$F$3:$IB$112,$B88,0)=IG$1,IG$3," - ")</f>
        <v>FZS65 RPS Rauchmelder F6-02-01</v>
      </c>
      <c r="IH88" t="str">
        <f>IF(HLOOKUP(IH$1,'Datenbank Aktoren'!$F$3:$IB$112,$B88,0)=IH$1,IH$3," - ")</f>
        <v>FZT55 RPS 4-fach Taster F6-02-01</v>
      </c>
      <c r="II88" t="str">
        <f>IF(HLOOKUP(II$1,'Datenbank Aktoren'!$F$3:$IB$112,$B88,0)=II$1,II$3," - ")</f>
        <v xml:space="preserve"> - </v>
      </c>
      <c r="IJ88" t="e">
        <f>IF(HLOOKUP(IJ$1,'Datenbank Aktoren'!$F$3:$IB$112,$B88,0)=IJ$1,IJ$3," - ")</f>
        <v>#N/A</v>
      </c>
      <c r="IK88" t="e">
        <f>IF(HLOOKUP(IK$1,'Datenbank Aktoren'!$F$3:$IB$112,$B88,0)=IK$1,IK$3," - ")</f>
        <v>#N/A</v>
      </c>
      <c r="IL88" t="e">
        <f>IF(HLOOKUP(IL$1,'Datenbank Aktoren'!$F$3:$IB$112,$B88,0)=IL$1,IL$3," - ")</f>
        <v>#N/A</v>
      </c>
      <c r="IM88" t="e">
        <f>IF(HLOOKUP(IM$1,'Datenbank Aktoren'!$F$3:$IB$112,$B88,0)=IM$1,IM$3," - ")</f>
        <v>#N/A</v>
      </c>
      <c r="IN88" t="e">
        <f>IF(HLOOKUP(IN$1,'Datenbank Aktoren'!$F$3:$IB$112,$B88,0)=IN$1,IN$3," - ")</f>
        <v>#N/A</v>
      </c>
      <c r="IO88" t="e">
        <f>IF(HLOOKUP(IO$1,'Datenbank Aktoren'!$F$3:$IB$112,$B88,0)=IO$1,IO$3," - ")</f>
        <v>#N/A</v>
      </c>
      <c r="IP88" t="e">
        <f>IF(HLOOKUP(IP$1,'Datenbank Aktoren'!$F$3:$IB$112,$B88,0)=IP$1,IP$3," - ")</f>
        <v>#N/A</v>
      </c>
      <c r="IQ88" t="e">
        <f>IF(HLOOKUP(IQ$1,'Datenbank Aktoren'!$F$3:$IB$112,$B88,0)=IQ$1,IQ$3," - ")</f>
        <v>#N/A</v>
      </c>
      <c r="IR88" t="e">
        <f>IF(HLOOKUP(IR$1,'Datenbank Aktoren'!$F$3:$IB$112,$B88,0)=IR$1,IR$3," - ")</f>
        <v>#N/A</v>
      </c>
      <c r="IS88" t="e">
        <f>IF(HLOOKUP(IS$1,'Datenbank Aktoren'!$F$3:$IB$112,$B88,0)=IS$1,IS$3," - ")</f>
        <v>#N/A</v>
      </c>
      <c r="IT88" t="e">
        <f>IF(HLOOKUP(IT$1,'Datenbank Aktoren'!$F$3:$IB$112,$B88,0)=IT$1,IT$3," - ")</f>
        <v>#N/A</v>
      </c>
      <c r="IU88" t="e">
        <f>IF(HLOOKUP(IU$1,'Datenbank Aktoren'!$F$3:$IB$112,$B88,0)=IU$1,IU$3," - ")</f>
        <v>#N/A</v>
      </c>
    </row>
    <row r="89" spans="1:255" x14ac:dyDescent="0.25">
      <c r="A89" t="s">
        <v>165</v>
      </c>
      <c r="B89">
        <v>87</v>
      </c>
      <c r="D89" t="s">
        <v>165</v>
      </c>
      <c r="E89" s="3" t="s">
        <v>444</v>
      </c>
      <c r="F89" t="str">
        <f>IF(HLOOKUP(F$1,'Datenbank Aktoren'!$F$3:$IB$112,$B89,0)=F$1,F$3," - ")</f>
        <v xml:space="preserve"> - </v>
      </c>
      <c r="G89" t="str">
        <f>IF(HLOOKUP(G$1,'Datenbank Aktoren'!$F$3:$IB$112,$B89,0)=G$1,G$3," - ")</f>
        <v xml:space="preserve"> - </v>
      </c>
      <c r="H89" t="str">
        <f>IF(HLOOKUP(H$1,'Datenbank Aktoren'!$F$3:$IB$112,$B89,0)=H$1,H$3," - ")</f>
        <v>F1FT65 RPS 1-fach Taster F6-01-01</v>
      </c>
      <c r="I89" t="str">
        <f>IF(HLOOKUP(I$1,'Datenbank Aktoren'!$F$3:$IB$112,$B89,0)=I$1,I$3," - ")</f>
        <v>F1ITAP RPS 1-fach Taster F6-01-01</v>
      </c>
      <c r="J89" t="str">
        <f>IF(HLOOKUP(J$1,'Datenbank Aktoren'!$F$3:$IB$112,$B89,0)=J$1,J$3," - ")</f>
        <v>F1T55E RPS 1-fach Taster F6-01-01</v>
      </c>
      <c r="K89" t="str">
        <f>IF(HLOOKUP(K$1,'Datenbank Aktoren'!$F$3:$IB$112,$B89,0)=K$1,K$3," - ")</f>
        <v>F1T65 RPS 1-fach Taster F6-01-01</v>
      </c>
      <c r="L89" t="str">
        <f>IF(HLOOKUP(L$1,'Datenbank Aktoren'!$F$3:$IB$112,$B89,0)=L$1,L$3," - ")</f>
        <v>F265B RPS 4-fach Taster F6-02-01</v>
      </c>
      <c r="M89" t="str">
        <f>IF(HLOOKUP(M$1,'Datenbank Aktoren'!$F$3:$IB$112,$B89,0)=M$1,M$3," - ")</f>
        <v>F2FT65 RPS 4-fach Taster F6-02-01</v>
      </c>
      <c r="N89" t="str">
        <f>IF(HLOOKUP(N$1,'Datenbank Aktoren'!$F$3:$IB$112,$B89,0)=N$1,N$3," - ")</f>
        <v>F2FT65B RPS 4-fach Taster F6-02-01</v>
      </c>
      <c r="O89" t="str">
        <f>IF(HLOOKUP(O$1,'Datenbank Aktoren'!$F$3:$IB$112,$B89,0)=O$1,O$3," - ")</f>
        <v>F2FZT65B RPS 4-fach Taster F6-02-01</v>
      </c>
      <c r="P89" t="str">
        <f>IF(HLOOKUP(P$1,'Datenbank Aktoren'!$F$3:$IB$112,$B89,0)=P$1,P$3," - ")</f>
        <v>F2T55E RPS 4-fach Taster F6-02-01</v>
      </c>
      <c r="Q89" t="str">
        <f>IF(HLOOKUP(Q$1,'Datenbank Aktoren'!$F$3:$IB$112,$B89,0)=Q$1,Q$3," - ")</f>
        <v>F2T55EB RPS 4-fach Taster F6-02-01</v>
      </c>
      <c r="R89" t="str">
        <f>IF(HLOOKUP(R$1,'Datenbank Aktoren'!$F$3:$IB$112,$B89,0)=R$1,R$3," - ")</f>
        <v>F2T65 RPS 4-fach Taster F6-02-01</v>
      </c>
      <c r="S89" t="str">
        <f>IF(HLOOKUP(S$1,'Datenbank Aktoren'!$F$3:$IB$112,$B89,0)=S$1,S$3," - ")</f>
        <v>F2ZT55E RPS 4-fach Taster F6-02-01</v>
      </c>
      <c r="T89" t="str">
        <f>IF(HLOOKUP(T$1,'Datenbank Aktoren'!$F$3:$IB$112,$B89,0)=T$1,T$3," - ")</f>
        <v>F2ZT65 RPS 4-fach Taster F6-02-01</v>
      </c>
      <c r="U89" t="str">
        <f>IF(HLOOKUP(U$1,'Datenbank Aktoren'!$F$3:$IB$112,$B89,0)=U$1,U$3," - ")</f>
        <v xml:space="preserve"> - </v>
      </c>
      <c r="V89" t="str">
        <f>IF(HLOOKUP(V$1,'Datenbank Aktoren'!$F$3:$IB$112,$B89,0)=V$1,V$3," - ")</f>
        <v xml:space="preserve"> - </v>
      </c>
      <c r="W89" t="str">
        <f>IF(HLOOKUP(W$1,'Datenbank Aktoren'!$F$3:$IB$112,$B89,0)=W$1,W$3," - ")</f>
        <v xml:space="preserve"> - </v>
      </c>
      <c r="X89" t="str">
        <f>IF(HLOOKUP(X$1,'Datenbank Aktoren'!$F$3:$IB$112,$B89,0)=X$1,X$3," - ")</f>
        <v>F4FT65 RPS 4-fach Taster F6-02-01</v>
      </c>
      <c r="Y89" t="str">
        <f>IF(HLOOKUP(Y$1,'Datenbank Aktoren'!$F$3:$IB$112,$B89,0)=Y$1,Y$3," - ")</f>
        <v>F4FT65B RPS 4-fach Taster F6-02-01</v>
      </c>
      <c r="Z89" t="str">
        <f>IF(HLOOKUP(Z$1,'Datenbank Aktoren'!$F$3:$IB$112,$B89,0)=Z$1,Z$3," - ")</f>
        <v>F4PT RPS 4-fach Taster F6-02-01</v>
      </c>
      <c r="AA89" t="str">
        <f>IF(HLOOKUP(AA$1,'Datenbank Aktoren'!$F$3:$IB$112,$B89,0)=AA$1,AA$3," - ")</f>
        <v>F4T55B RPS 4-fach Taster F6-02-01</v>
      </c>
      <c r="AB89" t="str">
        <f>IF(HLOOKUP(AB$1,'Datenbank Aktoren'!$F$3:$IB$112,$B89,0)=AB$1,AB$3," - ")</f>
        <v>F4T55E RPS 4-fach Taster F6-02-01</v>
      </c>
      <c r="AC89" t="str">
        <f>IF(HLOOKUP(AC$1,'Datenbank Aktoren'!$F$3:$IB$112,$B89,0)=AC$1,AC$3," - ")</f>
        <v>F4T55EB RPS 4-fach Taster F6-02-01</v>
      </c>
      <c r="AD89" t="str">
        <f>IF(HLOOKUP(AD$1,'Datenbank Aktoren'!$F$3:$IB$112,$B89,0)=AD$1,AD$3," - ")</f>
        <v>F4T65 RPS 4-fach Taster F6-02-01</v>
      </c>
      <c r="AE89" t="str">
        <f>IF(HLOOKUP(AE$1,'Datenbank Aktoren'!$F$3:$IB$112,$B89,0)=AE$1,AE$3," - ")</f>
        <v>F4T65B RPS 4-fach Taster F6-02-01</v>
      </c>
      <c r="AF89" t="str">
        <f>IF(HLOOKUP(AF$1,'Datenbank Aktoren'!$F$3:$IB$112,$B89,0)=AF$1,AF$3," - ")</f>
        <v>F4USM61B Bewegungsm. A5-07-01</v>
      </c>
      <c r="AG89" t="str">
        <f>IF(HLOOKUP(AG$1,'Datenbank Aktoren'!$F$3:$IB$112,$B89,0)=AG$1,AG$3," - ")</f>
        <v>F4USM61B FBH A5-08-01</v>
      </c>
      <c r="AH89" t="str">
        <f>IF(HLOOKUP(AH$1,'Datenbank Aktoren'!$F$3:$IB$112,$B89,0)=AH$1,AH$3," - ")</f>
        <v>F4USM61B Software/Drehtaster A5-38-08</v>
      </c>
      <c r="AI89" t="str">
        <f>IF(HLOOKUP(AI$1,'Datenbank Aktoren'!$F$3:$IB$112,$B89,0)=AI$1,AI$3," - ")</f>
        <v xml:space="preserve"> - </v>
      </c>
      <c r="AJ89" t="str">
        <f>IF(HLOOKUP(AJ$1,'Datenbank Aktoren'!$F$3:$IB$112,$B89,0)=AJ$1,AJ$3," - ")</f>
        <v>F4USM61B RPS 4-fach Taster F6-02-01</v>
      </c>
      <c r="AK89" t="str">
        <f>IF(HLOOKUP(AK$1,'Datenbank Aktoren'!$F$3:$IB$112,$B89,0)=AK$1,AK$3," - ")</f>
        <v>F5PT55 RPS 4-fach Taster F6-02-01</v>
      </c>
      <c r="AL89" t="str">
        <f>IF(HLOOKUP(AL$1,'Datenbank Aktoren'!$F$3:$IB$112,$B89,0)=AL$1,AL$3," - ")</f>
        <v>F6T55B Bewegungsm. A5-07-01</v>
      </c>
      <c r="AM89" t="str">
        <f>IF(HLOOKUP(AM$1,'Datenbank Aktoren'!$F$3:$IB$112,$B89,0)=AM$1,AM$3," - ")</f>
        <v>F6T55B RPS 4-fach Taster F6-02-01</v>
      </c>
      <c r="AN89" t="str">
        <f>IF(HLOOKUP(AN$1,'Datenbank Aktoren'!$F$3:$IB$112,$B89,0)=AN$1,AN$3," - ")</f>
        <v>F6T65B Bewegungsm. A5-07-01</v>
      </c>
      <c r="AO89" t="str">
        <f>IF(HLOOKUP(AO$1,'Datenbank Aktoren'!$F$3:$IB$112,$B89,0)=AO$1,AO$3," - ")</f>
        <v>F6T65B RPS 4-fach Taster F6-02-01</v>
      </c>
      <c r="AP89" t="str">
        <f>IF(HLOOKUP(AP$1,'Datenbank Aktoren'!$F$3:$IB$112,$B89,0)=AP$1,AP$3," - ")</f>
        <v>FABH130 RPS 4-fach Taster F6-02-01</v>
      </c>
      <c r="AQ89" t="str">
        <f>IF(HLOOKUP(AQ$1,'Datenbank Aktoren'!$F$3:$IB$112,$B89,0)=AQ$1,AQ$3," - ")</f>
        <v>FABH65S FBH A5-08-01</v>
      </c>
      <c r="AR89" t="str">
        <f>IF(HLOOKUP(AR$1,'Datenbank Aktoren'!$F$3:$IB$112,$B89,0)=AR$1,AR$3," - ")</f>
        <v>FAH60 FAH60/FIH65S A5-06-01</v>
      </c>
      <c r="AS89" t="str">
        <f>IF(HLOOKUP(AS$1,'Datenbank Aktoren'!$F$3:$IB$112,$B89,0)=AS$1,AS$3," - ")</f>
        <v>FAH65S FAH60/FIH65S A5-06-01</v>
      </c>
      <c r="AT89" t="str">
        <f>IF(HLOOKUP(AT$1,'Datenbank Aktoren'!$F$3:$IB$112,$B89,0)=AT$1,AT$3," - ")</f>
        <v>FASM60 RPS 4-fach Taster F6-02-01</v>
      </c>
      <c r="AU89" t="str">
        <f>IF(HLOOKUP(AU$1,'Datenbank Aktoren'!$F$3:$IB$112,$B89,0)=AU$1,AU$3," - ")</f>
        <v xml:space="preserve"> - </v>
      </c>
      <c r="AV89" t="str">
        <f>IF(HLOOKUP(AV$1,'Datenbank Aktoren'!$F$3:$IB$112,$B89,0)=AV$1,AV$3," - ")</f>
        <v>FB55B Bewegungsm. A5-07-01</v>
      </c>
      <c r="AW89" t="str">
        <f>IF(HLOOKUP(AW$1,'Datenbank Aktoren'!$F$3:$IB$112,$B89,0)=AW$1,AW$3," - ")</f>
        <v>FB55EB Bewegungsm. A5-07-01</v>
      </c>
      <c r="AX89" t="str">
        <f>IF(HLOOKUP(AX$1,'Datenbank Aktoren'!$F$3:$IB$112,$B89,0)=AX$1,AX$3," - ")</f>
        <v>FB65B Bewegungsm. A5-07-01</v>
      </c>
      <c r="AY89" t="str">
        <f>IF(HLOOKUP(AY$1,'Datenbank Aktoren'!$F$3:$IB$112,$B89,0)=AY$1,AY$3," - ")</f>
        <v>FBH55ESB Bewegungsm. A5-07-01</v>
      </c>
      <c r="AZ89" t="str">
        <f>IF(HLOOKUP(AZ$1,'Datenbank Aktoren'!$F$3:$IB$112,$B89,0)=AZ$1,AZ$3," - ")</f>
        <v>FBH55ESB FBH A5-08-01</v>
      </c>
      <c r="BA89" t="str">
        <f>IF(HLOOKUP(BA$1,'Datenbank Aktoren'!$F$3:$IB$112,$B89,0)=BA$1,BA$3," - ")</f>
        <v>FBH55SB Bewegungsm. A5-07-01</v>
      </c>
      <c r="BB89" t="str">
        <f>IF(HLOOKUP(BB$1,'Datenbank Aktoren'!$F$3:$IB$112,$B89,0)=BB$1,BB$3," - ")</f>
        <v>FBH55SB FBH A5-08-01</v>
      </c>
      <c r="BC89" t="str">
        <f>IF(HLOOKUP(BC$1,'Datenbank Aktoren'!$F$3:$IB$112,$B89,0)=BC$1,BC$3," - ")</f>
        <v>FBH65 FBH A5-08-01</v>
      </c>
      <c r="BD89" t="str">
        <f>IF(HLOOKUP(BD$1,'Datenbank Aktoren'!$F$3:$IB$112,$B89,0)=BD$1,BD$3," - ")</f>
        <v>FBH65S FBH A5-08-01</v>
      </c>
      <c r="BE89" t="str">
        <f>IF(HLOOKUP(BE$1,'Datenbank Aktoren'!$F$3:$IB$112,$B89,0)=BE$1,BE$3," - ")</f>
        <v>FBH65SB Bewegungsm. A5-07-01</v>
      </c>
      <c r="BF89" t="str">
        <f>IF(HLOOKUP(BF$1,'Datenbank Aktoren'!$F$3:$IB$112,$B89,0)=BF$1,BF$3," - ")</f>
        <v>FBH65SB FBH A5-08-01</v>
      </c>
      <c r="BG89" t="str">
        <f>IF(HLOOKUP(BG$1,'Datenbank Aktoren'!$F$3:$IB$112,$B89,0)=BG$1,BG$3," - ")</f>
        <v xml:space="preserve"> - </v>
      </c>
      <c r="BH89" t="str">
        <f>IF(HLOOKUP(BH$1,'Datenbank Aktoren'!$F$3:$IB$112,$B89,0)=BH$1,BH$3," - ")</f>
        <v xml:space="preserve"> - </v>
      </c>
      <c r="BI89" t="str">
        <f>IF(HLOOKUP(BI$1,'Datenbank Aktoren'!$F$3:$IB$112,$B89,0)=BI$1,BI$3," - ")</f>
        <v>FBH65TF FBH A5-08-01</v>
      </c>
      <c r="BJ89" t="str">
        <f>IF(HLOOKUP(BJ$1,'Datenbank Aktoren'!$F$3:$IB$112,$B89,0)=BJ$1,BJ$3," - ")</f>
        <v>FBHF65SB Bewegungsm. A5-07-01</v>
      </c>
      <c r="BK89" t="str">
        <f>IF(HLOOKUP(BK$1,'Datenbank Aktoren'!$F$3:$IB$112,$B89,0)=BK$1,BK$3," - ")</f>
        <v>FBHF65SB FBH A5-08-01</v>
      </c>
      <c r="BL89" t="str">
        <f>IF(HLOOKUP(BL$1,'Datenbank Aktoren'!$F$3:$IB$112,$B89,0)=BL$1,BL$3," - ")</f>
        <v xml:space="preserve"> - </v>
      </c>
      <c r="BM89" t="str">
        <f>IF(HLOOKUP(BM$1,'Datenbank Aktoren'!$F$3:$IB$112,$B89,0)=BM$1,BM$3," - ")</f>
        <v xml:space="preserve"> - </v>
      </c>
      <c r="BN89" t="str">
        <f>IF(HLOOKUP(BN$1,'Datenbank Aktoren'!$F$3:$IB$112,$B89,0)=BN$1,BN$3," - ")</f>
        <v>FDT55B Software/Drehtaster A5-38-08</v>
      </c>
      <c r="BO89" t="str">
        <f>IF(HLOOKUP(BO$1,'Datenbank Aktoren'!$F$3:$IB$112,$B89,0)=BO$1,BO$3," - ")</f>
        <v>FDT55EB Software/Drehtaster A5-38-08</v>
      </c>
      <c r="BP89" t="str">
        <f>IF(HLOOKUP(BP$1,'Datenbank Aktoren'!$F$3:$IB$112,$B89,0)=BP$1,BP$3," - ")</f>
        <v>FDT65B Software/Drehtaster A5-38-08</v>
      </c>
      <c r="BQ89" t="str">
        <f>IF(HLOOKUP(BQ$1,'Datenbank Aktoren'!$F$3:$IB$112,$B89,0)=BQ$1,BQ$3," - ")</f>
        <v>FDTF65B Software/Drehtaster A5-38-08</v>
      </c>
      <c r="BR89" t="str">
        <f>IF(HLOOKUP(BR$1,'Datenbank Aktoren'!$F$3:$IB$112,$B89,0)=BR$1,BR$3," - ")</f>
        <v>FET55E RPS 1-fach Taster F6-01-01</v>
      </c>
      <c r="BS89" t="str">
        <f>IF(HLOOKUP(BS$1,'Datenbank Aktoren'!$F$3:$IB$112,$B89,0)=BS$1,BS$3," - ")</f>
        <v>FF8 RPS 4-fach Taster F6-02-01</v>
      </c>
      <c r="BT89" t="str">
        <f>IF(HLOOKUP(BT$1,'Datenbank Aktoren'!$F$3:$IB$112,$B89,0)=BT$1,BT$3," - ")</f>
        <v>FFD Software/Drehtaster A5-38-08</v>
      </c>
      <c r="BU89" t="str">
        <f>IF(HLOOKUP(BU$1,'Datenbank Aktoren'!$F$3:$IB$112,$B89,0)=BU$1,BU$3," - ")</f>
        <v>FFD RPS 4-fach Taster F6-02-01</v>
      </c>
      <c r="BV89" t="str">
        <f>IF(HLOOKUP(BV$1,'Datenbank Aktoren'!$F$3:$IB$112,$B89,0)=BV$1,BV$3," - ")</f>
        <v xml:space="preserve"> - </v>
      </c>
      <c r="BW89" t="str">
        <f>IF(HLOOKUP(BW$1,'Datenbank Aktoren'!$F$3:$IB$112,$B89,0)=BW$1,BW$3," - ")</f>
        <v xml:space="preserve"> - </v>
      </c>
      <c r="BX89" t="str">
        <f>IF(HLOOKUP(BX$1,'Datenbank Aktoren'!$F$3:$IB$112,$B89,0)=BX$1,BX$3," - ")</f>
        <v xml:space="preserve"> - </v>
      </c>
      <c r="BY89" t="str">
        <f>IF(HLOOKUP(BY$1,'Datenbank Aktoren'!$F$3:$IB$112,$B89,0)=BY$1,BY$3," - ")</f>
        <v xml:space="preserve"> - </v>
      </c>
      <c r="BZ89" t="str">
        <f>IF(HLOOKUP(BZ$1,'Datenbank Aktoren'!$F$3:$IB$112,$B89,0)=BZ$1,BZ$3," - ")</f>
        <v xml:space="preserve"> - </v>
      </c>
      <c r="CA89" t="str">
        <f>IF(HLOOKUP(CA$1,'Datenbank Aktoren'!$F$3:$IB$112,$B89,0)=CA$1,CA$3," - ")</f>
        <v xml:space="preserve"> - </v>
      </c>
      <c r="CB89" t="str">
        <f>IF(HLOOKUP(CB$1,'Datenbank Aktoren'!$F$3:$IB$112,$B89,0)=CB$1,CB$3," - ")</f>
        <v xml:space="preserve"> - </v>
      </c>
      <c r="CC89" s="25" t="str">
        <f>IF(HLOOKUP(CC$1,'Datenbank Aktoren'!$F$3:$IB$112,$B89,0)=CC$1,CC$3," - ")</f>
        <v xml:space="preserve"> - </v>
      </c>
      <c r="CD89" t="str">
        <f>IF(HLOOKUP(CD$1,'Datenbank Aktoren'!$F$3:$IB$112,$B89,0)=CD$1,CD$3," - ")</f>
        <v xml:space="preserve"> - </v>
      </c>
      <c r="CE89" t="str">
        <f>IF(HLOOKUP(CE$1,'Datenbank Aktoren'!$F$3:$IB$112,$B89,0)=CE$1,CE$3," - ")</f>
        <v xml:space="preserve"> - </v>
      </c>
      <c r="CF89" t="str">
        <f>IF(HLOOKUP(CF$1,'Datenbank Aktoren'!$F$3:$IB$112,$B89,0)=CF$1,CF$3," - ")</f>
        <v xml:space="preserve"> - </v>
      </c>
      <c r="CG89" t="str">
        <f>IF(HLOOKUP(CG$1,'Datenbank Aktoren'!$F$3:$IB$112,$B89,0)=CG$1,CG$3," - ")</f>
        <v xml:space="preserve"> - </v>
      </c>
      <c r="CH89" t="str">
        <f>IF(HLOOKUP(CH$1,'Datenbank Aktoren'!$F$3:$IB$112,$B89,0)=CH$1,CH$3," - ")</f>
        <v xml:space="preserve"> - </v>
      </c>
      <c r="CI89" t="str">
        <f>IF(HLOOKUP(CI$1,'Datenbank Aktoren'!$F$3:$IB$112,$B89,0)=CI$1,CI$3," - ")</f>
        <v xml:space="preserve"> - </v>
      </c>
      <c r="CJ89" t="str">
        <f>IF(HLOOKUP(CJ$1,'Datenbank Aktoren'!$F$3:$IB$112,$B89,0)=CJ$1,CJ$3," - ")</f>
        <v xml:space="preserve"> - </v>
      </c>
      <c r="CK89" t="str">
        <f>IF(HLOOKUP(CK$1,'Datenbank Aktoren'!$F$3:$IB$112,$B89,0)=CK$1,CK$3," - ")</f>
        <v xml:space="preserve"> - </v>
      </c>
      <c r="CL89" t="str">
        <f>IF(HLOOKUP(CL$1,'Datenbank Aktoren'!$F$3:$IB$112,$B89,0)=CL$1,CL$3," - ")</f>
        <v xml:space="preserve"> - </v>
      </c>
      <c r="CM89" t="str">
        <f>IF(HLOOKUP(CM$1,'Datenbank Aktoren'!$F$3:$IB$112,$B89,0)=CM$1,CM$3," - ")</f>
        <v xml:space="preserve"> - </v>
      </c>
      <c r="CN89" t="str">
        <f>IF(HLOOKUP(CN$1,'Datenbank Aktoren'!$F$3:$IB$112,$B89,0)=CN$1,CN$3," - ")</f>
        <v xml:space="preserve"> - </v>
      </c>
      <c r="CO89" t="str">
        <f>IF(HLOOKUP(CO$1,'Datenbank Aktoren'!$F$3:$IB$112,$B89,0)=CO$1,CO$3," - ")</f>
        <v xml:space="preserve"> - </v>
      </c>
      <c r="CP89" t="str">
        <f>IF(HLOOKUP(CP$1,'Datenbank Aktoren'!$F$3:$IB$112,$B89,0)=CP$1,CP$3," - ")</f>
        <v xml:space="preserve"> - </v>
      </c>
      <c r="CQ89" t="str">
        <f>IF(HLOOKUP(CQ$1,'Datenbank Aktoren'!$F$3:$IB$112,$B89,0)=CQ$1,CQ$3," - ")</f>
        <v>FHD60SB FAH60/FIH65S A5-06-01</v>
      </c>
      <c r="CR89" t="str">
        <f>IF(HLOOKUP(CR$1,'Datenbank Aktoren'!$F$3:$IB$112,$B89,0)=CR$1,CR$3," - ")</f>
        <v>FHD60SB Software/Drehtaster A5-38-08</v>
      </c>
      <c r="CS89" t="str">
        <f>IF(HLOOKUP(CS$1,'Datenbank Aktoren'!$F$3:$IB$112,$B89,0)=CS$1,CS$3," - ")</f>
        <v xml:space="preserve"> - </v>
      </c>
      <c r="CT89" t="str">
        <f>IF(HLOOKUP(CT$1,'Datenbank Aktoren'!$F$3:$IB$112,$B89,0)=CT$1,CT$3," - ")</f>
        <v>FHM2 RPS 4-fach Taster F6-02-01</v>
      </c>
      <c r="CU89" t="str">
        <f>IF(HLOOKUP(CU$1,'Datenbank Aktoren'!$F$3:$IB$112,$B89,0)=CU$1,CU$3," - ")</f>
        <v xml:space="preserve"> - </v>
      </c>
      <c r="CV89" t="str">
        <f>IF(HLOOKUP(CV$1,'Datenbank Aktoren'!$F$3:$IB$112,$B89,0)=CV$1,CV$3," - ")</f>
        <v>FHS2 RPS 4-fach Taster F6-02-01</v>
      </c>
      <c r="CW89" t="str">
        <f>IF(HLOOKUP(CW$1,'Datenbank Aktoren'!$F$3:$IB$112,$B89,0)=CW$1,CW$3," - ")</f>
        <v>FHS4 RPS 4-fach Taster F6-02-01</v>
      </c>
      <c r="CX89" t="str">
        <f>IF(HLOOKUP(CX$1,'Datenbank Aktoren'!$F$3:$IB$112,$B89,0)=CX$1,CX$3," - ")</f>
        <v xml:space="preserve"> - </v>
      </c>
      <c r="CY89" t="str">
        <f>IF(HLOOKUP(CY$1,'Datenbank Aktoren'!$F$3:$IB$112,$B89,0)=CY$1,CY$3," - ")</f>
        <v>FIH65S FAH60/FIH65S A5-06-01</v>
      </c>
      <c r="CZ89" t="str">
        <f>IF(HLOOKUP(CZ$1,'Datenbank Aktoren'!$F$3:$IB$112,$B89,0)=CZ$1,CZ$3," - ")</f>
        <v>FKD RPS 1-fach Taster F6-01-01</v>
      </c>
      <c r="DA89" t="str">
        <f>IF(HLOOKUP(DA$1,'Datenbank Aktoren'!$F$3:$IB$112,$B89,0)=DA$1,DA$3," - ")</f>
        <v>FKF65 Kartenschalter F6-02-01</v>
      </c>
      <c r="DB89" t="str">
        <f>IF(HLOOKUP(DB$1,'Datenbank Aktoren'!$F$3:$IB$112,$B89,0)=DB$1,DB$3," - ")</f>
        <v xml:space="preserve"> - </v>
      </c>
      <c r="DC89" t="str">
        <f>IF(HLOOKUP(DC$1,'Datenbank Aktoren'!$F$3:$IB$112,$B89,0)=DC$1,DC$3," - ")</f>
        <v xml:space="preserve"> - </v>
      </c>
      <c r="DD89" t="str">
        <f>IF(HLOOKUP(DD$1,'Datenbank Aktoren'!$F$3:$IB$112,$B89,0)=DD$1,DD$3," - ")</f>
        <v xml:space="preserve"> - </v>
      </c>
      <c r="DE89" t="str">
        <f>IF(HLOOKUP(DE$1,'Datenbank Aktoren'!$F$3:$IB$112,$B89,0)=DE$1,DE$3," - ")</f>
        <v xml:space="preserve"> - </v>
      </c>
      <c r="DF89" t="str">
        <f>IF(HLOOKUP(DF$1,'Datenbank Aktoren'!$F$3:$IB$112,$B89,0)=DF$1,DF$3," - ")</f>
        <v xml:space="preserve"> - </v>
      </c>
      <c r="DG89" t="str">
        <f>IF(HLOOKUP(DG$1,'Datenbank Aktoren'!$F$3:$IB$112,$B89,0)=DG$1,DG$3," - ")</f>
        <v xml:space="preserve"> - </v>
      </c>
      <c r="DH89" t="str">
        <f>IF(HLOOKUP(DH$1,'Datenbank Aktoren'!$F$3:$IB$112,$B89,0)=DH$1,DH$3," - ")</f>
        <v xml:space="preserve"> - </v>
      </c>
      <c r="DI89" t="str">
        <f>IF(HLOOKUP(DI$1,'Datenbank Aktoren'!$F$3:$IB$112,$B89,0)=DI$1,DI$3," - ")</f>
        <v xml:space="preserve"> - </v>
      </c>
      <c r="DJ89" t="str">
        <f>IF(HLOOKUP(DJ$1,'Datenbank Aktoren'!$F$3:$IB$112,$B89,0)=DJ$1,DJ$3," - ")</f>
        <v xml:space="preserve"> - </v>
      </c>
      <c r="DK89" t="str">
        <f>IF(HLOOKUP(DK$1,'Datenbank Aktoren'!$F$3:$IB$112,$B89,0)=DK$1,DK$3," - ")</f>
        <v xml:space="preserve"> - </v>
      </c>
      <c r="DL89" t="str">
        <f>IF(HLOOKUP(DL$1,'Datenbank Aktoren'!$F$3:$IB$112,$B89,0)=DL$1,DL$3," - ")</f>
        <v xml:space="preserve"> - </v>
      </c>
      <c r="DM89" t="str">
        <f>IF(HLOOKUP(DM$1,'Datenbank Aktoren'!$F$3:$IB$112,$B89,0)=DM$1,DM$3," - ")</f>
        <v>FMH1W RPS 1-fach Taster F6-01-01</v>
      </c>
      <c r="DN89" t="str">
        <f>IF(HLOOKUP(DN$1,'Datenbank Aktoren'!$F$3:$IB$112,$B89,0)=DN$1,DN$3," - ")</f>
        <v>FMH2S RPS 4-fach Taster F6-02-01</v>
      </c>
      <c r="DO89" t="str">
        <f>IF(HLOOKUP(DO$1,'Datenbank Aktoren'!$F$3:$IB$112,$B89,0)=DO$1,DO$3," - ")</f>
        <v>FMH4 RPS 4-fach Taster F6-02-01</v>
      </c>
      <c r="DP89" t="str">
        <f>IF(HLOOKUP(DP$1,'Datenbank Aktoren'!$F$3:$IB$112,$B89,0)=DP$1,DP$3," - ")</f>
        <v>FMH4S RPS 4-fach Taster F6-02-01</v>
      </c>
      <c r="DQ89" t="str">
        <f>IF(HLOOKUP(DQ$1,'Datenbank Aktoren'!$F$3:$IB$112,$B89,0)=DQ$1,DQ$3," - ")</f>
        <v>FMH8 RPS 4-fach Taster F6-02-01</v>
      </c>
      <c r="DR89" t="str">
        <f>IF(HLOOKUP(DR$1,'Datenbank Aktoren'!$F$3:$IB$112,$B89,0)=DR$1,DR$3," - ")</f>
        <v xml:space="preserve"> - </v>
      </c>
      <c r="DS89" t="str">
        <f>IF(HLOOKUP(DS$1,'Datenbank Aktoren'!$F$3:$IB$112,$B89,0)=DS$1,DS$3," - ")</f>
        <v xml:space="preserve"> - </v>
      </c>
      <c r="DT89" t="str">
        <f>IF(HLOOKUP(DT$1,'Datenbank Aktoren'!$F$3:$IB$112,$B89,0)=DT$1,DT$3," - ")</f>
        <v xml:space="preserve"> - </v>
      </c>
      <c r="DU89" t="str">
        <f>IF(HLOOKUP(DU$1,'Datenbank Aktoren'!$F$3:$IB$112,$B89,0)=DU$1,DU$3," - ")</f>
        <v xml:space="preserve"> - </v>
      </c>
      <c r="DV89" t="str">
        <f>IF(HLOOKUP(DV$1,'Datenbank Aktoren'!$F$3:$IB$112,$B89,0)=DV$1,DV$3," - ")</f>
        <v xml:space="preserve"> - </v>
      </c>
      <c r="DW89" t="str">
        <f>IF(HLOOKUP(DW$1,'Datenbank Aktoren'!$F$3:$IB$112,$B89,0)=DW$1,DW$3," - ")</f>
        <v xml:space="preserve"> - </v>
      </c>
      <c r="DX89" t="str">
        <f>IF(HLOOKUP(DX$1,'Datenbank Aktoren'!$F$3:$IB$112,$B89,0)=DX$1,DX$3," - ")</f>
        <v xml:space="preserve"> - </v>
      </c>
      <c r="DY89" t="str">
        <f>IF(HLOOKUP(DY$1,'Datenbank Aktoren'!$F$3:$IB$112,$B89,0)=DY$1,DY$3," - ")</f>
        <v xml:space="preserve"> - </v>
      </c>
      <c r="DZ89" t="str">
        <f>IF(HLOOKUP(DZ$1,'Datenbank Aktoren'!$F$3:$IB$112,$B89,0)=DZ$1,DZ$3," - ")</f>
        <v xml:space="preserve"> - </v>
      </c>
      <c r="EA89" t="str">
        <f>IF(HLOOKUP(EA$1,'Datenbank Aktoren'!$F$3:$IB$112,$B89,0)=EA$1,EA$3," - ")</f>
        <v xml:space="preserve"> - </v>
      </c>
      <c r="EB89" t="str">
        <f>IF(HLOOKUP(EB$1,'Datenbank Aktoren'!$F$3:$IB$112,$B89,0)=EB$1,EB$3," - ")</f>
        <v xml:space="preserve"> - </v>
      </c>
      <c r="EC89" t="str">
        <f>IF(HLOOKUP(EC$1,'Datenbank Aktoren'!$F$3:$IB$112,$B89,0)=EC$1,EC$3," - ")</f>
        <v xml:space="preserve"> - </v>
      </c>
      <c r="ED89" t="str">
        <f>IF(HLOOKUP(ED$1,'Datenbank Aktoren'!$F$3:$IB$112,$B89,0)=ED$1,ED$3," - ")</f>
        <v xml:space="preserve"> - </v>
      </c>
      <c r="EE89" t="str">
        <f>IF(HLOOKUP(EE$1,'Datenbank Aktoren'!$F$3:$IB$112,$B89,0)=EE$1,EE$3," - ")</f>
        <v xml:space="preserve"> - </v>
      </c>
      <c r="EF89" t="str">
        <f>IF(HLOOKUP(EF$1,'Datenbank Aktoren'!$F$3:$IB$112,$B89,0)=EF$1,EF$3," - ")</f>
        <v xml:space="preserve"> - </v>
      </c>
      <c r="EG89" t="str">
        <f>IF(HLOOKUP(EG$1,'Datenbank Aktoren'!$F$3:$IB$112,$B89,0)=EG$1,EG$3," - ")</f>
        <v xml:space="preserve"> - </v>
      </c>
      <c r="EH89" t="str">
        <f>IF(HLOOKUP(EH$1,'Datenbank Aktoren'!$F$3:$IB$112,$B89,0)=EH$1,EH$3," - ")</f>
        <v xml:space="preserve"> - </v>
      </c>
      <c r="EI89" t="str">
        <f>IF(HLOOKUP(EI$1,'Datenbank Aktoren'!$F$3:$IB$112,$B89,0)=EI$1,EI$3," - ")</f>
        <v xml:space="preserve"> - </v>
      </c>
      <c r="EJ89" t="str">
        <f>IF(HLOOKUP(EJ$1,'Datenbank Aktoren'!$F$3:$IB$112,$B89,0)=EJ$1,EJ$3," - ")</f>
        <v xml:space="preserve"> - </v>
      </c>
      <c r="EK89" t="str">
        <f>IF(HLOOKUP(EK$1,'Datenbank Aktoren'!$F$3:$IB$112,$B89,0)=EK$1,EK$3," - ")</f>
        <v xml:space="preserve"> - </v>
      </c>
      <c r="EL89" t="str">
        <f>IF(HLOOKUP(EL$1,'Datenbank Aktoren'!$F$3:$IB$112,$B89,0)=EL$1,EL$3," - ")</f>
        <v xml:space="preserve"> - </v>
      </c>
      <c r="EM89" t="str">
        <f>IF(HLOOKUP(EM$1,'Datenbank Aktoren'!$F$3:$IB$112,$B89,0)=EM$1,EM$3," - ")</f>
        <v xml:space="preserve"> - </v>
      </c>
      <c r="EN89" t="str">
        <f>IF(HLOOKUP(EN$1,'Datenbank Aktoren'!$F$3:$IB$112,$B89,0)=EN$1,EN$3," - ")</f>
        <v xml:space="preserve"> - </v>
      </c>
      <c r="EO89" t="str">
        <f>IF(HLOOKUP(EO$1,'Datenbank Aktoren'!$F$3:$IB$112,$B89,0)=EO$1,EO$3," - ")</f>
        <v xml:space="preserve"> - </v>
      </c>
      <c r="EP89" t="str">
        <f>IF(HLOOKUP(EP$1,'Datenbank Aktoren'!$F$3:$IB$112,$B89,0)=EP$1,EP$3," - ")</f>
        <v xml:space="preserve"> - </v>
      </c>
      <c r="EQ89" t="str">
        <f>IF(HLOOKUP(EQ$1,'Datenbank Aktoren'!$F$3:$IB$112,$B89,0)=EQ$1,EQ$3," - ")</f>
        <v xml:space="preserve"> - </v>
      </c>
      <c r="ER89" t="str">
        <f>IF(HLOOKUP(ER$1,'Datenbank Aktoren'!$F$3:$IB$112,$B89,0)=ER$1,ER$3," - ")</f>
        <v xml:space="preserve"> - </v>
      </c>
      <c r="ES89" t="str">
        <f>IF(HLOOKUP(ES$1,'Datenbank Aktoren'!$F$3:$IB$112,$B89,0)=ES$1,ES$3," - ")</f>
        <v xml:space="preserve"> - </v>
      </c>
      <c r="ET89" t="str">
        <f>IF(HLOOKUP(ET$1,'Datenbank Aktoren'!$F$3:$IB$112,$B89,0)=ET$1,ET$3," - ")</f>
        <v xml:space="preserve"> - </v>
      </c>
      <c r="EU89" t="str">
        <f>IF(HLOOKUP(EU$1,'Datenbank Aktoren'!$F$3:$IB$112,$B89,0)=EU$1,EU$3," - ")</f>
        <v xml:space="preserve"> - </v>
      </c>
      <c r="EV89" t="str">
        <f>IF(HLOOKUP(EV$1,'Datenbank Aktoren'!$F$3:$IB$112,$B89,0)=EV$1,EV$3," - ")</f>
        <v xml:space="preserve"> - </v>
      </c>
      <c r="EW89" t="str">
        <f>IF(HLOOKUP(EW$1,'Datenbank Aktoren'!$F$3:$IB$112,$B89,0)=EW$1,EW$3," - ")</f>
        <v xml:space="preserve"> - </v>
      </c>
      <c r="EX89" t="str">
        <f>IF(HLOOKUP(EX$1,'Datenbank Aktoren'!$F$3:$IB$112,$B89,0)=EX$1,EX$3," - ")</f>
        <v xml:space="preserve"> - </v>
      </c>
      <c r="EY89" t="str">
        <f>IF(HLOOKUP(EY$1,'Datenbank Aktoren'!$F$3:$IB$112,$B89,0)=EY$1,EY$3," - ")</f>
        <v xml:space="preserve"> - </v>
      </c>
      <c r="EZ89" t="str">
        <f>IF(HLOOKUP(EZ$1,'Datenbank Aktoren'!$F$3:$IB$112,$B89,0)=EZ$1,EZ$3," - ")</f>
        <v xml:space="preserve"> - </v>
      </c>
      <c r="FA89" t="str">
        <f>IF(HLOOKUP(FA$1,'Datenbank Aktoren'!$F$3:$IB$112,$B89,0)=FA$1,FA$3," - ")</f>
        <v>FNS55B RPS 1-fach Taster F6-01-01</v>
      </c>
      <c r="FB89" t="str">
        <f>IF(HLOOKUP(FB$1,'Datenbank Aktoren'!$F$3:$IB$112,$B89,0)=FB$1,FB$3," - ")</f>
        <v>FNS55EB RPS 1-fach Taster F6-01-01</v>
      </c>
      <c r="FC89" t="str">
        <f>IF(HLOOKUP(FC$1,'Datenbank Aktoren'!$F$3:$IB$112,$B89,0)=FC$1,FC$3," - ")</f>
        <v>FNS65EB RPS 1-fach Taster F6-01-01</v>
      </c>
      <c r="FD89" t="str">
        <f>IF(HLOOKUP(FD$1,'Datenbank Aktoren'!$F$3:$IB$112,$B89,0)=FD$1,FD$3," - ")</f>
        <v>FPE-1 RPS 1-fach Taster F6-01-01</v>
      </c>
      <c r="FE89" t="str">
        <f>IF(HLOOKUP(FE$1,'Datenbank Aktoren'!$F$3:$IB$112,$B89,0)=FE$1,FE$3," - ")</f>
        <v>FRW RPS Rauchmelder F6-02-01</v>
      </c>
      <c r="FF89" t="str">
        <f>IF(HLOOKUP(FF$1,'Datenbank Aktoren'!$F$3:$IB$112,$B89,0)=FF$1,FF$3," - ")</f>
        <v xml:space="preserve"> - </v>
      </c>
      <c r="FG89" t="str">
        <f>IF(HLOOKUP(FG$1,'Datenbank Aktoren'!$F$3:$IB$112,$B89,0)=FG$1,FG$3," - ")</f>
        <v xml:space="preserve"> - </v>
      </c>
      <c r="FH89" t="str">
        <f>IF(HLOOKUP(FH$1,'Datenbank Aktoren'!$F$3:$IB$112,$B89,0)=FH$1,FH$3," - ")</f>
        <v>FSM14 RPS 4-fach Taster F6-02-01</v>
      </c>
      <c r="FI89" t="str">
        <f>IF(HLOOKUP(FI$1,'Datenbank Aktoren'!$F$3:$IB$112,$B89,0)=FI$1,FI$3," - ")</f>
        <v xml:space="preserve"> - </v>
      </c>
      <c r="FJ89" t="str">
        <f>IF(HLOOKUP(FJ$1,'Datenbank Aktoren'!$F$3:$IB$112,$B89,0)=FJ$1,FJ$3," - ")</f>
        <v xml:space="preserve"> - </v>
      </c>
      <c r="FK89" t="str">
        <f>IF(HLOOKUP(FK$1,'Datenbank Aktoren'!$F$3:$IB$112,$B89,0)=FK$1,FK$3," - ")</f>
        <v>FSM60B RPS 4-fach Taster F6-02-01</v>
      </c>
      <c r="FL89" t="str">
        <f>IF(HLOOKUP(FL$1,'Datenbank Aktoren'!$F$3:$IB$112,$B89,0)=FL$1,FL$3," - ")</f>
        <v>FSM61 RPS 4-fach Taster F6-02-01</v>
      </c>
      <c r="FM89" t="str">
        <f>IF(HLOOKUP(FM$1,'Datenbank Aktoren'!$F$3:$IB$112,$B89,0)=FM$1,FM$3," - ")</f>
        <v>FSMTB RPS 4-fach Taster F6-02-01</v>
      </c>
      <c r="FN89" t="str">
        <f>IF(HLOOKUP(FN$1,'Datenbank Aktoren'!$F$3:$IB$112,$B89,0)=FN$1,FN$3," - ")</f>
        <v xml:space="preserve"> - </v>
      </c>
      <c r="FO89" t="str">
        <f>IF(HLOOKUP(FO$1,'Datenbank Aktoren'!$F$3:$IB$112,$B89,0)=FO$1,FO$3," - ")</f>
        <v>FSTAP RPS 4-fach Taster F6-02-01</v>
      </c>
      <c r="FP89" t="str">
        <f>IF(HLOOKUP(FP$1,'Datenbank Aktoren'!$F$3:$IB$112,$B89,0)=FP$1,FP$3," - ")</f>
        <v xml:space="preserve"> - </v>
      </c>
      <c r="FQ89" t="str">
        <f>IF(HLOOKUP(FQ$1,'Datenbank Aktoren'!$F$3:$IB$112,$B89,0)=FQ$1,FQ$3," - ")</f>
        <v>FSU55D Software/Drehtaster A5-38-08</v>
      </c>
      <c r="FR89" t="str">
        <f>IF(HLOOKUP(FR$1,'Datenbank Aktoren'!$F$3:$IB$112,$B89,0)=FR$1,FR$3," - ")</f>
        <v>FSU55D RPS 4-fach Taster F6-02-01</v>
      </c>
      <c r="FS89" t="str">
        <f>IF(HLOOKUP(FS$1,'Datenbank Aktoren'!$F$3:$IB$112,$B89,0)=FS$1,FS$3," - ")</f>
        <v xml:space="preserve"> - </v>
      </c>
      <c r="FT89" t="str">
        <f>IF(HLOOKUP(FT$1,'Datenbank Aktoren'!$F$3:$IB$112,$B89,0)=FT$1,FT$3," - ")</f>
        <v>FSU55ED Software/Drehtaster A5-38-08</v>
      </c>
      <c r="FU89" t="str">
        <f>IF(HLOOKUP(FU$1,'Datenbank Aktoren'!$F$3:$IB$112,$B89,0)=FU$1,FU$3," - ")</f>
        <v>FSU55ED RPS 4-fach Taster F6-02-01</v>
      </c>
      <c r="FV89" t="str">
        <f>IF(HLOOKUP(FV$1,'Datenbank Aktoren'!$F$3:$IB$112,$B89,0)=FV$1,FV$3," - ")</f>
        <v xml:space="preserve"> - </v>
      </c>
      <c r="FW89" t="str">
        <f>IF(HLOOKUP(FW$1,'Datenbank Aktoren'!$F$3:$IB$112,$B89,0)=FW$1,FW$3," - ")</f>
        <v>FSU65D Software/Drehtaster A5-38-08</v>
      </c>
      <c r="FX89" t="str">
        <f>IF(HLOOKUP(FX$1,'Datenbank Aktoren'!$F$3:$IB$112,$B89,0)=FX$1,FX$3," - ")</f>
        <v>FSU65D RPS 4-fach Taster F6-02-01</v>
      </c>
      <c r="FY89" t="str">
        <f>IF(HLOOKUP(FY$1,'Datenbank Aktoren'!$F$3:$IB$112,$B89,0)=FY$1,FY$3," - ")</f>
        <v xml:space="preserve"> - </v>
      </c>
      <c r="FZ89" t="str">
        <f>IF(HLOOKUP(FZ$1,'Datenbank Aktoren'!$F$3:$IB$112,$B89,0)=FZ$1,FZ$3," - ")</f>
        <v>FT4F RPS 4-fach Taster F6-02-01</v>
      </c>
      <c r="GA89" t="str">
        <f>IF(HLOOKUP(GA$1,'Datenbank Aktoren'!$F$3:$IB$112,$B89,0)=GA$1,GA$3," - ")</f>
        <v>FT55 RPS 4-fach Taster F6-02-01</v>
      </c>
      <c r="GB89" t="str">
        <f>IF(HLOOKUP(GB$1,'Datenbank Aktoren'!$F$3:$IB$112,$B89,0)=GB$1,GB$3," - ")</f>
        <v xml:space="preserve"> - </v>
      </c>
      <c r="GC89" t="str">
        <f>IF(HLOOKUP(GC$1,'Datenbank Aktoren'!$F$3:$IB$112,$B89,0)=GC$1,GC$3," - ")</f>
        <v xml:space="preserve"> - </v>
      </c>
      <c r="GD89" t="str">
        <f>IF(HLOOKUP(GD$1,'Datenbank Aktoren'!$F$3:$IB$112,$B89,0)=GD$1,GD$3," - ")</f>
        <v xml:space="preserve"> - </v>
      </c>
      <c r="GE89" t="str">
        <f>IF(HLOOKUP(GE$1,'Datenbank Aktoren'!$F$3:$IB$112,$B89,0)=GE$1,GE$3," - ")</f>
        <v xml:space="preserve"> - </v>
      </c>
      <c r="GF89" t="str">
        <f>IF(HLOOKUP(GF$1,'Datenbank Aktoren'!$F$3:$IB$112,$B89,0)=GF$1,GF$3," - ")</f>
        <v>FTAF55D Raumregler F6-02-01</v>
      </c>
      <c r="GG89" t="str">
        <f>IF(HLOOKUP(GG$1,'Datenbank Aktoren'!$F$3:$IB$112,$B89,0)=GG$1,GG$3," - ")</f>
        <v>FTAF55ED Raumregler F6-02-01</v>
      </c>
      <c r="GH89" t="str">
        <f>IF(HLOOKUP(GH$1,'Datenbank Aktoren'!$F$3:$IB$112,$B89,0)=GH$1,GH$3," - ")</f>
        <v>FTAF65D Raumregler F6-02-01</v>
      </c>
      <c r="GI89" t="str">
        <f>IF(HLOOKUP(GI$1,'Datenbank Aktoren'!$F$3:$IB$112,$B89,0)=GI$1,GI$3," - ")</f>
        <v xml:space="preserve"> - </v>
      </c>
      <c r="GJ89" t="str">
        <f>IF(HLOOKUP(GJ$1,'Datenbank Aktoren'!$F$3:$IB$112,$B89,0)=GJ$1,GJ$3," - ")</f>
        <v xml:space="preserve"> - </v>
      </c>
      <c r="GK89" t="str">
        <f>IF(HLOOKUP(GK$1,'Datenbank Aktoren'!$F$3:$IB$112,$B89,0)=GK$1,GK$3," - ")</f>
        <v xml:space="preserve"> - </v>
      </c>
      <c r="GL89" t="str">
        <f>IF(HLOOKUP(GL$1,'Datenbank Aktoren'!$F$3:$IB$112,$B89,0)=GL$1,GL$3," - ")</f>
        <v xml:space="preserve"> - </v>
      </c>
      <c r="GM89" t="str">
        <f>IF(HLOOKUP(GM$1,'Datenbank Aktoren'!$F$3:$IB$112,$B89,0)=GM$1,GM$3," - ")</f>
        <v xml:space="preserve"> - </v>
      </c>
      <c r="GN89" t="str">
        <f>IF(HLOOKUP(GN$1,'Datenbank Aktoren'!$F$3:$IB$112,$B89,0)=GN$1,GN$3," - ")</f>
        <v xml:space="preserve"> - </v>
      </c>
      <c r="GO89" t="str">
        <f>IF(HLOOKUP(GO$1,'Datenbank Aktoren'!$F$3:$IB$112,$B89,0)=GO$1,GO$3," - ")</f>
        <v xml:space="preserve"> - </v>
      </c>
      <c r="GP89" t="str">
        <f>IF(HLOOKUP(GP$1,'Datenbank Aktoren'!$F$3:$IB$112,$B89,0)=GP$1,GP$3," - ")</f>
        <v xml:space="preserve"> - </v>
      </c>
      <c r="GQ89" t="str">
        <f>IF(HLOOKUP(GQ$1,'Datenbank Aktoren'!$F$3:$IB$112,$B89,0)=GQ$1,GQ$3," - ")</f>
        <v xml:space="preserve"> - </v>
      </c>
      <c r="GR89" t="str">
        <f>IF(HLOOKUP(GR$1,'Datenbank Aktoren'!$F$3:$IB$112,$B89,0)=GR$1,GR$3," - ")</f>
        <v xml:space="preserve"> - </v>
      </c>
      <c r="GS89" t="str">
        <f>IF(HLOOKUP(GS$1,'Datenbank Aktoren'!$F$3:$IB$112,$B89,0)=GS$1,GS$3," - ")</f>
        <v xml:space="preserve"> - </v>
      </c>
      <c r="GT89" s="14" t="s">
        <v>692</v>
      </c>
      <c r="GU89" t="str">
        <f>IF(HLOOKUP(GU$1,'Datenbank Aktoren'!$F$3:$IB$112,$B89,0)=GU$1,GU$3," - ")</f>
        <v xml:space="preserve"> - </v>
      </c>
      <c r="GV89" s="14" t="s">
        <v>692</v>
      </c>
      <c r="GW89" t="str">
        <f>IF(HLOOKUP(GW$1,'Datenbank Aktoren'!$F$3:$IB$112,$B89,0)=GW$1,GW$3," - ")</f>
        <v xml:space="preserve"> - </v>
      </c>
      <c r="GX89" s="14" t="s">
        <v>692</v>
      </c>
      <c r="GY89" t="str">
        <f>IF(HLOOKUP(GY$1,'Datenbank Aktoren'!$F$3:$IB$112,$B89,0)=GY$1,GY$3," - ")</f>
        <v xml:space="preserve"> - </v>
      </c>
      <c r="GZ89" s="14" t="s">
        <v>692</v>
      </c>
      <c r="HA89" t="str">
        <f>IF(HLOOKUP(HA$1,'Datenbank Aktoren'!$F$3:$IB$112,$B89,0)=HA$1,HA$3," - ")</f>
        <v xml:space="preserve"> - </v>
      </c>
      <c r="HB89" s="14" t="s">
        <v>692</v>
      </c>
      <c r="HC89" t="str">
        <f>IF(HLOOKUP(HC$1,'Datenbank Aktoren'!$F$3:$IB$112,$B89,0)=HC$1,HC$3," - ")</f>
        <v xml:space="preserve"> - </v>
      </c>
      <c r="HD89" s="14" t="s">
        <v>692</v>
      </c>
      <c r="HE89" t="str">
        <f>IF(HLOOKUP(HE$1,'Datenbank Aktoren'!$F$3:$IB$112,$B89,0)=HE$1,HE$3," - ")</f>
        <v xml:space="preserve"> - </v>
      </c>
      <c r="HF89" s="14" t="s">
        <v>692</v>
      </c>
      <c r="HG89" t="str">
        <f>IF(HLOOKUP(HG$1,'Datenbank Aktoren'!$F$3:$IB$112,$B89,0)=HG$1,HG$3," - ")</f>
        <v xml:space="preserve"> - </v>
      </c>
      <c r="HH89" t="str">
        <f>IF(HLOOKUP(HH$1,'Datenbank Aktoren'!$F$3:$IB$112,$B89,0)=HH$1,HH$3," - ")</f>
        <v xml:space="preserve"> - </v>
      </c>
      <c r="HI89" t="str">
        <f>IF(HLOOKUP(HI$1,'Datenbank Aktoren'!$F$3:$IB$112,$B89,0)=HI$1,HI$3," - ")</f>
        <v xml:space="preserve"> - </v>
      </c>
      <c r="HJ89" s="14" t="s">
        <v>692</v>
      </c>
      <c r="HK89" t="str">
        <f>IF(HLOOKUP(HK$1,'Datenbank Aktoren'!$F$3:$IB$112,$B89,0)=HK$1,HK$3," - ")</f>
        <v xml:space="preserve"> - </v>
      </c>
      <c r="HL89" t="str">
        <f>IF(HLOOKUP(HL$1,'Datenbank Aktoren'!$F$3:$IB$112,$B89,0)=HL$1,HL$3," - ")</f>
        <v xml:space="preserve"> - </v>
      </c>
      <c r="HM89" t="str">
        <f>IF(HLOOKUP(HM$1,'Datenbank Aktoren'!$F$3:$IB$112,$B89,0)=HM$1,HM$3," - ")</f>
        <v xml:space="preserve"> - </v>
      </c>
      <c r="HN89" s="14" t="s">
        <v>692</v>
      </c>
      <c r="HO89" t="str">
        <f>IF(HLOOKUP(HO$1,'Datenbank Aktoren'!$F$3:$IB$112,$B89,0)=HO$1,HO$3," - ")</f>
        <v xml:space="preserve"> - </v>
      </c>
      <c r="HP89" s="14" t="s">
        <v>692</v>
      </c>
      <c r="HQ89" t="str">
        <f>IF(HLOOKUP(HQ$1,'Datenbank Aktoren'!$F$3:$IB$112,$B89,0)=HQ$1,HQ$3," - ")</f>
        <v>FTS14EM FBH A5-08-01</v>
      </c>
      <c r="HR89" t="str">
        <f>IF(HLOOKUP(HR$1,'Datenbank Aktoren'!$F$3:$IB$112,$B89,0)=HR$1,HR$3," - ")</f>
        <v xml:space="preserve"> - </v>
      </c>
      <c r="HS89" t="str">
        <f>IF(HLOOKUP(HS$1,'Datenbank Aktoren'!$F$3:$IB$112,$B89,0)=HS$1,HS$3," - ")</f>
        <v>FTS14EM RPS 4-fach Taster F6-02-01</v>
      </c>
      <c r="HT89" t="str">
        <f>IF(HLOOKUP(HT$1,'Datenbank Aktoren'!$F$3:$IB$112,$B89,0)=HT$1,HT$3," - ")</f>
        <v>FTTB Bewegungsm. A5-07-01</v>
      </c>
      <c r="HU89" t="str">
        <f>IF(HLOOKUP(HU$1,'Datenbank Aktoren'!$F$3:$IB$112,$B89,0)=HU$1,HU$3," - ")</f>
        <v xml:space="preserve"> - </v>
      </c>
      <c r="HV89" t="str">
        <f>IF(HLOOKUP(HV$1,'Datenbank Aktoren'!$F$3:$IB$112,$B89,0)=HV$1,HV$3," - ")</f>
        <v xml:space="preserve"> - </v>
      </c>
      <c r="HW89" t="str">
        <f>IF(HLOOKUP(HW$1,'Datenbank Aktoren'!$F$3:$IB$112,$B89,0)=HW$1,HW$3," - ")</f>
        <v xml:space="preserve"> - </v>
      </c>
      <c r="HX89" t="str">
        <f>IF(HLOOKUP(HX$1,'Datenbank Aktoren'!$F$3:$IB$112,$B89,0)=HX$1,HX$3," - ")</f>
        <v xml:space="preserve"> - </v>
      </c>
      <c r="HY89" t="str">
        <f>IF(HLOOKUP(HY$1,'Datenbank Aktoren'!$F$3:$IB$112,$B89,0)=HY$1,HY$3," - ")</f>
        <v xml:space="preserve"> - </v>
      </c>
      <c r="HZ89" t="str">
        <f>IF(HLOOKUP(HZ$1,'Datenbank Aktoren'!$F$3:$IB$112,$B89,0)=HZ$1,HZ$3," - ")</f>
        <v xml:space="preserve"> - </v>
      </c>
      <c r="IA89" t="str">
        <f>IF(HLOOKUP(IA$1,'Datenbank Aktoren'!$F$3:$IB$112,$B89,0)=IA$1,IA$3," - ")</f>
        <v xml:space="preserve"> - </v>
      </c>
      <c r="IB89" t="str">
        <f>IF(HLOOKUP(IB$1,'Datenbank Aktoren'!$F$3:$IB$112,$B89,0)=IB$1,IB$3," - ")</f>
        <v xml:space="preserve"> - </v>
      </c>
      <c r="IC89" t="str">
        <f>IF(HLOOKUP(IC$1,'Datenbank Aktoren'!$F$3:$IB$112,$B89,0)=IC$1,IC$3," - ")</f>
        <v xml:space="preserve"> - </v>
      </c>
      <c r="ID89" t="str">
        <f>IF(HLOOKUP(ID$1,'Datenbank Aktoren'!$F$3:$IB$112,$B89,0)=ID$1,ID$3," - ")</f>
        <v>FWS81 Kartenschalter F6-02-01</v>
      </c>
      <c r="IE89" t="str">
        <f>IF(HLOOKUP(IE$1,'Datenbank Aktoren'!$F$3:$IB$112,$B89,0)=IE$1,IE$3," - ")</f>
        <v xml:space="preserve"> - </v>
      </c>
      <c r="IF89" t="str">
        <f>IF(HLOOKUP(IF$1,'Datenbank Aktoren'!$F$3:$IB$112,$B89,0)=IF$1,IF$3," - ")</f>
        <v xml:space="preserve"> - </v>
      </c>
      <c r="IG89" t="str">
        <f>IF(HLOOKUP(IG$1,'Datenbank Aktoren'!$F$3:$IB$112,$B89,0)=IG$1,IG$3," - ")</f>
        <v>FZS65 RPS Rauchmelder F6-02-01</v>
      </c>
      <c r="IH89" t="str">
        <f>IF(HLOOKUP(IH$1,'Datenbank Aktoren'!$F$3:$IB$112,$B89,0)=IH$1,IH$3," - ")</f>
        <v>FZT55 RPS 4-fach Taster F6-02-01</v>
      </c>
      <c r="II89" t="str">
        <f>IF(HLOOKUP(II$1,'Datenbank Aktoren'!$F$3:$IB$112,$B89,0)=II$1,II$3," - ")</f>
        <v xml:space="preserve"> - </v>
      </c>
      <c r="IJ89" t="e">
        <f>IF(HLOOKUP(IJ$1,'Datenbank Aktoren'!$F$3:$IB$112,$B89,0)=IJ$1,IJ$3," - ")</f>
        <v>#N/A</v>
      </c>
      <c r="IK89" t="e">
        <f>IF(HLOOKUP(IK$1,'Datenbank Aktoren'!$F$3:$IB$112,$B89,0)=IK$1,IK$3," - ")</f>
        <v>#N/A</v>
      </c>
      <c r="IL89" t="e">
        <f>IF(HLOOKUP(IL$1,'Datenbank Aktoren'!$F$3:$IB$112,$B89,0)=IL$1,IL$3," - ")</f>
        <v>#N/A</v>
      </c>
      <c r="IM89" t="e">
        <f>IF(HLOOKUP(IM$1,'Datenbank Aktoren'!$F$3:$IB$112,$B89,0)=IM$1,IM$3," - ")</f>
        <v>#N/A</v>
      </c>
      <c r="IN89" t="e">
        <f>IF(HLOOKUP(IN$1,'Datenbank Aktoren'!$F$3:$IB$112,$B89,0)=IN$1,IN$3," - ")</f>
        <v>#N/A</v>
      </c>
      <c r="IO89" t="e">
        <f>IF(HLOOKUP(IO$1,'Datenbank Aktoren'!$F$3:$IB$112,$B89,0)=IO$1,IO$3," - ")</f>
        <v>#N/A</v>
      </c>
      <c r="IP89" t="e">
        <f>IF(HLOOKUP(IP$1,'Datenbank Aktoren'!$F$3:$IB$112,$B89,0)=IP$1,IP$3," - ")</f>
        <v>#N/A</v>
      </c>
      <c r="IQ89" t="e">
        <f>IF(HLOOKUP(IQ$1,'Datenbank Aktoren'!$F$3:$IB$112,$B89,0)=IQ$1,IQ$3," - ")</f>
        <v>#N/A</v>
      </c>
      <c r="IR89" t="e">
        <f>IF(HLOOKUP(IR$1,'Datenbank Aktoren'!$F$3:$IB$112,$B89,0)=IR$1,IR$3," - ")</f>
        <v>#N/A</v>
      </c>
      <c r="IS89" t="e">
        <f>IF(HLOOKUP(IS$1,'Datenbank Aktoren'!$F$3:$IB$112,$B89,0)=IS$1,IS$3," - ")</f>
        <v>#N/A</v>
      </c>
      <c r="IT89" t="e">
        <f>IF(HLOOKUP(IT$1,'Datenbank Aktoren'!$F$3:$IB$112,$B89,0)=IT$1,IT$3," - ")</f>
        <v>#N/A</v>
      </c>
      <c r="IU89" t="e">
        <f>IF(HLOOKUP(IU$1,'Datenbank Aktoren'!$F$3:$IB$112,$B89,0)=IU$1,IU$3," - ")</f>
        <v>#N/A</v>
      </c>
    </row>
    <row r="90" spans="1:255" x14ac:dyDescent="0.25">
      <c r="A90" t="s">
        <v>167</v>
      </c>
      <c r="B90">
        <v>88</v>
      </c>
      <c r="D90" t="s">
        <v>167</v>
      </c>
      <c r="E90" s="3" t="s">
        <v>451</v>
      </c>
      <c r="F90" t="str">
        <f>IF(HLOOKUP(F$1,'Datenbank Aktoren'!$F$3:$IB$112,$B90,0)=F$1,F$3," - ")</f>
        <v xml:space="preserve"> - </v>
      </c>
      <c r="G90" t="str">
        <f>IF(HLOOKUP(G$1,'Datenbank Aktoren'!$F$3:$IB$112,$B90,0)=G$1,G$3," - ")</f>
        <v xml:space="preserve"> - </v>
      </c>
      <c r="H90" t="str">
        <f>IF(HLOOKUP(H$1,'Datenbank Aktoren'!$F$3:$IB$112,$B90,0)=H$1,H$3," - ")</f>
        <v>F1FT65 RPS 1-fach Taster F6-01-01</v>
      </c>
      <c r="I90" t="str">
        <f>IF(HLOOKUP(I$1,'Datenbank Aktoren'!$F$3:$IB$112,$B90,0)=I$1,I$3," - ")</f>
        <v>F1ITAP RPS 1-fach Taster F6-01-01</v>
      </c>
      <c r="J90" t="str">
        <f>IF(HLOOKUP(J$1,'Datenbank Aktoren'!$F$3:$IB$112,$B90,0)=J$1,J$3," - ")</f>
        <v>F1T55E RPS 1-fach Taster F6-01-01</v>
      </c>
      <c r="K90" t="str">
        <f>IF(HLOOKUP(K$1,'Datenbank Aktoren'!$F$3:$IB$112,$B90,0)=K$1,K$3," - ")</f>
        <v>F1T65 RPS 1-fach Taster F6-01-01</v>
      </c>
      <c r="L90" t="str">
        <f>IF(HLOOKUP(L$1,'Datenbank Aktoren'!$F$3:$IB$112,$B90,0)=L$1,L$3," - ")</f>
        <v>F265B RPS 4-fach Taster F6-02-01</v>
      </c>
      <c r="M90" t="str">
        <f>IF(HLOOKUP(M$1,'Datenbank Aktoren'!$F$3:$IB$112,$B90,0)=M$1,M$3," - ")</f>
        <v>F2FT65 RPS 4-fach Taster F6-02-01</v>
      </c>
      <c r="N90" t="str">
        <f>IF(HLOOKUP(N$1,'Datenbank Aktoren'!$F$3:$IB$112,$B90,0)=N$1,N$3," - ")</f>
        <v>F2FT65B RPS 4-fach Taster F6-02-01</v>
      </c>
      <c r="O90" t="str">
        <f>IF(HLOOKUP(O$1,'Datenbank Aktoren'!$F$3:$IB$112,$B90,0)=O$1,O$3," - ")</f>
        <v>F2FZT65B RPS 4-fach Taster F6-02-01</v>
      </c>
      <c r="P90" t="str">
        <f>IF(HLOOKUP(P$1,'Datenbank Aktoren'!$F$3:$IB$112,$B90,0)=P$1,P$3," - ")</f>
        <v>F2T55E RPS 4-fach Taster F6-02-01</v>
      </c>
      <c r="Q90" t="str">
        <f>IF(HLOOKUP(Q$1,'Datenbank Aktoren'!$F$3:$IB$112,$B90,0)=Q$1,Q$3," - ")</f>
        <v>F2T55EB RPS 4-fach Taster F6-02-01</v>
      </c>
      <c r="R90" t="str">
        <f>IF(HLOOKUP(R$1,'Datenbank Aktoren'!$F$3:$IB$112,$B90,0)=R$1,R$3," - ")</f>
        <v>F2T65 RPS 4-fach Taster F6-02-01</v>
      </c>
      <c r="S90" t="str">
        <f>IF(HLOOKUP(S$1,'Datenbank Aktoren'!$F$3:$IB$112,$B90,0)=S$1,S$3," - ")</f>
        <v>F2ZT55E RPS 4-fach Taster F6-02-01</v>
      </c>
      <c r="T90" t="str">
        <f>IF(HLOOKUP(T$1,'Datenbank Aktoren'!$F$3:$IB$112,$B90,0)=T$1,T$3," - ")</f>
        <v>F2ZT65 RPS 4-fach Taster F6-02-01</v>
      </c>
      <c r="U90" t="str">
        <f>IF(HLOOKUP(U$1,'Datenbank Aktoren'!$F$3:$IB$112,$B90,0)=U$1,U$3," - ")</f>
        <v xml:space="preserve"> - </v>
      </c>
      <c r="V90" t="str">
        <f>IF(HLOOKUP(V$1,'Datenbank Aktoren'!$F$3:$IB$112,$B90,0)=V$1,V$3," - ")</f>
        <v xml:space="preserve"> - </v>
      </c>
      <c r="W90" t="str">
        <f>IF(HLOOKUP(W$1,'Datenbank Aktoren'!$F$3:$IB$112,$B90,0)=W$1,W$3," - ")</f>
        <v xml:space="preserve"> - </v>
      </c>
      <c r="X90" t="str">
        <f>IF(HLOOKUP(X$1,'Datenbank Aktoren'!$F$3:$IB$112,$B90,0)=X$1,X$3," - ")</f>
        <v>F4FT65 RPS 4-fach Taster F6-02-01</v>
      </c>
      <c r="Y90" t="str">
        <f>IF(HLOOKUP(Y$1,'Datenbank Aktoren'!$F$3:$IB$112,$B90,0)=Y$1,Y$3," - ")</f>
        <v>F4FT65B RPS 4-fach Taster F6-02-01</v>
      </c>
      <c r="Z90" t="str">
        <f>IF(HLOOKUP(Z$1,'Datenbank Aktoren'!$F$3:$IB$112,$B90,0)=Z$1,Z$3," - ")</f>
        <v>F4PT RPS 4-fach Taster F6-02-01</v>
      </c>
      <c r="AA90" t="str">
        <f>IF(HLOOKUP(AA$1,'Datenbank Aktoren'!$F$3:$IB$112,$B90,0)=AA$1,AA$3," - ")</f>
        <v>F4T55B RPS 4-fach Taster F6-02-01</v>
      </c>
      <c r="AB90" t="str">
        <f>IF(HLOOKUP(AB$1,'Datenbank Aktoren'!$F$3:$IB$112,$B90,0)=AB$1,AB$3," - ")</f>
        <v>F4T55E RPS 4-fach Taster F6-02-01</v>
      </c>
      <c r="AC90" t="str">
        <f>IF(HLOOKUP(AC$1,'Datenbank Aktoren'!$F$3:$IB$112,$B90,0)=AC$1,AC$3," - ")</f>
        <v>F4T55EB RPS 4-fach Taster F6-02-01</v>
      </c>
      <c r="AD90" t="str">
        <f>IF(HLOOKUP(AD$1,'Datenbank Aktoren'!$F$3:$IB$112,$B90,0)=AD$1,AD$3," - ")</f>
        <v>F4T65 RPS 4-fach Taster F6-02-01</v>
      </c>
      <c r="AE90" t="str">
        <f>IF(HLOOKUP(AE$1,'Datenbank Aktoren'!$F$3:$IB$112,$B90,0)=AE$1,AE$3," - ")</f>
        <v>F4T65B RPS 4-fach Taster F6-02-01</v>
      </c>
      <c r="AF90" t="str">
        <f>IF(HLOOKUP(AF$1,'Datenbank Aktoren'!$F$3:$IB$112,$B90,0)=AF$1,AF$3," - ")</f>
        <v xml:space="preserve"> - </v>
      </c>
      <c r="AG90" t="str">
        <f>IF(HLOOKUP(AG$1,'Datenbank Aktoren'!$F$3:$IB$112,$B90,0)=AG$1,AG$3," - ")</f>
        <v>F4USM61B FBH A5-08-01</v>
      </c>
      <c r="AH90" t="str">
        <f>IF(HLOOKUP(AH$1,'Datenbank Aktoren'!$F$3:$IB$112,$B90,0)=AH$1,AH$3," - ")</f>
        <v xml:space="preserve"> - </v>
      </c>
      <c r="AI90" t="str">
        <f>IF(HLOOKUP(AI$1,'Datenbank Aktoren'!$F$3:$IB$112,$B90,0)=AI$1,AI$3," - ")</f>
        <v xml:space="preserve"> - </v>
      </c>
      <c r="AJ90" t="str">
        <f>IF(HLOOKUP(AJ$1,'Datenbank Aktoren'!$F$3:$IB$112,$B90,0)=AJ$1,AJ$3," - ")</f>
        <v>F4USM61B RPS 4-fach Taster F6-02-01</v>
      </c>
      <c r="AK90" t="str">
        <f>IF(HLOOKUP(AK$1,'Datenbank Aktoren'!$F$3:$IB$112,$B90,0)=AK$1,AK$3," - ")</f>
        <v>F5PT55 RPS 4-fach Taster F6-02-01</v>
      </c>
      <c r="AL90" t="str">
        <f>IF(HLOOKUP(AL$1,'Datenbank Aktoren'!$F$3:$IB$112,$B90,0)=AL$1,AL$3," - ")</f>
        <v xml:space="preserve"> - </v>
      </c>
      <c r="AM90" t="str">
        <f>IF(HLOOKUP(AM$1,'Datenbank Aktoren'!$F$3:$IB$112,$B90,0)=AM$1,AM$3," - ")</f>
        <v>F6T55B RPS 4-fach Taster F6-02-01</v>
      </c>
      <c r="AN90" t="str">
        <f>IF(HLOOKUP(AN$1,'Datenbank Aktoren'!$F$3:$IB$112,$B90,0)=AN$1,AN$3," - ")</f>
        <v xml:space="preserve"> - </v>
      </c>
      <c r="AO90" t="str">
        <f>IF(HLOOKUP(AO$1,'Datenbank Aktoren'!$F$3:$IB$112,$B90,0)=AO$1,AO$3," - ")</f>
        <v>F6T65B RPS 4-fach Taster F6-02-01</v>
      </c>
      <c r="AP90" t="str">
        <f>IF(HLOOKUP(AP$1,'Datenbank Aktoren'!$F$3:$IB$112,$B90,0)=AP$1,AP$3," - ")</f>
        <v>FABH130 RPS 4-fach Taster F6-02-01</v>
      </c>
      <c r="AQ90" t="str">
        <f>IF(HLOOKUP(AQ$1,'Datenbank Aktoren'!$F$3:$IB$112,$B90,0)=AQ$1,AQ$3," - ")</f>
        <v>FABH65S FBH A5-08-01</v>
      </c>
      <c r="AR90" t="str">
        <f>IF(HLOOKUP(AR$1,'Datenbank Aktoren'!$F$3:$IB$112,$B90,0)=AR$1,AR$3," - ")</f>
        <v>FAH60 FAH60/FIH65S A5-06-01</v>
      </c>
      <c r="AS90" t="str">
        <f>IF(HLOOKUP(AS$1,'Datenbank Aktoren'!$F$3:$IB$112,$B90,0)=AS$1,AS$3," - ")</f>
        <v>FAH65S FAH60/FIH65S A5-06-01</v>
      </c>
      <c r="AT90" t="str">
        <f>IF(HLOOKUP(AT$1,'Datenbank Aktoren'!$F$3:$IB$112,$B90,0)=AT$1,AT$3," - ")</f>
        <v>FASM60 RPS 4-fach Taster F6-02-01</v>
      </c>
      <c r="AU90" t="str">
        <f>IF(HLOOKUP(AU$1,'Datenbank Aktoren'!$F$3:$IB$112,$B90,0)=AU$1,AU$3," - ")</f>
        <v xml:space="preserve"> - </v>
      </c>
      <c r="AV90" t="str">
        <f>IF(HLOOKUP(AV$1,'Datenbank Aktoren'!$F$3:$IB$112,$B90,0)=AV$1,AV$3," - ")</f>
        <v xml:space="preserve"> - </v>
      </c>
      <c r="AW90" t="str">
        <f>IF(HLOOKUP(AW$1,'Datenbank Aktoren'!$F$3:$IB$112,$B90,0)=AW$1,AW$3," - ")</f>
        <v xml:space="preserve"> - </v>
      </c>
      <c r="AX90" t="str">
        <f>IF(HLOOKUP(AX$1,'Datenbank Aktoren'!$F$3:$IB$112,$B90,0)=AX$1,AX$3," - ")</f>
        <v xml:space="preserve"> - </v>
      </c>
      <c r="AY90" t="str">
        <f>IF(HLOOKUP(AY$1,'Datenbank Aktoren'!$F$3:$IB$112,$B90,0)=AY$1,AY$3," - ")</f>
        <v xml:space="preserve"> - </v>
      </c>
      <c r="AZ90" t="str">
        <f>IF(HLOOKUP(AZ$1,'Datenbank Aktoren'!$F$3:$IB$112,$B90,0)=AZ$1,AZ$3," - ")</f>
        <v>FBH55ESB FBH A5-08-01</v>
      </c>
      <c r="BA90" t="str">
        <f>IF(HLOOKUP(BA$1,'Datenbank Aktoren'!$F$3:$IB$112,$B90,0)=BA$1,BA$3," - ")</f>
        <v xml:space="preserve"> - </v>
      </c>
      <c r="BB90" t="str">
        <f>IF(HLOOKUP(BB$1,'Datenbank Aktoren'!$F$3:$IB$112,$B90,0)=BB$1,BB$3," - ")</f>
        <v>FBH55SB FBH A5-08-01</v>
      </c>
      <c r="BC90" t="str">
        <f>IF(HLOOKUP(BC$1,'Datenbank Aktoren'!$F$3:$IB$112,$B90,0)=BC$1,BC$3," - ")</f>
        <v>FBH65 FBH A5-08-01</v>
      </c>
      <c r="BD90" t="str">
        <f>IF(HLOOKUP(BD$1,'Datenbank Aktoren'!$F$3:$IB$112,$B90,0)=BD$1,BD$3," - ")</f>
        <v>FBH65S FBH A5-08-01</v>
      </c>
      <c r="BE90" t="str">
        <f>IF(HLOOKUP(BE$1,'Datenbank Aktoren'!$F$3:$IB$112,$B90,0)=BE$1,BE$3," - ")</f>
        <v xml:space="preserve"> - </v>
      </c>
      <c r="BF90" t="str">
        <f>IF(HLOOKUP(BF$1,'Datenbank Aktoren'!$F$3:$IB$112,$B90,0)=BF$1,BF$3," - ")</f>
        <v>FBH65SB FBH A5-08-01</v>
      </c>
      <c r="BG90" t="str">
        <f>IF(HLOOKUP(BG$1,'Datenbank Aktoren'!$F$3:$IB$112,$B90,0)=BG$1,BG$3," - ")</f>
        <v xml:space="preserve"> - </v>
      </c>
      <c r="BH90" t="str">
        <f>IF(HLOOKUP(BH$1,'Datenbank Aktoren'!$F$3:$IB$112,$B90,0)=BH$1,BH$3," - ")</f>
        <v xml:space="preserve"> - </v>
      </c>
      <c r="BI90" t="str">
        <f>IF(HLOOKUP(BI$1,'Datenbank Aktoren'!$F$3:$IB$112,$B90,0)=BI$1,BI$3," - ")</f>
        <v>FBH65TF FBH A5-08-01</v>
      </c>
      <c r="BJ90" t="str">
        <f>IF(HLOOKUP(BJ$1,'Datenbank Aktoren'!$F$3:$IB$112,$B90,0)=BJ$1,BJ$3," - ")</f>
        <v xml:space="preserve"> - </v>
      </c>
      <c r="BK90" t="str">
        <f>IF(HLOOKUP(BK$1,'Datenbank Aktoren'!$F$3:$IB$112,$B90,0)=BK$1,BK$3," - ")</f>
        <v>FBHF65SB FBH A5-08-01</v>
      </c>
      <c r="BL90" t="str">
        <f>IF(HLOOKUP(BL$1,'Datenbank Aktoren'!$F$3:$IB$112,$B90,0)=BL$1,BL$3," - ")</f>
        <v xml:space="preserve"> - </v>
      </c>
      <c r="BM90" t="str">
        <f>IF(HLOOKUP(BM$1,'Datenbank Aktoren'!$F$3:$IB$112,$B90,0)=BM$1,BM$3," - ")</f>
        <v xml:space="preserve"> - </v>
      </c>
      <c r="BN90" t="str">
        <f>IF(HLOOKUP(BN$1,'Datenbank Aktoren'!$F$3:$IB$112,$B90,0)=BN$1,BN$3," - ")</f>
        <v xml:space="preserve"> - </v>
      </c>
      <c r="BO90" t="str">
        <f>IF(HLOOKUP(BO$1,'Datenbank Aktoren'!$F$3:$IB$112,$B90,0)=BO$1,BO$3," - ")</f>
        <v xml:space="preserve"> - </v>
      </c>
      <c r="BP90" t="str">
        <f>IF(HLOOKUP(BP$1,'Datenbank Aktoren'!$F$3:$IB$112,$B90,0)=BP$1,BP$3," - ")</f>
        <v xml:space="preserve"> - </v>
      </c>
      <c r="BQ90" t="str">
        <f>IF(HLOOKUP(BQ$1,'Datenbank Aktoren'!$F$3:$IB$112,$B90,0)=BQ$1,BQ$3," - ")</f>
        <v xml:space="preserve"> - </v>
      </c>
      <c r="BR90" t="str">
        <f>IF(HLOOKUP(BR$1,'Datenbank Aktoren'!$F$3:$IB$112,$B90,0)=BR$1,BR$3," - ")</f>
        <v>FET55E RPS 1-fach Taster F6-01-01</v>
      </c>
      <c r="BS90" t="str">
        <f>IF(HLOOKUP(BS$1,'Datenbank Aktoren'!$F$3:$IB$112,$B90,0)=BS$1,BS$3," - ")</f>
        <v>FF8 RPS 4-fach Taster F6-02-01</v>
      </c>
      <c r="BT90" t="str">
        <f>IF(HLOOKUP(BT$1,'Datenbank Aktoren'!$F$3:$IB$112,$B90,0)=BT$1,BT$3," - ")</f>
        <v xml:space="preserve"> - </v>
      </c>
      <c r="BU90" t="str">
        <f>IF(HLOOKUP(BU$1,'Datenbank Aktoren'!$F$3:$IB$112,$B90,0)=BU$1,BU$3," - ")</f>
        <v>FFD RPS 4-fach Taster F6-02-01</v>
      </c>
      <c r="BV90" t="str">
        <f>IF(HLOOKUP(BV$1,'Datenbank Aktoren'!$F$3:$IB$112,$B90,0)=BV$1,BV$3," - ")</f>
        <v xml:space="preserve"> - </v>
      </c>
      <c r="BW90" t="str">
        <f>IF(HLOOKUP(BW$1,'Datenbank Aktoren'!$F$3:$IB$112,$B90,0)=BW$1,BW$3," - ")</f>
        <v xml:space="preserve"> - </v>
      </c>
      <c r="BX90" t="str">
        <f>IF(HLOOKUP(BX$1,'Datenbank Aktoren'!$F$3:$IB$112,$B90,0)=BX$1,BX$3," - ")</f>
        <v xml:space="preserve"> - </v>
      </c>
      <c r="BY90" t="str">
        <f>IF(HLOOKUP(BY$1,'Datenbank Aktoren'!$F$3:$IB$112,$B90,0)=BY$1,BY$3," - ")</f>
        <v xml:space="preserve"> - </v>
      </c>
      <c r="BZ90" t="str">
        <f>IF(HLOOKUP(BZ$1,'Datenbank Aktoren'!$F$3:$IB$112,$B90,0)=BZ$1,BZ$3," - ")</f>
        <v xml:space="preserve"> - </v>
      </c>
      <c r="CA90" t="str">
        <f>IF(HLOOKUP(CA$1,'Datenbank Aktoren'!$F$3:$IB$112,$B90,0)=CA$1,CA$3," - ")</f>
        <v xml:space="preserve"> - </v>
      </c>
      <c r="CB90" t="str">
        <f>IF(HLOOKUP(CB$1,'Datenbank Aktoren'!$F$3:$IB$112,$B90,0)=CB$1,CB$3," - ")</f>
        <v xml:space="preserve"> - </v>
      </c>
      <c r="CC90" s="25" t="str">
        <f>IF(HLOOKUP(CC$1,'Datenbank Aktoren'!$F$3:$IB$112,$B90,0)=CC$1,CC$3," - ")</f>
        <v xml:space="preserve"> - </v>
      </c>
      <c r="CD90" t="str">
        <f>IF(HLOOKUP(CD$1,'Datenbank Aktoren'!$F$3:$IB$112,$B90,0)=CD$1,CD$3," - ")</f>
        <v xml:space="preserve"> - </v>
      </c>
      <c r="CE90" t="str">
        <f>IF(HLOOKUP(CE$1,'Datenbank Aktoren'!$F$3:$IB$112,$B90,0)=CE$1,CE$3," - ")</f>
        <v xml:space="preserve"> - </v>
      </c>
      <c r="CF90" t="str">
        <f>IF(HLOOKUP(CF$1,'Datenbank Aktoren'!$F$3:$IB$112,$B90,0)=CF$1,CF$3," - ")</f>
        <v xml:space="preserve"> - </v>
      </c>
      <c r="CG90" t="str">
        <f>IF(HLOOKUP(CG$1,'Datenbank Aktoren'!$F$3:$IB$112,$B90,0)=CG$1,CG$3," - ")</f>
        <v xml:space="preserve"> - </v>
      </c>
      <c r="CH90" t="str">
        <f>IF(HLOOKUP(CH$1,'Datenbank Aktoren'!$F$3:$IB$112,$B90,0)=CH$1,CH$3," - ")</f>
        <v xml:space="preserve"> - </v>
      </c>
      <c r="CI90" t="str">
        <f>IF(HLOOKUP(CI$1,'Datenbank Aktoren'!$F$3:$IB$112,$B90,0)=CI$1,CI$3," - ")</f>
        <v xml:space="preserve"> - </v>
      </c>
      <c r="CJ90" t="str">
        <f>IF(HLOOKUP(CJ$1,'Datenbank Aktoren'!$F$3:$IB$112,$B90,0)=CJ$1,CJ$3," - ")</f>
        <v xml:space="preserve"> - </v>
      </c>
      <c r="CK90" t="str">
        <f>IF(HLOOKUP(CK$1,'Datenbank Aktoren'!$F$3:$IB$112,$B90,0)=CK$1,CK$3," - ")</f>
        <v xml:space="preserve"> - </v>
      </c>
      <c r="CL90" t="str">
        <f>IF(HLOOKUP(CL$1,'Datenbank Aktoren'!$F$3:$IB$112,$B90,0)=CL$1,CL$3," - ")</f>
        <v xml:space="preserve"> - </v>
      </c>
      <c r="CM90" t="str">
        <f>IF(HLOOKUP(CM$1,'Datenbank Aktoren'!$F$3:$IB$112,$B90,0)=CM$1,CM$3," - ")</f>
        <v xml:space="preserve"> - </v>
      </c>
      <c r="CN90" t="str">
        <f>IF(HLOOKUP(CN$1,'Datenbank Aktoren'!$F$3:$IB$112,$B90,0)=CN$1,CN$3," - ")</f>
        <v xml:space="preserve"> - </v>
      </c>
      <c r="CO90" t="str">
        <f>IF(HLOOKUP(CO$1,'Datenbank Aktoren'!$F$3:$IB$112,$B90,0)=CO$1,CO$3," - ")</f>
        <v xml:space="preserve"> - </v>
      </c>
      <c r="CP90" t="str">
        <f>IF(HLOOKUP(CP$1,'Datenbank Aktoren'!$F$3:$IB$112,$B90,0)=CP$1,CP$3," - ")</f>
        <v xml:space="preserve"> - </v>
      </c>
      <c r="CQ90" t="str">
        <f>IF(HLOOKUP(CQ$1,'Datenbank Aktoren'!$F$3:$IB$112,$B90,0)=CQ$1,CQ$3," - ")</f>
        <v>FHD60SB FAH60/FIH65S A5-06-01</v>
      </c>
      <c r="CR90" t="str">
        <f>IF(HLOOKUP(CR$1,'Datenbank Aktoren'!$F$3:$IB$112,$B90,0)=CR$1,CR$3," - ")</f>
        <v xml:space="preserve"> - </v>
      </c>
      <c r="CS90" t="str">
        <f>IF(HLOOKUP(CS$1,'Datenbank Aktoren'!$F$3:$IB$112,$B90,0)=CS$1,CS$3," - ")</f>
        <v xml:space="preserve"> - </v>
      </c>
      <c r="CT90" t="str">
        <f>IF(HLOOKUP(CT$1,'Datenbank Aktoren'!$F$3:$IB$112,$B90,0)=CT$1,CT$3," - ")</f>
        <v>FHM2 RPS 4-fach Taster F6-02-01</v>
      </c>
      <c r="CU90" t="str">
        <f>IF(HLOOKUP(CU$1,'Datenbank Aktoren'!$F$3:$IB$112,$B90,0)=CU$1,CU$3," - ")</f>
        <v xml:space="preserve"> - </v>
      </c>
      <c r="CV90" t="str">
        <f>IF(HLOOKUP(CV$1,'Datenbank Aktoren'!$F$3:$IB$112,$B90,0)=CV$1,CV$3," - ")</f>
        <v>FHS2 RPS 4-fach Taster F6-02-01</v>
      </c>
      <c r="CW90" t="str">
        <f>IF(HLOOKUP(CW$1,'Datenbank Aktoren'!$F$3:$IB$112,$B90,0)=CW$1,CW$3," - ")</f>
        <v>FHS4 RPS 4-fach Taster F6-02-01</v>
      </c>
      <c r="CX90" t="str">
        <f>IF(HLOOKUP(CX$1,'Datenbank Aktoren'!$F$3:$IB$112,$B90,0)=CX$1,CX$3," - ")</f>
        <v xml:space="preserve"> - </v>
      </c>
      <c r="CY90" t="str">
        <f>IF(HLOOKUP(CY$1,'Datenbank Aktoren'!$F$3:$IB$112,$B90,0)=CY$1,CY$3," - ")</f>
        <v>FIH65S FAH60/FIH65S A5-06-01</v>
      </c>
      <c r="CZ90" t="str">
        <f>IF(HLOOKUP(CZ$1,'Datenbank Aktoren'!$F$3:$IB$112,$B90,0)=CZ$1,CZ$3," - ")</f>
        <v>FKD RPS 1-fach Taster F6-01-01</v>
      </c>
      <c r="DA90" t="str">
        <f>IF(HLOOKUP(DA$1,'Datenbank Aktoren'!$F$3:$IB$112,$B90,0)=DA$1,DA$3," - ")</f>
        <v>FKF65 Kartenschalter F6-02-01</v>
      </c>
      <c r="DB90" t="str">
        <f>IF(HLOOKUP(DB$1,'Datenbank Aktoren'!$F$3:$IB$112,$B90,0)=DB$1,DB$3," - ")</f>
        <v xml:space="preserve"> - </v>
      </c>
      <c r="DC90" t="str">
        <f>IF(HLOOKUP(DC$1,'Datenbank Aktoren'!$F$3:$IB$112,$B90,0)=DC$1,DC$3," - ")</f>
        <v xml:space="preserve"> - </v>
      </c>
      <c r="DD90" t="str">
        <f>IF(HLOOKUP(DD$1,'Datenbank Aktoren'!$F$3:$IB$112,$B90,0)=DD$1,DD$3," - ")</f>
        <v xml:space="preserve"> - </v>
      </c>
      <c r="DE90" t="str">
        <f>IF(HLOOKUP(DE$1,'Datenbank Aktoren'!$F$3:$IB$112,$B90,0)=DE$1,DE$3," - ")</f>
        <v xml:space="preserve"> - </v>
      </c>
      <c r="DF90" t="str">
        <f>IF(HLOOKUP(DF$1,'Datenbank Aktoren'!$F$3:$IB$112,$B90,0)=DF$1,DF$3," - ")</f>
        <v xml:space="preserve"> - </v>
      </c>
      <c r="DG90" t="str">
        <f>IF(HLOOKUP(DG$1,'Datenbank Aktoren'!$F$3:$IB$112,$B90,0)=DG$1,DG$3," - ")</f>
        <v xml:space="preserve"> - </v>
      </c>
      <c r="DH90" t="str">
        <f>IF(HLOOKUP(DH$1,'Datenbank Aktoren'!$F$3:$IB$112,$B90,0)=DH$1,DH$3," - ")</f>
        <v xml:space="preserve"> - </v>
      </c>
      <c r="DI90" t="str">
        <f>IF(HLOOKUP(DI$1,'Datenbank Aktoren'!$F$3:$IB$112,$B90,0)=DI$1,DI$3," - ")</f>
        <v xml:space="preserve"> - </v>
      </c>
      <c r="DJ90" t="str">
        <f>IF(HLOOKUP(DJ$1,'Datenbank Aktoren'!$F$3:$IB$112,$B90,0)=DJ$1,DJ$3," - ")</f>
        <v xml:space="preserve"> - </v>
      </c>
      <c r="DK90" t="str">
        <f>IF(HLOOKUP(DK$1,'Datenbank Aktoren'!$F$3:$IB$112,$B90,0)=DK$1,DK$3," - ")</f>
        <v xml:space="preserve"> - </v>
      </c>
      <c r="DL90" t="str">
        <f>IF(HLOOKUP(DL$1,'Datenbank Aktoren'!$F$3:$IB$112,$B90,0)=DL$1,DL$3," - ")</f>
        <v xml:space="preserve"> - </v>
      </c>
      <c r="DM90" t="str">
        <f>IF(HLOOKUP(DM$1,'Datenbank Aktoren'!$F$3:$IB$112,$B90,0)=DM$1,DM$3," - ")</f>
        <v>FMH1W RPS 1-fach Taster F6-01-01</v>
      </c>
      <c r="DN90" t="str">
        <f>IF(HLOOKUP(DN$1,'Datenbank Aktoren'!$F$3:$IB$112,$B90,0)=DN$1,DN$3," - ")</f>
        <v>FMH2S RPS 4-fach Taster F6-02-01</v>
      </c>
      <c r="DO90" t="str">
        <f>IF(HLOOKUP(DO$1,'Datenbank Aktoren'!$F$3:$IB$112,$B90,0)=DO$1,DO$3," - ")</f>
        <v>FMH4 RPS 4-fach Taster F6-02-01</v>
      </c>
      <c r="DP90" t="str">
        <f>IF(HLOOKUP(DP$1,'Datenbank Aktoren'!$F$3:$IB$112,$B90,0)=DP$1,DP$3," - ")</f>
        <v>FMH4S RPS 4-fach Taster F6-02-01</v>
      </c>
      <c r="DQ90" t="str">
        <f>IF(HLOOKUP(DQ$1,'Datenbank Aktoren'!$F$3:$IB$112,$B90,0)=DQ$1,DQ$3," - ")</f>
        <v>FMH8 RPS 4-fach Taster F6-02-01</v>
      </c>
      <c r="DR90" t="str">
        <f>IF(HLOOKUP(DR$1,'Datenbank Aktoren'!$F$3:$IB$112,$B90,0)=DR$1,DR$3," - ")</f>
        <v xml:space="preserve"> - </v>
      </c>
      <c r="DS90" t="str">
        <f>IF(HLOOKUP(DS$1,'Datenbank Aktoren'!$F$3:$IB$112,$B90,0)=DS$1,DS$3," - ")</f>
        <v xml:space="preserve"> - </v>
      </c>
      <c r="DT90" t="str">
        <f>IF(HLOOKUP(DT$1,'Datenbank Aktoren'!$F$3:$IB$112,$B90,0)=DT$1,DT$3," - ")</f>
        <v xml:space="preserve"> - </v>
      </c>
      <c r="DU90" t="str">
        <f>IF(HLOOKUP(DU$1,'Datenbank Aktoren'!$F$3:$IB$112,$B90,0)=DU$1,DU$3," - ")</f>
        <v xml:space="preserve"> - </v>
      </c>
      <c r="DV90" t="str">
        <f>IF(HLOOKUP(DV$1,'Datenbank Aktoren'!$F$3:$IB$112,$B90,0)=DV$1,DV$3," - ")</f>
        <v xml:space="preserve"> - </v>
      </c>
      <c r="DW90" t="str">
        <f>IF(HLOOKUP(DW$1,'Datenbank Aktoren'!$F$3:$IB$112,$B90,0)=DW$1,DW$3," - ")</f>
        <v xml:space="preserve"> - </v>
      </c>
      <c r="DX90" t="str">
        <f>IF(HLOOKUP(DX$1,'Datenbank Aktoren'!$F$3:$IB$112,$B90,0)=DX$1,DX$3," - ")</f>
        <v xml:space="preserve"> - </v>
      </c>
      <c r="DY90" t="str">
        <f>IF(HLOOKUP(DY$1,'Datenbank Aktoren'!$F$3:$IB$112,$B90,0)=DY$1,DY$3," - ")</f>
        <v xml:space="preserve"> - </v>
      </c>
      <c r="DZ90" t="str">
        <f>IF(HLOOKUP(DZ$1,'Datenbank Aktoren'!$F$3:$IB$112,$B90,0)=DZ$1,DZ$3," - ")</f>
        <v xml:space="preserve"> - </v>
      </c>
      <c r="EA90" t="str">
        <f>IF(HLOOKUP(EA$1,'Datenbank Aktoren'!$F$3:$IB$112,$B90,0)=EA$1,EA$3," - ")</f>
        <v xml:space="preserve"> - </v>
      </c>
      <c r="EB90" t="str">
        <f>IF(HLOOKUP(EB$1,'Datenbank Aktoren'!$F$3:$IB$112,$B90,0)=EB$1,EB$3," - ")</f>
        <v xml:space="preserve"> - </v>
      </c>
      <c r="EC90" t="str">
        <f>IF(HLOOKUP(EC$1,'Datenbank Aktoren'!$F$3:$IB$112,$B90,0)=EC$1,EC$3," - ")</f>
        <v xml:space="preserve"> - </v>
      </c>
      <c r="ED90" t="str">
        <f>IF(HLOOKUP(ED$1,'Datenbank Aktoren'!$F$3:$IB$112,$B90,0)=ED$1,ED$3," - ")</f>
        <v xml:space="preserve"> - </v>
      </c>
      <c r="EE90" t="str">
        <f>IF(HLOOKUP(EE$1,'Datenbank Aktoren'!$F$3:$IB$112,$B90,0)=EE$1,EE$3," - ")</f>
        <v xml:space="preserve"> - </v>
      </c>
      <c r="EF90" t="str">
        <f>IF(HLOOKUP(EF$1,'Datenbank Aktoren'!$F$3:$IB$112,$B90,0)=EF$1,EF$3," - ")</f>
        <v xml:space="preserve"> - </v>
      </c>
      <c r="EG90" t="str">
        <f>IF(HLOOKUP(EG$1,'Datenbank Aktoren'!$F$3:$IB$112,$B90,0)=EG$1,EG$3," - ")</f>
        <v xml:space="preserve"> - </v>
      </c>
      <c r="EH90" t="str">
        <f>IF(HLOOKUP(EH$1,'Datenbank Aktoren'!$F$3:$IB$112,$B90,0)=EH$1,EH$3," - ")</f>
        <v xml:space="preserve"> - </v>
      </c>
      <c r="EI90" t="str">
        <f>IF(HLOOKUP(EI$1,'Datenbank Aktoren'!$F$3:$IB$112,$B90,0)=EI$1,EI$3," - ")</f>
        <v xml:space="preserve"> - </v>
      </c>
      <c r="EJ90" t="str">
        <f>IF(HLOOKUP(EJ$1,'Datenbank Aktoren'!$F$3:$IB$112,$B90,0)=EJ$1,EJ$3," - ")</f>
        <v xml:space="preserve"> - </v>
      </c>
      <c r="EK90" t="str">
        <f>IF(HLOOKUP(EK$1,'Datenbank Aktoren'!$F$3:$IB$112,$B90,0)=EK$1,EK$3," - ")</f>
        <v xml:space="preserve"> - </v>
      </c>
      <c r="EL90" t="str">
        <f>IF(HLOOKUP(EL$1,'Datenbank Aktoren'!$F$3:$IB$112,$B90,0)=EL$1,EL$3," - ")</f>
        <v xml:space="preserve"> - </v>
      </c>
      <c r="EM90" t="str">
        <f>IF(HLOOKUP(EM$1,'Datenbank Aktoren'!$F$3:$IB$112,$B90,0)=EM$1,EM$3," - ")</f>
        <v xml:space="preserve"> - </v>
      </c>
      <c r="EN90" t="str">
        <f>IF(HLOOKUP(EN$1,'Datenbank Aktoren'!$F$3:$IB$112,$B90,0)=EN$1,EN$3," - ")</f>
        <v xml:space="preserve"> - </v>
      </c>
      <c r="EO90" t="str">
        <f>IF(HLOOKUP(EO$1,'Datenbank Aktoren'!$F$3:$IB$112,$B90,0)=EO$1,EO$3," - ")</f>
        <v xml:space="preserve"> - </v>
      </c>
      <c r="EP90" t="str">
        <f>IF(HLOOKUP(EP$1,'Datenbank Aktoren'!$F$3:$IB$112,$B90,0)=EP$1,EP$3," - ")</f>
        <v xml:space="preserve"> - </v>
      </c>
      <c r="EQ90" t="str">
        <f>IF(HLOOKUP(EQ$1,'Datenbank Aktoren'!$F$3:$IB$112,$B90,0)=EQ$1,EQ$3," - ")</f>
        <v xml:space="preserve"> - </v>
      </c>
      <c r="ER90" t="str">
        <f>IF(HLOOKUP(ER$1,'Datenbank Aktoren'!$F$3:$IB$112,$B90,0)=ER$1,ER$3," - ")</f>
        <v xml:space="preserve"> - </v>
      </c>
      <c r="ES90" t="str">
        <f>IF(HLOOKUP(ES$1,'Datenbank Aktoren'!$F$3:$IB$112,$B90,0)=ES$1,ES$3," - ")</f>
        <v xml:space="preserve"> - </v>
      </c>
      <c r="ET90" t="str">
        <f>IF(HLOOKUP(ET$1,'Datenbank Aktoren'!$F$3:$IB$112,$B90,0)=ET$1,ET$3," - ")</f>
        <v xml:space="preserve"> - </v>
      </c>
      <c r="EU90" t="str">
        <f>IF(HLOOKUP(EU$1,'Datenbank Aktoren'!$F$3:$IB$112,$B90,0)=EU$1,EU$3," - ")</f>
        <v xml:space="preserve"> - </v>
      </c>
      <c r="EV90" t="str">
        <f>IF(HLOOKUP(EV$1,'Datenbank Aktoren'!$F$3:$IB$112,$B90,0)=EV$1,EV$3," - ")</f>
        <v xml:space="preserve"> - </v>
      </c>
      <c r="EW90" t="str">
        <f>IF(HLOOKUP(EW$1,'Datenbank Aktoren'!$F$3:$IB$112,$B90,0)=EW$1,EW$3," - ")</f>
        <v xml:space="preserve"> - </v>
      </c>
      <c r="EX90" t="str">
        <f>IF(HLOOKUP(EX$1,'Datenbank Aktoren'!$F$3:$IB$112,$B90,0)=EX$1,EX$3," - ")</f>
        <v xml:space="preserve"> - </v>
      </c>
      <c r="EY90" t="str">
        <f>IF(HLOOKUP(EY$1,'Datenbank Aktoren'!$F$3:$IB$112,$B90,0)=EY$1,EY$3," - ")</f>
        <v xml:space="preserve"> - </v>
      </c>
      <c r="EZ90" t="str">
        <f>IF(HLOOKUP(EZ$1,'Datenbank Aktoren'!$F$3:$IB$112,$B90,0)=EZ$1,EZ$3," - ")</f>
        <v xml:space="preserve"> - </v>
      </c>
      <c r="FA90" t="str">
        <f>IF(HLOOKUP(FA$1,'Datenbank Aktoren'!$F$3:$IB$112,$B90,0)=FA$1,FA$3," - ")</f>
        <v>FNS55B RPS 1-fach Taster F6-01-01</v>
      </c>
      <c r="FB90" t="str">
        <f>IF(HLOOKUP(FB$1,'Datenbank Aktoren'!$F$3:$IB$112,$B90,0)=FB$1,FB$3," - ")</f>
        <v>FNS55EB RPS 1-fach Taster F6-01-01</v>
      </c>
      <c r="FC90" t="str">
        <f>IF(HLOOKUP(FC$1,'Datenbank Aktoren'!$F$3:$IB$112,$B90,0)=FC$1,FC$3," - ")</f>
        <v>FNS65EB RPS 1-fach Taster F6-01-01</v>
      </c>
      <c r="FD90" t="str">
        <f>IF(HLOOKUP(FD$1,'Datenbank Aktoren'!$F$3:$IB$112,$B90,0)=FD$1,FD$3," - ")</f>
        <v>FPE-1 RPS 1-fach Taster F6-01-01</v>
      </c>
      <c r="FE90" t="str">
        <f>IF(HLOOKUP(FE$1,'Datenbank Aktoren'!$F$3:$IB$112,$B90,0)=FE$1,FE$3," - ")</f>
        <v>FRW RPS Rauchmelder F6-02-01</v>
      </c>
      <c r="FF90" t="str">
        <f>IF(HLOOKUP(FF$1,'Datenbank Aktoren'!$F$3:$IB$112,$B90,0)=FF$1,FF$3," - ")</f>
        <v xml:space="preserve"> - </v>
      </c>
      <c r="FG90" t="str">
        <f>IF(HLOOKUP(FG$1,'Datenbank Aktoren'!$F$3:$IB$112,$B90,0)=FG$1,FG$3," - ")</f>
        <v xml:space="preserve"> - </v>
      </c>
      <c r="FH90" t="str">
        <f>IF(HLOOKUP(FH$1,'Datenbank Aktoren'!$F$3:$IB$112,$B90,0)=FH$1,FH$3," - ")</f>
        <v>FSM14 RPS 4-fach Taster F6-02-01</v>
      </c>
      <c r="FI90" t="str">
        <f>IF(HLOOKUP(FI$1,'Datenbank Aktoren'!$F$3:$IB$112,$B90,0)=FI$1,FI$3," - ")</f>
        <v xml:space="preserve"> - </v>
      </c>
      <c r="FJ90" t="str">
        <f>IF(HLOOKUP(FJ$1,'Datenbank Aktoren'!$F$3:$IB$112,$B90,0)=FJ$1,FJ$3," - ")</f>
        <v xml:space="preserve"> - </v>
      </c>
      <c r="FK90" t="str">
        <f>IF(HLOOKUP(FK$1,'Datenbank Aktoren'!$F$3:$IB$112,$B90,0)=FK$1,FK$3," - ")</f>
        <v>FSM60B RPS 4-fach Taster F6-02-01</v>
      </c>
      <c r="FL90" t="str">
        <f>IF(HLOOKUP(FL$1,'Datenbank Aktoren'!$F$3:$IB$112,$B90,0)=FL$1,FL$3," - ")</f>
        <v>FSM61 RPS 4-fach Taster F6-02-01</v>
      </c>
      <c r="FM90" t="str">
        <f>IF(HLOOKUP(FM$1,'Datenbank Aktoren'!$F$3:$IB$112,$B90,0)=FM$1,FM$3," - ")</f>
        <v>FSMTB RPS 4-fach Taster F6-02-01</v>
      </c>
      <c r="FN90" t="str">
        <f>IF(HLOOKUP(FN$1,'Datenbank Aktoren'!$F$3:$IB$112,$B90,0)=FN$1,FN$3," - ")</f>
        <v xml:space="preserve"> - </v>
      </c>
      <c r="FO90" t="str">
        <f>IF(HLOOKUP(FO$1,'Datenbank Aktoren'!$F$3:$IB$112,$B90,0)=FO$1,FO$3," - ")</f>
        <v>FSTAP RPS 4-fach Taster F6-02-01</v>
      </c>
      <c r="FP90" t="str">
        <f>IF(HLOOKUP(FP$1,'Datenbank Aktoren'!$F$3:$IB$112,$B90,0)=FP$1,FP$3," - ")</f>
        <v xml:space="preserve"> - </v>
      </c>
      <c r="FQ90" t="str">
        <f>IF(HLOOKUP(FQ$1,'Datenbank Aktoren'!$F$3:$IB$112,$B90,0)=FQ$1,FQ$3," - ")</f>
        <v xml:space="preserve"> - </v>
      </c>
      <c r="FR90" t="str">
        <f>IF(HLOOKUP(FR$1,'Datenbank Aktoren'!$F$3:$IB$112,$B90,0)=FR$1,FR$3," - ")</f>
        <v>FSU55D RPS 4-fach Taster F6-02-01</v>
      </c>
      <c r="FS90" t="str">
        <f>IF(HLOOKUP(FS$1,'Datenbank Aktoren'!$F$3:$IB$112,$B90,0)=FS$1,FS$3," - ")</f>
        <v xml:space="preserve"> - </v>
      </c>
      <c r="FT90" t="str">
        <f>IF(HLOOKUP(FT$1,'Datenbank Aktoren'!$F$3:$IB$112,$B90,0)=FT$1,FT$3," - ")</f>
        <v xml:space="preserve"> - </v>
      </c>
      <c r="FU90" t="str">
        <f>IF(HLOOKUP(FU$1,'Datenbank Aktoren'!$F$3:$IB$112,$B90,0)=FU$1,FU$3," - ")</f>
        <v>FSU55ED RPS 4-fach Taster F6-02-01</v>
      </c>
      <c r="FV90" t="str">
        <f>IF(HLOOKUP(FV$1,'Datenbank Aktoren'!$F$3:$IB$112,$B90,0)=FV$1,FV$3," - ")</f>
        <v xml:space="preserve"> - </v>
      </c>
      <c r="FW90" t="str">
        <f>IF(HLOOKUP(FW$1,'Datenbank Aktoren'!$F$3:$IB$112,$B90,0)=FW$1,FW$3," - ")</f>
        <v xml:space="preserve"> - </v>
      </c>
      <c r="FX90" t="str">
        <f>IF(HLOOKUP(FX$1,'Datenbank Aktoren'!$F$3:$IB$112,$B90,0)=FX$1,FX$3," - ")</f>
        <v>FSU65D RPS 4-fach Taster F6-02-01</v>
      </c>
      <c r="FY90" t="str">
        <f>IF(HLOOKUP(FY$1,'Datenbank Aktoren'!$F$3:$IB$112,$B90,0)=FY$1,FY$3," - ")</f>
        <v xml:space="preserve"> - </v>
      </c>
      <c r="FZ90" t="str">
        <f>IF(HLOOKUP(FZ$1,'Datenbank Aktoren'!$F$3:$IB$112,$B90,0)=FZ$1,FZ$3," - ")</f>
        <v>FT4F RPS 4-fach Taster F6-02-01</v>
      </c>
      <c r="GA90" t="str">
        <f>IF(HLOOKUP(GA$1,'Datenbank Aktoren'!$F$3:$IB$112,$B90,0)=GA$1,GA$3," - ")</f>
        <v>FT55 RPS 4-fach Taster F6-02-01</v>
      </c>
      <c r="GB90" t="str">
        <f>IF(HLOOKUP(GB$1,'Datenbank Aktoren'!$F$3:$IB$112,$B90,0)=GB$1,GB$3," - ")</f>
        <v xml:space="preserve"> - </v>
      </c>
      <c r="GC90" t="str">
        <f>IF(HLOOKUP(GC$1,'Datenbank Aktoren'!$F$3:$IB$112,$B90,0)=GC$1,GC$3," - ")</f>
        <v xml:space="preserve"> - </v>
      </c>
      <c r="GD90" t="str">
        <f>IF(HLOOKUP(GD$1,'Datenbank Aktoren'!$F$3:$IB$112,$B90,0)=GD$1,GD$3," - ")</f>
        <v xml:space="preserve"> - </v>
      </c>
      <c r="GE90" t="str">
        <f>IF(HLOOKUP(GE$1,'Datenbank Aktoren'!$F$3:$IB$112,$B90,0)=GE$1,GE$3," - ")</f>
        <v xml:space="preserve"> - </v>
      </c>
      <c r="GF90" t="str">
        <f>IF(HLOOKUP(GF$1,'Datenbank Aktoren'!$F$3:$IB$112,$B90,0)=GF$1,GF$3," - ")</f>
        <v>FTAF55D Raumregler F6-02-01</v>
      </c>
      <c r="GG90" t="str">
        <f>IF(HLOOKUP(GG$1,'Datenbank Aktoren'!$F$3:$IB$112,$B90,0)=GG$1,GG$3," - ")</f>
        <v>FTAF55ED Raumregler F6-02-01</v>
      </c>
      <c r="GH90" t="str">
        <f>IF(HLOOKUP(GH$1,'Datenbank Aktoren'!$F$3:$IB$112,$B90,0)=GH$1,GH$3," - ")</f>
        <v>FTAF65D Raumregler F6-02-01</v>
      </c>
      <c r="GI90" t="str">
        <f>IF(HLOOKUP(GI$1,'Datenbank Aktoren'!$F$3:$IB$112,$B90,0)=GI$1,GI$3," - ")</f>
        <v xml:space="preserve"> - </v>
      </c>
      <c r="GJ90" t="str">
        <f>IF(HLOOKUP(GJ$1,'Datenbank Aktoren'!$F$3:$IB$112,$B90,0)=GJ$1,GJ$3," - ")</f>
        <v xml:space="preserve"> - </v>
      </c>
      <c r="GK90" t="str">
        <f>IF(HLOOKUP(GK$1,'Datenbank Aktoren'!$F$3:$IB$112,$B90,0)=GK$1,GK$3," - ")</f>
        <v xml:space="preserve"> - </v>
      </c>
      <c r="GL90" t="str">
        <f>IF(HLOOKUP(GL$1,'Datenbank Aktoren'!$F$3:$IB$112,$B90,0)=GL$1,GL$3," - ")</f>
        <v xml:space="preserve"> - </v>
      </c>
      <c r="GM90" t="str">
        <f>IF(HLOOKUP(GM$1,'Datenbank Aktoren'!$F$3:$IB$112,$B90,0)=GM$1,GM$3," - ")</f>
        <v xml:space="preserve"> - </v>
      </c>
      <c r="GN90" t="str">
        <f>IF(HLOOKUP(GN$1,'Datenbank Aktoren'!$F$3:$IB$112,$B90,0)=GN$1,GN$3," - ")</f>
        <v xml:space="preserve"> - </v>
      </c>
      <c r="GO90" t="str">
        <f>IF(HLOOKUP(GO$1,'Datenbank Aktoren'!$F$3:$IB$112,$B90,0)=GO$1,GO$3," - ")</f>
        <v xml:space="preserve"> - </v>
      </c>
      <c r="GP90" t="str">
        <f>IF(HLOOKUP(GP$1,'Datenbank Aktoren'!$F$3:$IB$112,$B90,0)=GP$1,GP$3," - ")</f>
        <v xml:space="preserve"> - </v>
      </c>
      <c r="GQ90" t="str">
        <f>IF(HLOOKUP(GQ$1,'Datenbank Aktoren'!$F$3:$IB$112,$B90,0)=GQ$1,GQ$3," - ")</f>
        <v xml:space="preserve"> - </v>
      </c>
      <c r="GR90" t="str">
        <f>IF(HLOOKUP(GR$1,'Datenbank Aktoren'!$F$3:$IB$112,$B90,0)=GR$1,GR$3," - ")</f>
        <v xml:space="preserve"> - </v>
      </c>
      <c r="GS90" t="str">
        <f>IF(HLOOKUP(GS$1,'Datenbank Aktoren'!$F$3:$IB$112,$B90,0)=GS$1,GS$3," - ")</f>
        <v xml:space="preserve"> - </v>
      </c>
      <c r="GT90" t="str">
        <f>IF(HLOOKUP(GT$1,'Datenbank Aktoren'!$F$3:$IB$112,$B90,0)=GT$1,GT$3," - ")</f>
        <v xml:space="preserve"> - </v>
      </c>
      <c r="GU90" t="str">
        <f>IF(HLOOKUP(GU$1,'Datenbank Aktoren'!$F$3:$IB$112,$B90,0)=GU$1,GU$3," - ")</f>
        <v xml:space="preserve"> - </v>
      </c>
      <c r="GV90" t="str">
        <f>IF(HLOOKUP(GV$1,'Datenbank Aktoren'!$F$3:$IB$112,$B90,0)=GV$1,GV$3," - ")</f>
        <v xml:space="preserve"> - </v>
      </c>
      <c r="GW90" t="str">
        <f>IF(HLOOKUP(GW$1,'Datenbank Aktoren'!$F$3:$IB$112,$B90,0)=GW$1,GW$3," - ")</f>
        <v xml:space="preserve"> - </v>
      </c>
      <c r="GX90" t="str">
        <f>IF(HLOOKUP(GX$1,'Datenbank Aktoren'!$F$3:$IB$112,$B90,0)=GX$1,GX$3," - ")</f>
        <v xml:space="preserve"> - </v>
      </c>
      <c r="GY90" t="str">
        <f>IF(HLOOKUP(GY$1,'Datenbank Aktoren'!$F$3:$IB$112,$B90,0)=GY$1,GY$3," - ")</f>
        <v xml:space="preserve"> - </v>
      </c>
      <c r="GZ90" t="str">
        <f>IF(HLOOKUP(GZ$1,'Datenbank Aktoren'!$F$3:$IB$112,$B90,0)=GZ$1,GZ$3," - ")</f>
        <v xml:space="preserve"> - </v>
      </c>
      <c r="HA90" t="str">
        <f>IF(HLOOKUP(HA$1,'Datenbank Aktoren'!$F$3:$IB$112,$B90,0)=HA$1,HA$3," - ")</f>
        <v xml:space="preserve"> - </v>
      </c>
      <c r="HB90" t="str">
        <f>IF(HLOOKUP(HB$1,'Datenbank Aktoren'!$F$3:$IB$112,$B90,0)=HB$1,HB$3," - ")</f>
        <v xml:space="preserve"> - </v>
      </c>
      <c r="HC90" t="str">
        <f>IF(HLOOKUP(HC$1,'Datenbank Aktoren'!$F$3:$IB$112,$B90,0)=HC$1,HC$3," - ")</f>
        <v xml:space="preserve"> - </v>
      </c>
      <c r="HD90" t="str">
        <f>IF(HLOOKUP(HD$1,'Datenbank Aktoren'!$F$3:$IB$112,$B90,0)=HD$1,HD$3," - ")</f>
        <v xml:space="preserve"> - </v>
      </c>
      <c r="HE90" t="str">
        <f>IF(HLOOKUP(HE$1,'Datenbank Aktoren'!$F$3:$IB$112,$B90,0)=HE$1,HE$3," - ")</f>
        <v xml:space="preserve"> - </v>
      </c>
      <c r="HF90" t="str">
        <f>IF(HLOOKUP(HF$1,'Datenbank Aktoren'!$F$3:$IB$112,$B90,0)=HF$1,HF$3," - ")</f>
        <v xml:space="preserve"> - </v>
      </c>
      <c r="HG90" t="str">
        <f>IF(HLOOKUP(HG$1,'Datenbank Aktoren'!$F$3:$IB$112,$B90,0)=HG$1,HG$3," - ")</f>
        <v xml:space="preserve"> - </v>
      </c>
      <c r="HH90" t="str">
        <f>IF(HLOOKUP(HH$1,'Datenbank Aktoren'!$F$3:$IB$112,$B90,0)=HH$1,HH$3," - ")</f>
        <v xml:space="preserve"> - </v>
      </c>
      <c r="HI90" t="str">
        <f>IF(HLOOKUP(HI$1,'Datenbank Aktoren'!$F$3:$IB$112,$B90,0)=HI$1,HI$3," - ")</f>
        <v xml:space="preserve"> - </v>
      </c>
      <c r="HJ90" t="str">
        <f>IF(HLOOKUP(HJ$1,'Datenbank Aktoren'!$F$3:$IB$112,$B90,0)=HJ$1,HJ$3," - ")</f>
        <v xml:space="preserve"> - </v>
      </c>
      <c r="HK90" t="str">
        <f>IF(HLOOKUP(HK$1,'Datenbank Aktoren'!$F$3:$IB$112,$B90,0)=HK$1,HK$3," - ")</f>
        <v xml:space="preserve"> - </v>
      </c>
      <c r="HL90" t="str">
        <f>IF(HLOOKUP(HL$1,'Datenbank Aktoren'!$F$3:$IB$112,$B90,0)=HL$1,HL$3," - ")</f>
        <v xml:space="preserve"> - </v>
      </c>
      <c r="HM90" t="str">
        <f>IF(HLOOKUP(HM$1,'Datenbank Aktoren'!$F$3:$IB$112,$B90,0)=HM$1,HM$3," - ")</f>
        <v xml:space="preserve"> - </v>
      </c>
      <c r="HN90" t="str">
        <f>IF(HLOOKUP(HN$1,'Datenbank Aktoren'!$F$3:$IB$112,$B90,0)=HN$1,HN$3," - ")</f>
        <v xml:space="preserve"> - </v>
      </c>
      <c r="HO90" t="str">
        <f>IF(HLOOKUP(HO$1,'Datenbank Aktoren'!$F$3:$IB$112,$B90,0)=HO$1,HO$3," - ")</f>
        <v xml:space="preserve"> - </v>
      </c>
      <c r="HP90" t="str">
        <f>IF(HLOOKUP(HP$1,'Datenbank Aktoren'!$F$3:$IB$112,$B90,0)=HP$1,HP$3," - ")</f>
        <v xml:space="preserve"> - </v>
      </c>
      <c r="HQ90" t="str">
        <f>IF(HLOOKUP(HQ$1,'Datenbank Aktoren'!$F$3:$IB$112,$B90,0)=HQ$1,HQ$3," - ")</f>
        <v>FTS14EM FBH A5-08-01</v>
      </c>
      <c r="HR90" t="str">
        <f>IF(HLOOKUP(HR$1,'Datenbank Aktoren'!$F$3:$IB$112,$B90,0)=HR$1,HR$3," - ")</f>
        <v xml:space="preserve"> - </v>
      </c>
      <c r="HS90" t="str">
        <f>IF(HLOOKUP(HS$1,'Datenbank Aktoren'!$F$3:$IB$112,$B90,0)=HS$1,HS$3," - ")</f>
        <v>FTS14EM RPS 4-fach Taster F6-02-01</v>
      </c>
      <c r="HT90" t="str">
        <f>IF(HLOOKUP(HT$1,'Datenbank Aktoren'!$F$3:$IB$112,$B90,0)=HT$1,HT$3," - ")</f>
        <v xml:space="preserve"> - </v>
      </c>
      <c r="HU90" t="str">
        <f>IF(HLOOKUP(HU$1,'Datenbank Aktoren'!$F$3:$IB$112,$B90,0)=HU$1,HU$3," - ")</f>
        <v xml:space="preserve"> - </v>
      </c>
      <c r="HV90" t="str">
        <f>IF(HLOOKUP(HV$1,'Datenbank Aktoren'!$F$3:$IB$112,$B90,0)=HV$1,HV$3," - ")</f>
        <v xml:space="preserve"> - </v>
      </c>
      <c r="HW90" t="str">
        <f>IF(HLOOKUP(HW$1,'Datenbank Aktoren'!$F$3:$IB$112,$B90,0)=HW$1,HW$3," - ")</f>
        <v xml:space="preserve"> - </v>
      </c>
      <c r="HX90" t="str">
        <f>IF(HLOOKUP(HX$1,'Datenbank Aktoren'!$F$3:$IB$112,$B90,0)=HX$1,HX$3," - ")</f>
        <v xml:space="preserve"> - </v>
      </c>
      <c r="HY90" t="str">
        <f>IF(HLOOKUP(HY$1,'Datenbank Aktoren'!$F$3:$IB$112,$B90,0)=HY$1,HY$3," - ")</f>
        <v xml:space="preserve"> - </v>
      </c>
      <c r="HZ90" t="str">
        <f>IF(HLOOKUP(HZ$1,'Datenbank Aktoren'!$F$3:$IB$112,$B90,0)=HZ$1,HZ$3," - ")</f>
        <v xml:space="preserve"> - </v>
      </c>
      <c r="IA90" t="str">
        <f>IF(HLOOKUP(IA$1,'Datenbank Aktoren'!$F$3:$IB$112,$B90,0)=IA$1,IA$3," - ")</f>
        <v xml:space="preserve"> - </v>
      </c>
      <c r="IB90" t="str">
        <f>IF(HLOOKUP(IB$1,'Datenbank Aktoren'!$F$3:$IB$112,$B90,0)=IB$1,IB$3," - ")</f>
        <v xml:space="preserve"> - </v>
      </c>
      <c r="IC90" t="str">
        <f>IF(HLOOKUP(IC$1,'Datenbank Aktoren'!$F$3:$IB$112,$B90,0)=IC$1,IC$3," - ")</f>
        <v xml:space="preserve"> - </v>
      </c>
      <c r="ID90" t="str">
        <f>IF(HLOOKUP(ID$1,'Datenbank Aktoren'!$F$3:$IB$112,$B90,0)=ID$1,ID$3," - ")</f>
        <v>FWS81 Kartenschalter F6-02-01</v>
      </c>
      <c r="IE90" t="str">
        <f>IF(HLOOKUP(IE$1,'Datenbank Aktoren'!$F$3:$IB$112,$B90,0)=IE$1,IE$3," - ")</f>
        <v xml:space="preserve"> - </v>
      </c>
      <c r="IF90" t="str">
        <f>IF(HLOOKUP(IF$1,'Datenbank Aktoren'!$F$3:$IB$112,$B90,0)=IF$1,IF$3," - ")</f>
        <v xml:space="preserve"> - </v>
      </c>
      <c r="IG90" t="str">
        <f>IF(HLOOKUP(IG$1,'Datenbank Aktoren'!$F$3:$IB$112,$B90,0)=IG$1,IG$3," - ")</f>
        <v>FZS65 RPS Rauchmelder F6-02-01</v>
      </c>
      <c r="IH90" t="str">
        <f>IF(HLOOKUP(IH$1,'Datenbank Aktoren'!$F$3:$IB$112,$B90,0)=IH$1,IH$3," - ")</f>
        <v>FZT55 RPS 4-fach Taster F6-02-01</v>
      </c>
      <c r="II90" t="str">
        <f>IF(HLOOKUP(II$1,'Datenbank Aktoren'!$F$3:$IB$112,$B90,0)=II$1,II$3," - ")</f>
        <v xml:space="preserve"> - </v>
      </c>
      <c r="IJ90" t="e">
        <f>IF(HLOOKUP(IJ$1,'Datenbank Aktoren'!$F$3:$IB$112,$B90,0)=IJ$1,IJ$3," - ")</f>
        <v>#N/A</v>
      </c>
      <c r="IK90" t="e">
        <f>IF(HLOOKUP(IK$1,'Datenbank Aktoren'!$F$3:$IB$112,$B90,0)=IK$1,IK$3," - ")</f>
        <v>#N/A</v>
      </c>
      <c r="IL90" t="e">
        <f>IF(HLOOKUP(IL$1,'Datenbank Aktoren'!$F$3:$IB$112,$B90,0)=IL$1,IL$3," - ")</f>
        <v>#N/A</v>
      </c>
      <c r="IM90" t="e">
        <f>IF(HLOOKUP(IM$1,'Datenbank Aktoren'!$F$3:$IB$112,$B90,0)=IM$1,IM$3," - ")</f>
        <v>#N/A</v>
      </c>
      <c r="IN90" t="e">
        <f>IF(HLOOKUP(IN$1,'Datenbank Aktoren'!$F$3:$IB$112,$B90,0)=IN$1,IN$3," - ")</f>
        <v>#N/A</v>
      </c>
      <c r="IO90" t="e">
        <f>IF(HLOOKUP(IO$1,'Datenbank Aktoren'!$F$3:$IB$112,$B90,0)=IO$1,IO$3," - ")</f>
        <v>#N/A</v>
      </c>
      <c r="IP90" t="e">
        <f>IF(HLOOKUP(IP$1,'Datenbank Aktoren'!$F$3:$IB$112,$B90,0)=IP$1,IP$3," - ")</f>
        <v>#N/A</v>
      </c>
      <c r="IQ90" t="e">
        <f>IF(HLOOKUP(IQ$1,'Datenbank Aktoren'!$F$3:$IB$112,$B90,0)=IQ$1,IQ$3," - ")</f>
        <v>#N/A</v>
      </c>
      <c r="IR90" t="e">
        <f>IF(HLOOKUP(IR$1,'Datenbank Aktoren'!$F$3:$IB$112,$B90,0)=IR$1,IR$3," - ")</f>
        <v>#N/A</v>
      </c>
      <c r="IS90" t="e">
        <f>IF(HLOOKUP(IS$1,'Datenbank Aktoren'!$F$3:$IB$112,$B90,0)=IS$1,IS$3," - ")</f>
        <v>#N/A</v>
      </c>
      <c r="IT90" t="e">
        <f>IF(HLOOKUP(IT$1,'Datenbank Aktoren'!$F$3:$IB$112,$B90,0)=IT$1,IT$3," - ")</f>
        <v>#N/A</v>
      </c>
      <c r="IU90" t="e">
        <f>IF(HLOOKUP(IU$1,'Datenbank Aktoren'!$F$3:$IB$112,$B90,0)=IU$1,IU$3," - ")</f>
        <v>#N/A</v>
      </c>
    </row>
    <row r="91" spans="1:255" x14ac:dyDescent="0.25">
      <c r="A91" t="s">
        <v>169</v>
      </c>
      <c r="B91">
        <v>89</v>
      </c>
      <c r="D91" t="s">
        <v>169</v>
      </c>
      <c r="E91" s="3" t="s">
        <v>440</v>
      </c>
      <c r="F91" t="str">
        <f>IF(HLOOKUP(F$1,'Datenbank Aktoren'!$F$3:$IB$112,$B91,0)=F$1,F$3," - ")</f>
        <v xml:space="preserve"> - </v>
      </c>
      <c r="G91" t="str">
        <f>IF(HLOOKUP(G$1,'Datenbank Aktoren'!$F$3:$IB$112,$B91,0)=G$1,G$3," - ")</f>
        <v xml:space="preserve"> - </v>
      </c>
      <c r="H91" t="str">
        <f>IF(HLOOKUP(H$1,'Datenbank Aktoren'!$F$3:$IB$112,$B91,0)=H$1,H$3," - ")</f>
        <v>F1FT65 RPS 1-fach Taster F6-01-01</v>
      </c>
      <c r="I91" t="str">
        <f>IF(HLOOKUP(I$1,'Datenbank Aktoren'!$F$3:$IB$112,$B91,0)=I$1,I$3," - ")</f>
        <v>F1ITAP RPS 1-fach Taster F6-01-01</v>
      </c>
      <c r="J91" t="str">
        <f>IF(HLOOKUP(J$1,'Datenbank Aktoren'!$F$3:$IB$112,$B91,0)=J$1,J$3," - ")</f>
        <v>F1T55E RPS 1-fach Taster F6-01-01</v>
      </c>
      <c r="K91" t="str">
        <f>IF(HLOOKUP(K$1,'Datenbank Aktoren'!$F$3:$IB$112,$B91,0)=K$1,K$3," - ")</f>
        <v>F1T65 RPS 1-fach Taster F6-01-01</v>
      </c>
      <c r="L91" t="str">
        <f>IF(HLOOKUP(L$1,'Datenbank Aktoren'!$F$3:$IB$112,$B91,0)=L$1,L$3," - ")</f>
        <v>F265B RPS 4-fach Taster F6-02-01</v>
      </c>
      <c r="M91" t="str">
        <f>IF(HLOOKUP(M$1,'Datenbank Aktoren'!$F$3:$IB$112,$B91,0)=M$1,M$3," - ")</f>
        <v>F2FT65 RPS 4-fach Taster F6-02-01</v>
      </c>
      <c r="N91" t="str">
        <f>IF(HLOOKUP(N$1,'Datenbank Aktoren'!$F$3:$IB$112,$B91,0)=N$1,N$3," - ")</f>
        <v>F2FT65B RPS 4-fach Taster F6-02-01</v>
      </c>
      <c r="O91" t="str">
        <f>IF(HLOOKUP(O$1,'Datenbank Aktoren'!$F$3:$IB$112,$B91,0)=O$1,O$3," - ")</f>
        <v>F2FZT65B RPS 4-fach Taster F6-02-01</v>
      </c>
      <c r="P91" t="str">
        <f>IF(HLOOKUP(P$1,'Datenbank Aktoren'!$F$3:$IB$112,$B91,0)=P$1,P$3," - ")</f>
        <v>F2T55E RPS 4-fach Taster F6-02-01</v>
      </c>
      <c r="Q91" t="str">
        <f>IF(HLOOKUP(Q$1,'Datenbank Aktoren'!$F$3:$IB$112,$B91,0)=Q$1,Q$3," - ")</f>
        <v>F2T55EB RPS 4-fach Taster F6-02-01</v>
      </c>
      <c r="R91" t="str">
        <f>IF(HLOOKUP(R$1,'Datenbank Aktoren'!$F$3:$IB$112,$B91,0)=R$1,R$3," - ")</f>
        <v>F2T65 RPS 4-fach Taster F6-02-01</v>
      </c>
      <c r="S91" t="str">
        <f>IF(HLOOKUP(S$1,'Datenbank Aktoren'!$F$3:$IB$112,$B91,0)=S$1,S$3," - ")</f>
        <v>F2ZT55E RPS 4-fach Taster F6-02-01</v>
      </c>
      <c r="T91" t="str">
        <f>IF(HLOOKUP(T$1,'Datenbank Aktoren'!$F$3:$IB$112,$B91,0)=T$1,T$3," - ")</f>
        <v>F2ZT65 RPS 4-fach Taster F6-02-01</v>
      </c>
      <c r="U91" t="str">
        <f>IF(HLOOKUP(U$1,'Datenbank Aktoren'!$F$3:$IB$112,$B91,0)=U$1,U$3," - ")</f>
        <v xml:space="preserve"> - </v>
      </c>
      <c r="V91" t="str">
        <f>IF(HLOOKUP(V$1,'Datenbank Aktoren'!$F$3:$IB$112,$B91,0)=V$1,V$3," - ")</f>
        <v xml:space="preserve"> - </v>
      </c>
      <c r="W91" t="str">
        <f>IF(HLOOKUP(W$1,'Datenbank Aktoren'!$F$3:$IB$112,$B91,0)=W$1,W$3," - ")</f>
        <v xml:space="preserve"> - </v>
      </c>
      <c r="X91" t="str">
        <f>IF(HLOOKUP(X$1,'Datenbank Aktoren'!$F$3:$IB$112,$B91,0)=X$1,X$3," - ")</f>
        <v>F4FT65 RPS 4-fach Taster F6-02-01</v>
      </c>
      <c r="Y91" t="str">
        <f>IF(HLOOKUP(Y$1,'Datenbank Aktoren'!$F$3:$IB$112,$B91,0)=Y$1,Y$3," - ")</f>
        <v>F4FT65B RPS 4-fach Taster F6-02-01</v>
      </c>
      <c r="Z91" t="str">
        <f>IF(HLOOKUP(Z$1,'Datenbank Aktoren'!$F$3:$IB$112,$B91,0)=Z$1,Z$3," - ")</f>
        <v>F4PT RPS 4-fach Taster F6-02-01</v>
      </c>
      <c r="AA91" t="str">
        <f>IF(HLOOKUP(AA$1,'Datenbank Aktoren'!$F$3:$IB$112,$B91,0)=AA$1,AA$3," - ")</f>
        <v>F4T55B RPS 4-fach Taster F6-02-01</v>
      </c>
      <c r="AB91" t="str">
        <f>IF(HLOOKUP(AB$1,'Datenbank Aktoren'!$F$3:$IB$112,$B91,0)=AB$1,AB$3," - ")</f>
        <v>F4T55E RPS 4-fach Taster F6-02-01</v>
      </c>
      <c r="AC91" t="str">
        <f>IF(HLOOKUP(AC$1,'Datenbank Aktoren'!$F$3:$IB$112,$B91,0)=AC$1,AC$3," - ")</f>
        <v>F4T55EB RPS 4-fach Taster F6-02-01</v>
      </c>
      <c r="AD91" t="str">
        <f>IF(HLOOKUP(AD$1,'Datenbank Aktoren'!$F$3:$IB$112,$B91,0)=AD$1,AD$3," - ")</f>
        <v>F4T65 RPS 4-fach Taster F6-02-01</v>
      </c>
      <c r="AE91" t="str">
        <f>IF(HLOOKUP(AE$1,'Datenbank Aktoren'!$F$3:$IB$112,$B91,0)=AE$1,AE$3," - ")</f>
        <v>F4T65B RPS 4-fach Taster F6-02-01</v>
      </c>
      <c r="AF91" t="str">
        <f>IF(HLOOKUP(AF$1,'Datenbank Aktoren'!$F$3:$IB$112,$B91,0)=AF$1,AF$3," - ")</f>
        <v>F4USM61B Bewegungsm. A5-07-01</v>
      </c>
      <c r="AG91" t="str">
        <f>IF(HLOOKUP(AG$1,'Datenbank Aktoren'!$F$3:$IB$112,$B91,0)=AG$1,AG$3," - ")</f>
        <v>F4USM61B FBH A5-08-01</v>
      </c>
      <c r="AH91" t="str">
        <f>IF(HLOOKUP(AH$1,'Datenbank Aktoren'!$F$3:$IB$112,$B91,0)=AH$1,AH$3," - ")</f>
        <v>F4USM61B Software/Drehtaster A5-38-08</v>
      </c>
      <c r="AI91" t="str">
        <f>IF(HLOOKUP(AI$1,'Datenbank Aktoren'!$F$3:$IB$112,$B91,0)=AI$1,AI$3," - ")</f>
        <v>F4USM61B Fensterkontakt D5-00-01</v>
      </c>
      <c r="AJ91" t="str">
        <f>IF(HLOOKUP(AJ$1,'Datenbank Aktoren'!$F$3:$IB$112,$B91,0)=AJ$1,AJ$3," - ")</f>
        <v>F4USM61B RPS 4-fach Taster F6-02-01</v>
      </c>
      <c r="AK91" t="str">
        <f>IF(HLOOKUP(AK$1,'Datenbank Aktoren'!$F$3:$IB$112,$B91,0)=AK$1,AK$3," - ")</f>
        <v>F5PT55 RPS 4-fach Taster F6-02-01</v>
      </c>
      <c r="AL91" t="str">
        <f>IF(HLOOKUP(AL$1,'Datenbank Aktoren'!$F$3:$IB$112,$B91,0)=AL$1,AL$3," - ")</f>
        <v>F6T55B Bewegungsm. A5-07-01</v>
      </c>
      <c r="AM91" t="str">
        <f>IF(HLOOKUP(AM$1,'Datenbank Aktoren'!$F$3:$IB$112,$B91,0)=AM$1,AM$3," - ")</f>
        <v>F6T55B RPS 4-fach Taster F6-02-01</v>
      </c>
      <c r="AN91" t="str">
        <f>IF(HLOOKUP(AN$1,'Datenbank Aktoren'!$F$3:$IB$112,$B91,0)=AN$1,AN$3," - ")</f>
        <v>F6T65B Bewegungsm. A5-07-01</v>
      </c>
      <c r="AO91" t="str">
        <f>IF(HLOOKUP(AO$1,'Datenbank Aktoren'!$F$3:$IB$112,$B91,0)=AO$1,AO$3," - ")</f>
        <v>F6T65B RPS 4-fach Taster F6-02-01</v>
      </c>
      <c r="AP91" t="str">
        <f>IF(HLOOKUP(AP$1,'Datenbank Aktoren'!$F$3:$IB$112,$B91,0)=AP$1,AP$3," - ")</f>
        <v>FABH130 RPS 4-fach Taster F6-02-01</v>
      </c>
      <c r="AQ91" t="str">
        <f>IF(HLOOKUP(AQ$1,'Datenbank Aktoren'!$F$3:$IB$112,$B91,0)=AQ$1,AQ$3," - ")</f>
        <v>FABH65S FBH A5-08-01</v>
      </c>
      <c r="AR91" t="str">
        <f>IF(HLOOKUP(AR$1,'Datenbank Aktoren'!$F$3:$IB$112,$B91,0)=AR$1,AR$3," - ")</f>
        <v>FAH60 FAH60/FIH65S A5-06-01</v>
      </c>
      <c r="AS91" t="str">
        <f>IF(HLOOKUP(AS$1,'Datenbank Aktoren'!$F$3:$IB$112,$B91,0)=AS$1,AS$3," - ")</f>
        <v>FAH65S FAH60/FIH65S A5-06-01</v>
      </c>
      <c r="AT91" t="str">
        <f>IF(HLOOKUP(AT$1,'Datenbank Aktoren'!$F$3:$IB$112,$B91,0)=AT$1,AT$3," - ")</f>
        <v>FASM60 RPS 4-fach Taster F6-02-01</v>
      </c>
      <c r="AU91" t="str">
        <f>IF(HLOOKUP(AU$1,'Datenbank Aktoren'!$F$3:$IB$112,$B91,0)=AU$1,AU$3," - ")</f>
        <v xml:space="preserve"> - </v>
      </c>
      <c r="AV91" t="str">
        <f>IF(HLOOKUP(AV$1,'Datenbank Aktoren'!$F$3:$IB$112,$B91,0)=AV$1,AV$3," - ")</f>
        <v>FB55B Bewegungsm. A5-07-01</v>
      </c>
      <c r="AW91" t="str">
        <f>IF(HLOOKUP(AW$1,'Datenbank Aktoren'!$F$3:$IB$112,$B91,0)=AW$1,AW$3," - ")</f>
        <v>FB55EB Bewegungsm. A5-07-01</v>
      </c>
      <c r="AX91" t="str">
        <f>IF(HLOOKUP(AX$1,'Datenbank Aktoren'!$F$3:$IB$112,$B91,0)=AX$1,AX$3," - ")</f>
        <v>FB65B Bewegungsm. A5-07-01</v>
      </c>
      <c r="AY91" t="str">
        <f>IF(HLOOKUP(AY$1,'Datenbank Aktoren'!$F$3:$IB$112,$B91,0)=AY$1,AY$3," - ")</f>
        <v>FBH55ESB Bewegungsm. A5-07-01</v>
      </c>
      <c r="AZ91" t="str">
        <f>IF(HLOOKUP(AZ$1,'Datenbank Aktoren'!$F$3:$IB$112,$B91,0)=AZ$1,AZ$3," - ")</f>
        <v>FBH55ESB FBH A5-08-01</v>
      </c>
      <c r="BA91" t="str">
        <f>IF(HLOOKUP(BA$1,'Datenbank Aktoren'!$F$3:$IB$112,$B91,0)=BA$1,BA$3," - ")</f>
        <v>FBH55SB Bewegungsm. A5-07-01</v>
      </c>
      <c r="BB91" t="str">
        <f>IF(HLOOKUP(BB$1,'Datenbank Aktoren'!$F$3:$IB$112,$B91,0)=BB$1,BB$3," - ")</f>
        <v>FBH55SB FBH A5-08-01</v>
      </c>
      <c r="BC91" t="str">
        <f>IF(HLOOKUP(BC$1,'Datenbank Aktoren'!$F$3:$IB$112,$B91,0)=BC$1,BC$3," - ")</f>
        <v>FBH65 FBH A5-08-01</v>
      </c>
      <c r="BD91" t="str">
        <f>IF(HLOOKUP(BD$1,'Datenbank Aktoren'!$F$3:$IB$112,$B91,0)=BD$1,BD$3," - ")</f>
        <v>FBH65S FBH A5-08-01</v>
      </c>
      <c r="BE91" t="str">
        <f>IF(HLOOKUP(BE$1,'Datenbank Aktoren'!$F$3:$IB$112,$B91,0)=BE$1,BE$3," - ")</f>
        <v>FBH65SB Bewegungsm. A5-07-01</v>
      </c>
      <c r="BF91" t="str">
        <f>IF(HLOOKUP(BF$1,'Datenbank Aktoren'!$F$3:$IB$112,$B91,0)=BF$1,BF$3," - ")</f>
        <v>FBH65SB FBH A5-08-01</v>
      </c>
      <c r="BG91" t="str">
        <f>IF(HLOOKUP(BG$1,'Datenbank Aktoren'!$F$3:$IB$112,$B91,0)=BG$1,BG$3," - ")</f>
        <v xml:space="preserve"> - </v>
      </c>
      <c r="BH91" t="str">
        <f>IF(HLOOKUP(BH$1,'Datenbank Aktoren'!$F$3:$IB$112,$B91,0)=BH$1,BH$3," - ")</f>
        <v xml:space="preserve"> - </v>
      </c>
      <c r="BI91" t="str">
        <f>IF(HLOOKUP(BI$1,'Datenbank Aktoren'!$F$3:$IB$112,$B91,0)=BI$1,BI$3," - ")</f>
        <v>FBH65TF FBH A5-08-01</v>
      </c>
      <c r="BJ91" t="str">
        <f>IF(HLOOKUP(BJ$1,'Datenbank Aktoren'!$F$3:$IB$112,$B91,0)=BJ$1,BJ$3," - ")</f>
        <v>FBHF65SB Bewegungsm. A5-07-01</v>
      </c>
      <c r="BK91" t="str">
        <f>IF(HLOOKUP(BK$1,'Datenbank Aktoren'!$F$3:$IB$112,$B91,0)=BK$1,BK$3," - ")</f>
        <v>FBHF65SB FBH A5-08-01</v>
      </c>
      <c r="BL91" t="str">
        <f>IF(HLOOKUP(BL$1,'Datenbank Aktoren'!$F$3:$IB$112,$B91,0)=BL$1,BL$3," - ")</f>
        <v xml:space="preserve"> - </v>
      </c>
      <c r="BM91" t="str">
        <f>IF(HLOOKUP(BM$1,'Datenbank Aktoren'!$F$3:$IB$112,$B91,0)=BM$1,BM$3," - ")</f>
        <v xml:space="preserve"> - </v>
      </c>
      <c r="BN91" t="str">
        <f>IF(HLOOKUP(BN$1,'Datenbank Aktoren'!$F$3:$IB$112,$B91,0)=BN$1,BN$3," - ")</f>
        <v>FDT55B Software/Drehtaster A5-38-08</v>
      </c>
      <c r="BO91" t="str">
        <f>IF(HLOOKUP(BO$1,'Datenbank Aktoren'!$F$3:$IB$112,$B91,0)=BO$1,BO$3," - ")</f>
        <v>FDT55EB Software/Drehtaster A5-38-08</v>
      </c>
      <c r="BP91" t="str">
        <f>IF(HLOOKUP(BP$1,'Datenbank Aktoren'!$F$3:$IB$112,$B91,0)=BP$1,BP$3," - ")</f>
        <v>FDT65B Software/Drehtaster A5-38-08</v>
      </c>
      <c r="BQ91" t="str">
        <f>IF(HLOOKUP(BQ$1,'Datenbank Aktoren'!$F$3:$IB$112,$B91,0)=BQ$1,BQ$3," - ")</f>
        <v>FDTF65B Software/Drehtaster A5-38-08</v>
      </c>
      <c r="BR91" t="str">
        <f>IF(HLOOKUP(BR$1,'Datenbank Aktoren'!$F$3:$IB$112,$B91,0)=BR$1,BR$3," - ")</f>
        <v>FET55E RPS 1-fach Taster F6-01-01</v>
      </c>
      <c r="BS91" t="str">
        <f>IF(HLOOKUP(BS$1,'Datenbank Aktoren'!$F$3:$IB$112,$B91,0)=BS$1,BS$3," - ")</f>
        <v>FF8 RPS 4-fach Taster F6-02-01</v>
      </c>
      <c r="BT91" t="str">
        <f>IF(HLOOKUP(BT$1,'Datenbank Aktoren'!$F$3:$IB$112,$B91,0)=BT$1,BT$3," - ")</f>
        <v>FFD Software/Drehtaster A5-38-08</v>
      </c>
      <c r="BU91" t="str">
        <f>IF(HLOOKUP(BU$1,'Datenbank Aktoren'!$F$3:$IB$112,$B91,0)=BU$1,BU$3," - ")</f>
        <v>FFD RPS 4-fach Taster F6-02-01</v>
      </c>
      <c r="BV91" t="str">
        <f>IF(HLOOKUP(BV$1,'Datenbank Aktoren'!$F$3:$IB$112,$B91,0)=BV$1,BV$3," - ")</f>
        <v>FFG7B Fenstergriff A5-14-09</v>
      </c>
      <c r="BW91" t="str">
        <f>IF(HLOOKUP(BW$1,'Datenbank Aktoren'!$F$3:$IB$112,$B91,0)=BW$1,BW$3," - ")</f>
        <v>FFG7B Fenstergriff F6-10-00</v>
      </c>
      <c r="BX91" t="str">
        <f>IF(HLOOKUP(BX$1,'Datenbank Aktoren'!$F$3:$IB$112,$B91,0)=BX$1,BX$3," - ")</f>
        <v xml:space="preserve"> - </v>
      </c>
      <c r="BY91" t="str">
        <f>IF(HLOOKUP(BY$1,'Datenbank Aktoren'!$F$3:$IB$112,$B91,0)=BY$1,BY$3," - ")</f>
        <v xml:space="preserve"> - </v>
      </c>
      <c r="BZ91" t="str">
        <f>IF(HLOOKUP(BZ$1,'Datenbank Aktoren'!$F$3:$IB$112,$B91,0)=BZ$1,BZ$3," - ")</f>
        <v xml:space="preserve"> - </v>
      </c>
      <c r="CA91" t="str">
        <f>IF(HLOOKUP(CA$1,'Datenbank Aktoren'!$F$3:$IB$112,$B91,0)=CA$1,CA$3," - ")</f>
        <v xml:space="preserve"> - </v>
      </c>
      <c r="CB91" t="str">
        <f>IF(HLOOKUP(CB$1,'Datenbank Aktoren'!$F$3:$IB$112,$B91,0)=CB$1,CB$3," - ")</f>
        <v>FFGB-hg Fenstergriff A5-14-09</v>
      </c>
      <c r="CC91" s="25" t="str">
        <f>IF(HLOOKUP(CC$1,'Datenbank Aktoren'!$F$3:$IB$112,$B91,0)=CC$1,CC$3," - ")</f>
        <v>FFGB-hg Fenstergriff A5-14-0A</v>
      </c>
      <c r="CD91" t="str">
        <f>IF(HLOOKUP(CD$1,'Datenbank Aktoren'!$F$3:$IB$112,$B91,0)=CD$1,CD$3," - ")</f>
        <v>FFGB-hg Fenstergriff F6-10-00</v>
      </c>
      <c r="CE91" t="str">
        <f>IF(HLOOKUP(CE$1,'Datenbank Aktoren'!$F$3:$IB$112,$B91,0)=CE$1,CE$3," - ")</f>
        <v>FFKB Fensterkontakt D5-00-01</v>
      </c>
      <c r="CF91" t="str">
        <f>IF(HLOOKUP(CF$1,'Datenbank Aktoren'!$F$3:$IB$112,$B91,0)=CF$1,CF$3," - ")</f>
        <v xml:space="preserve"> - </v>
      </c>
      <c r="CG91" t="str">
        <f>IF(HLOOKUP(CG$1,'Datenbank Aktoren'!$F$3:$IB$112,$B91,0)=CG$1,CG$3," - ")</f>
        <v xml:space="preserve"> - </v>
      </c>
      <c r="CH91" t="str">
        <f>IF(HLOOKUP(CH$1,'Datenbank Aktoren'!$F$3:$IB$112,$B91,0)=CH$1,CH$3," - ")</f>
        <v xml:space="preserve"> - </v>
      </c>
      <c r="CI91" t="str">
        <f>IF(HLOOKUP(CI$1,'Datenbank Aktoren'!$F$3:$IB$112,$B91,0)=CI$1,CI$3," - ")</f>
        <v xml:space="preserve"> - </v>
      </c>
      <c r="CJ91" t="str">
        <f>IF(HLOOKUP(CJ$1,'Datenbank Aktoren'!$F$3:$IB$112,$B91,0)=CJ$1,CJ$3," - ")</f>
        <v xml:space="preserve"> - </v>
      </c>
      <c r="CK91" t="str">
        <f>IF(HLOOKUP(CK$1,'Datenbank Aktoren'!$F$3:$IB$112,$B91,0)=CK$1,CK$3," - ")</f>
        <v xml:space="preserve"> - </v>
      </c>
      <c r="CL91" t="str">
        <f>IF(HLOOKUP(CL$1,'Datenbank Aktoren'!$F$3:$IB$112,$B91,0)=CL$1,CL$3," - ")</f>
        <v xml:space="preserve"> - </v>
      </c>
      <c r="CM91" t="str">
        <f>IF(HLOOKUP(CM$1,'Datenbank Aktoren'!$F$3:$IB$112,$B91,0)=CM$1,CM$3," - ")</f>
        <v xml:space="preserve"> - </v>
      </c>
      <c r="CN91" t="str">
        <f>IF(HLOOKUP(CN$1,'Datenbank Aktoren'!$F$3:$IB$112,$B91,0)=CN$1,CN$3," - ")</f>
        <v>FFTE Fenstergriff F6-10-00</v>
      </c>
      <c r="CO91" t="str">
        <f>IF(HLOOKUP(CO$1,'Datenbank Aktoren'!$F$3:$IB$112,$B91,0)=CO$1,CO$3," - ")</f>
        <v xml:space="preserve"> - </v>
      </c>
      <c r="CP91" t="str">
        <f>IF(HLOOKUP(CP$1,'Datenbank Aktoren'!$F$3:$IB$112,$B91,0)=CP$1,CP$3," - ")</f>
        <v xml:space="preserve"> - </v>
      </c>
      <c r="CQ91" t="str">
        <f>IF(HLOOKUP(CQ$1,'Datenbank Aktoren'!$F$3:$IB$112,$B91,0)=CQ$1,CQ$3," - ")</f>
        <v>FHD60SB FAH60/FIH65S A5-06-01</v>
      </c>
      <c r="CR91" t="str">
        <f>IF(HLOOKUP(CR$1,'Datenbank Aktoren'!$F$3:$IB$112,$B91,0)=CR$1,CR$3," - ")</f>
        <v>FHD60SB Software/Drehtaster A5-38-08</v>
      </c>
      <c r="CS91" t="str">
        <f>IF(HLOOKUP(CS$1,'Datenbank Aktoren'!$F$3:$IB$112,$B91,0)=CS$1,CS$3," - ")</f>
        <v>FHD65SB Dämmerungssch. A5-06-02</v>
      </c>
      <c r="CT91" t="str">
        <f>IF(HLOOKUP(CT$1,'Datenbank Aktoren'!$F$3:$IB$112,$B91,0)=CT$1,CT$3," - ")</f>
        <v>FHM2 RPS 4-fach Taster F6-02-01</v>
      </c>
      <c r="CU91" t="str">
        <f>IF(HLOOKUP(CU$1,'Datenbank Aktoren'!$F$3:$IB$112,$B91,0)=CU$1,CU$3," - ")</f>
        <v xml:space="preserve"> - </v>
      </c>
      <c r="CV91" t="str">
        <f>IF(HLOOKUP(CV$1,'Datenbank Aktoren'!$F$3:$IB$112,$B91,0)=CV$1,CV$3," - ")</f>
        <v>FHS2 RPS 4-fach Taster F6-02-01</v>
      </c>
      <c r="CW91" t="str">
        <f>IF(HLOOKUP(CW$1,'Datenbank Aktoren'!$F$3:$IB$112,$B91,0)=CW$1,CW$3," - ")</f>
        <v>FHS4 RPS 4-fach Taster F6-02-01</v>
      </c>
      <c r="CX91" t="str">
        <f>IF(HLOOKUP(CX$1,'Datenbank Aktoren'!$F$3:$IB$112,$B91,0)=CX$1,CX$3," - ")</f>
        <v>FIH65B Dämmerungssch. A5-06-02</v>
      </c>
      <c r="CY91" t="str">
        <f>IF(HLOOKUP(CY$1,'Datenbank Aktoren'!$F$3:$IB$112,$B91,0)=CY$1,CY$3," - ")</f>
        <v>FIH65S FAH60/FIH65S A5-06-01</v>
      </c>
      <c r="CZ91" t="str">
        <f>IF(HLOOKUP(CZ$1,'Datenbank Aktoren'!$F$3:$IB$112,$B91,0)=CZ$1,CZ$3," - ")</f>
        <v>FKD RPS 1-fach Taster F6-01-01</v>
      </c>
      <c r="DA91" t="str">
        <f>IF(HLOOKUP(DA$1,'Datenbank Aktoren'!$F$3:$IB$112,$B91,0)=DA$1,DA$3," - ")</f>
        <v>FKF65 Kartenschalter F6-02-01</v>
      </c>
      <c r="DB91" t="str">
        <f>IF(HLOOKUP(DB$1,'Datenbank Aktoren'!$F$3:$IB$112,$B91,0)=DB$1,DB$3," - ")</f>
        <v xml:space="preserve"> - </v>
      </c>
      <c r="DC91" t="str">
        <f>IF(HLOOKUP(DC$1,'Datenbank Aktoren'!$F$3:$IB$112,$B91,0)=DC$1,DC$3," - ")</f>
        <v xml:space="preserve"> - </v>
      </c>
      <c r="DD91" t="str">
        <f>IF(HLOOKUP(DD$1,'Datenbank Aktoren'!$F$3:$IB$112,$B91,0)=DD$1,DD$3," - ")</f>
        <v xml:space="preserve"> - </v>
      </c>
      <c r="DE91" t="str">
        <f>IF(HLOOKUP(DE$1,'Datenbank Aktoren'!$F$3:$IB$112,$B91,0)=DE$1,DE$3," - ")</f>
        <v xml:space="preserve"> - </v>
      </c>
      <c r="DF91" t="str">
        <f>IF(HLOOKUP(DF$1,'Datenbank Aktoren'!$F$3:$IB$112,$B91,0)=DF$1,DF$3," - ")</f>
        <v xml:space="preserve"> - </v>
      </c>
      <c r="DG91" t="str">
        <f>IF(HLOOKUP(DG$1,'Datenbank Aktoren'!$F$3:$IB$112,$B91,0)=DG$1,DG$3," - ")</f>
        <v xml:space="preserve"> - </v>
      </c>
      <c r="DH91" t="str">
        <f>IF(HLOOKUP(DH$1,'Datenbank Aktoren'!$F$3:$IB$112,$B91,0)=DH$1,DH$3," - ")</f>
        <v xml:space="preserve"> - </v>
      </c>
      <c r="DI91" t="str">
        <f>IF(HLOOKUP(DI$1,'Datenbank Aktoren'!$F$3:$IB$112,$B91,0)=DI$1,DI$3," - ")</f>
        <v xml:space="preserve"> - </v>
      </c>
      <c r="DJ91" t="str">
        <f>IF(HLOOKUP(DJ$1,'Datenbank Aktoren'!$F$3:$IB$112,$B91,0)=DJ$1,DJ$3," - ")</f>
        <v xml:space="preserve"> - </v>
      </c>
      <c r="DK91" t="str">
        <f>IF(HLOOKUP(DK$1,'Datenbank Aktoren'!$F$3:$IB$112,$B91,0)=DK$1,DK$3," - ")</f>
        <v xml:space="preserve"> - </v>
      </c>
      <c r="DL91" t="str">
        <f>IF(HLOOKUP(DL$1,'Datenbank Aktoren'!$F$3:$IB$112,$B91,0)=DL$1,DL$3," - ")</f>
        <v xml:space="preserve"> - </v>
      </c>
      <c r="DM91" t="str">
        <f>IF(HLOOKUP(DM$1,'Datenbank Aktoren'!$F$3:$IB$112,$B91,0)=DM$1,DM$3," - ")</f>
        <v>FMH1W RPS 1-fach Taster F6-01-01</v>
      </c>
      <c r="DN91" t="str">
        <f>IF(HLOOKUP(DN$1,'Datenbank Aktoren'!$F$3:$IB$112,$B91,0)=DN$1,DN$3," - ")</f>
        <v>FMH2S RPS 4-fach Taster F6-02-01</v>
      </c>
      <c r="DO91" t="str">
        <f>IF(HLOOKUP(DO$1,'Datenbank Aktoren'!$F$3:$IB$112,$B91,0)=DO$1,DO$3," - ")</f>
        <v>FMH4 RPS 4-fach Taster F6-02-01</v>
      </c>
      <c r="DP91" t="str">
        <f>IF(HLOOKUP(DP$1,'Datenbank Aktoren'!$F$3:$IB$112,$B91,0)=DP$1,DP$3," - ")</f>
        <v>FMH4S RPS 4-fach Taster F6-02-01</v>
      </c>
      <c r="DQ91" t="str">
        <f>IF(HLOOKUP(DQ$1,'Datenbank Aktoren'!$F$3:$IB$112,$B91,0)=DQ$1,DQ$3," - ")</f>
        <v>FMH8 RPS 4-fach Taster F6-02-01</v>
      </c>
      <c r="DR91" t="str">
        <f>IF(HLOOKUP(DR$1,'Datenbank Aktoren'!$F$3:$IB$112,$B91,0)=DR$1,DR$3," - ")</f>
        <v xml:space="preserve"> - </v>
      </c>
      <c r="DS91" t="str">
        <f>IF(HLOOKUP(DS$1,'Datenbank Aktoren'!$F$3:$IB$112,$B91,0)=DS$1,DS$3," - ")</f>
        <v xml:space="preserve"> - </v>
      </c>
      <c r="DT91" t="str">
        <f>IF(HLOOKUP(DT$1,'Datenbank Aktoren'!$F$3:$IB$112,$B91,0)=DT$1,DT$3," - ")</f>
        <v xml:space="preserve"> - </v>
      </c>
      <c r="DU91" t="str">
        <f>IF(HLOOKUP(DU$1,'Datenbank Aktoren'!$F$3:$IB$112,$B91,0)=DU$1,DU$3," - ")</f>
        <v>FMMS44SB Dämmerungssch. A5-06-02</v>
      </c>
      <c r="DV91" t="str">
        <f>IF(HLOOKUP(DV$1,'Datenbank Aktoren'!$F$3:$IB$112,$B91,0)=DV$1,DV$3," - ")</f>
        <v xml:space="preserve"> - </v>
      </c>
      <c r="DW91" t="str">
        <f>IF(HLOOKUP(DW$1,'Datenbank Aktoren'!$F$3:$IB$112,$B91,0)=DW$1,DW$3," - ")</f>
        <v xml:space="preserve"> - </v>
      </c>
      <c r="DX91" t="str">
        <f>IF(HLOOKUP(DX$1,'Datenbank Aktoren'!$F$3:$IB$112,$B91,0)=DX$1,DX$3," - ")</f>
        <v xml:space="preserve"> - </v>
      </c>
      <c r="DY91" t="str">
        <f>IF(HLOOKUP(DY$1,'Datenbank Aktoren'!$F$3:$IB$112,$B91,0)=DY$1,DY$3," - ")</f>
        <v xml:space="preserve"> - </v>
      </c>
      <c r="DZ91" t="str">
        <f>IF(HLOOKUP(DZ$1,'Datenbank Aktoren'!$F$3:$IB$112,$B91,0)=DZ$1,DZ$3," - ")</f>
        <v xml:space="preserve"> - </v>
      </c>
      <c r="EA91" t="str">
        <f>IF(HLOOKUP(EA$1,'Datenbank Aktoren'!$F$3:$IB$112,$B91,0)=EA$1,EA$3," - ")</f>
        <v>FMMS44SB Fensterkontakt D5-00-01</v>
      </c>
      <c r="EB91" t="str">
        <f>IF(HLOOKUP(EB$1,'Datenbank Aktoren'!$F$3:$IB$112,$B91,0)=EB$1,EB$3," - ")</f>
        <v xml:space="preserve"> - </v>
      </c>
      <c r="EC91" t="str">
        <f>IF(HLOOKUP(EC$1,'Datenbank Aktoren'!$F$3:$IB$112,$B91,0)=EC$1,EC$3," - ")</f>
        <v xml:space="preserve"> - </v>
      </c>
      <c r="ED91" t="str">
        <f>IF(HLOOKUP(ED$1,'Datenbank Aktoren'!$F$3:$IB$112,$B91,0)=ED$1,ED$3," - ")</f>
        <v xml:space="preserve"> - </v>
      </c>
      <c r="EE91" t="str">
        <f>IF(HLOOKUP(EE$1,'Datenbank Aktoren'!$F$3:$IB$112,$B91,0)=EE$1,EE$3," - ")</f>
        <v xml:space="preserve"> - </v>
      </c>
      <c r="EF91" t="str">
        <f>IF(HLOOKUP(EF$1,'Datenbank Aktoren'!$F$3:$IB$112,$B91,0)=EF$1,EF$3," - ")</f>
        <v>FMS55ESB Dämmerungssch. A5-06-02</v>
      </c>
      <c r="EG91" t="str">
        <f>IF(HLOOKUP(EG$1,'Datenbank Aktoren'!$F$3:$IB$112,$B91,0)=EG$1,EG$3," - ")</f>
        <v xml:space="preserve"> - </v>
      </c>
      <c r="EH91" t="str">
        <f>IF(HLOOKUP(EH$1,'Datenbank Aktoren'!$F$3:$IB$112,$B91,0)=EH$1,EH$3," - ")</f>
        <v xml:space="preserve"> - </v>
      </c>
      <c r="EI91" t="str">
        <f>IF(HLOOKUP(EI$1,'Datenbank Aktoren'!$F$3:$IB$112,$B91,0)=EI$1,EI$3," - ")</f>
        <v xml:space="preserve"> - </v>
      </c>
      <c r="EJ91" t="str">
        <f>IF(HLOOKUP(EJ$1,'Datenbank Aktoren'!$F$3:$IB$112,$B91,0)=EJ$1,EJ$3," - ")</f>
        <v xml:space="preserve"> - </v>
      </c>
      <c r="EK91" t="str">
        <f>IF(HLOOKUP(EK$1,'Datenbank Aktoren'!$F$3:$IB$112,$B91,0)=EK$1,EK$3," - ")</f>
        <v xml:space="preserve"> - </v>
      </c>
      <c r="EL91" t="str">
        <f>IF(HLOOKUP(EL$1,'Datenbank Aktoren'!$F$3:$IB$112,$B91,0)=EL$1,EL$3," - ")</f>
        <v xml:space="preserve"> - </v>
      </c>
      <c r="EM91" t="str">
        <f>IF(HLOOKUP(EM$1,'Datenbank Aktoren'!$F$3:$IB$112,$B91,0)=EM$1,EM$3," - ")</f>
        <v xml:space="preserve"> - </v>
      </c>
      <c r="EN91" t="str">
        <f>IF(HLOOKUP(EN$1,'Datenbank Aktoren'!$F$3:$IB$112,$B91,0)=EN$1,EN$3," - ")</f>
        <v>FMS55SB Dämmerungssch. A5-06-02</v>
      </c>
      <c r="EO91" t="str">
        <f>IF(HLOOKUP(EO$1,'Datenbank Aktoren'!$F$3:$IB$112,$B91,0)=EO$1,EO$3," - ")</f>
        <v xml:space="preserve"> - </v>
      </c>
      <c r="EP91" t="str">
        <f>IF(HLOOKUP(EP$1,'Datenbank Aktoren'!$F$3:$IB$112,$B91,0)=EP$1,EP$3," - ")</f>
        <v xml:space="preserve"> - </v>
      </c>
      <c r="EQ91" t="str">
        <f>IF(HLOOKUP(EQ$1,'Datenbank Aktoren'!$F$3:$IB$112,$B91,0)=EQ$1,EQ$3," - ")</f>
        <v xml:space="preserve"> - </v>
      </c>
      <c r="ER91" t="str">
        <f>IF(HLOOKUP(ER$1,'Datenbank Aktoren'!$F$3:$IB$112,$B91,0)=ER$1,ER$3," - ")</f>
        <v xml:space="preserve"> - </v>
      </c>
      <c r="ES91" t="str">
        <f>IF(HLOOKUP(ES$1,'Datenbank Aktoren'!$F$3:$IB$112,$B91,0)=ES$1,ES$3," - ")</f>
        <v xml:space="preserve"> - </v>
      </c>
      <c r="ET91" t="str">
        <f>IF(HLOOKUP(ET$1,'Datenbank Aktoren'!$F$3:$IB$112,$B91,0)=ET$1,ET$3," - ")</f>
        <v xml:space="preserve"> - </v>
      </c>
      <c r="EU91" t="str">
        <f>IF(HLOOKUP(EU$1,'Datenbank Aktoren'!$F$3:$IB$112,$B91,0)=EU$1,EU$3," - ")</f>
        <v xml:space="preserve"> - </v>
      </c>
      <c r="EV91" t="str">
        <f>IF(HLOOKUP(EV$1,'Datenbank Aktoren'!$F$3:$IB$112,$B91,0)=EV$1,EV$3," - ")</f>
        <v>FMS65ESB Dämmerungssch. A5-06-02</v>
      </c>
      <c r="EW91" t="str">
        <f>IF(HLOOKUP(EW$1,'Datenbank Aktoren'!$F$3:$IB$112,$B91,0)=EW$1,EW$3," - ")</f>
        <v xml:space="preserve"> - </v>
      </c>
      <c r="EX91" t="str">
        <f>IF(HLOOKUP(EX$1,'Datenbank Aktoren'!$F$3:$IB$112,$B91,0)=EX$1,EX$3," - ")</f>
        <v xml:space="preserve"> - </v>
      </c>
      <c r="EY91" t="str">
        <f>IF(HLOOKUP(EY$1,'Datenbank Aktoren'!$F$3:$IB$112,$B91,0)=EY$1,EY$3," - ")</f>
        <v xml:space="preserve"> - </v>
      </c>
      <c r="EZ91" t="str">
        <f>IF(HLOOKUP(EZ$1,'Datenbank Aktoren'!$F$3:$IB$112,$B91,0)=EZ$1,EZ$3," - ")</f>
        <v xml:space="preserve"> - </v>
      </c>
      <c r="FA91" t="str">
        <f>IF(HLOOKUP(FA$1,'Datenbank Aktoren'!$F$3:$IB$112,$B91,0)=FA$1,FA$3," - ")</f>
        <v>FNS55B RPS 1-fach Taster F6-01-01</v>
      </c>
      <c r="FB91" t="str">
        <f>IF(HLOOKUP(FB$1,'Datenbank Aktoren'!$F$3:$IB$112,$B91,0)=FB$1,FB$3," - ")</f>
        <v>FNS55EB RPS 1-fach Taster F6-01-01</v>
      </c>
      <c r="FC91" t="str">
        <f>IF(HLOOKUP(FC$1,'Datenbank Aktoren'!$F$3:$IB$112,$B91,0)=FC$1,FC$3," - ")</f>
        <v>FNS65EB RPS 1-fach Taster F6-01-01</v>
      </c>
      <c r="FD91" t="str">
        <f>IF(HLOOKUP(FD$1,'Datenbank Aktoren'!$F$3:$IB$112,$B91,0)=FD$1,FD$3," - ")</f>
        <v>FPE-1 RPS 1-fach Taster F6-01-01</v>
      </c>
      <c r="FE91" t="str">
        <f>IF(HLOOKUP(FE$1,'Datenbank Aktoren'!$F$3:$IB$112,$B91,0)=FE$1,FE$3," - ")</f>
        <v>FRW RPS Rauchmelder F6-02-01</v>
      </c>
      <c r="FF91" t="str">
        <f>IF(HLOOKUP(FF$1,'Datenbank Aktoren'!$F$3:$IB$112,$B91,0)=FF$1,FF$3," - ")</f>
        <v xml:space="preserve"> - </v>
      </c>
      <c r="FG91" t="str">
        <f>IF(HLOOKUP(FG$1,'Datenbank Aktoren'!$F$3:$IB$112,$B91,0)=FG$1,FG$3," - ")</f>
        <v xml:space="preserve"> - </v>
      </c>
      <c r="FH91" t="str">
        <f>IF(HLOOKUP(FH$1,'Datenbank Aktoren'!$F$3:$IB$112,$B91,0)=FH$1,FH$3," - ")</f>
        <v>FSM14 RPS 4-fach Taster F6-02-01</v>
      </c>
      <c r="FI91" t="str">
        <f>IF(HLOOKUP(FI$1,'Datenbank Aktoren'!$F$3:$IB$112,$B91,0)=FI$1,FI$3," - ")</f>
        <v xml:space="preserve"> - </v>
      </c>
      <c r="FJ91" t="str">
        <f>IF(HLOOKUP(FJ$1,'Datenbank Aktoren'!$F$3:$IB$112,$B91,0)=FJ$1,FJ$3," - ")</f>
        <v xml:space="preserve"> - </v>
      </c>
      <c r="FK91" t="str">
        <f>IF(HLOOKUP(FK$1,'Datenbank Aktoren'!$F$3:$IB$112,$B91,0)=FK$1,FK$3," - ")</f>
        <v>FSM60B RPS 4-fach Taster F6-02-01</v>
      </c>
      <c r="FL91" t="str">
        <f>IF(HLOOKUP(FL$1,'Datenbank Aktoren'!$F$3:$IB$112,$B91,0)=FL$1,FL$3," - ")</f>
        <v>FSM61 RPS 4-fach Taster F6-02-01</v>
      </c>
      <c r="FM91" t="str">
        <f>IF(HLOOKUP(FM$1,'Datenbank Aktoren'!$F$3:$IB$112,$B91,0)=FM$1,FM$3," - ")</f>
        <v>FSMTB RPS 4-fach Taster F6-02-01</v>
      </c>
      <c r="FN91" t="str">
        <f>IF(HLOOKUP(FN$1,'Datenbank Aktoren'!$F$3:$IB$112,$B91,0)=FN$1,FN$3," - ")</f>
        <v xml:space="preserve"> - </v>
      </c>
      <c r="FO91" t="str">
        <f>IF(HLOOKUP(FO$1,'Datenbank Aktoren'!$F$3:$IB$112,$B91,0)=FO$1,FO$3," - ")</f>
        <v>FSTAP RPS 4-fach Taster F6-02-01</v>
      </c>
      <c r="FP91" t="str">
        <f>IF(HLOOKUP(FP$1,'Datenbank Aktoren'!$F$3:$IB$112,$B91,0)=FP$1,FP$3," - ")</f>
        <v xml:space="preserve"> - </v>
      </c>
      <c r="FQ91" t="str">
        <f>IF(HLOOKUP(FQ$1,'Datenbank Aktoren'!$F$3:$IB$112,$B91,0)=FQ$1,FQ$3," - ")</f>
        <v>FSU55D Software/Drehtaster A5-38-08</v>
      </c>
      <c r="FR91" t="str">
        <f>IF(HLOOKUP(FR$1,'Datenbank Aktoren'!$F$3:$IB$112,$B91,0)=FR$1,FR$3," - ")</f>
        <v>FSU55D RPS 4-fach Taster F6-02-01</v>
      </c>
      <c r="FS91" t="str">
        <f>IF(HLOOKUP(FS$1,'Datenbank Aktoren'!$F$3:$IB$112,$B91,0)=FS$1,FS$3," - ")</f>
        <v xml:space="preserve"> - </v>
      </c>
      <c r="FT91" t="str">
        <f>IF(HLOOKUP(FT$1,'Datenbank Aktoren'!$F$3:$IB$112,$B91,0)=FT$1,FT$3," - ")</f>
        <v>FSU55ED Software/Drehtaster A5-38-08</v>
      </c>
      <c r="FU91" t="str">
        <f>IF(HLOOKUP(FU$1,'Datenbank Aktoren'!$F$3:$IB$112,$B91,0)=FU$1,FU$3," - ")</f>
        <v>FSU55ED RPS 4-fach Taster F6-02-01</v>
      </c>
      <c r="FV91" t="str">
        <f>IF(HLOOKUP(FV$1,'Datenbank Aktoren'!$F$3:$IB$112,$B91,0)=FV$1,FV$3," - ")</f>
        <v xml:space="preserve"> - </v>
      </c>
      <c r="FW91" t="str">
        <f>IF(HLOOKUP(FW$1,'Datenbank Aktoren'!$F$3:$IB$112,$B91,0)=FW$1,FW$3," - ")</f>
        <v>FSU65D Software/Drehtaster A5-38-08</v>
      </c>
      <c r="FX91" t="str">
        <f>IF(HLOOKUP(FX$1,'Datenbank Aktoren'!$F$3:$IB$112,$B91,0)=FX$1,FX$3," - ")</f>
        <v>FSU65D RPS 4-fach Taster F6-02-01</v>
      </c>
      <c r="FY91" t="str">
        <f>IF(HLOOKUP(FY$1,'Datenbank Aktoren'!$F$3:$IB$112,$B91,0)=FY$1,FY$3," - ")</f>
        <v xml:space="preserve"> - </v>
      </c>
      <c r="FZ91" t="str">
        <f>IF(HLOOKUP(FZ$1,'Datenbank Aktoren'!$F$3:$IB$112,$B91,0)=FZ$1,FZ$3," - ")</f>
        <v>FT4F RPS 4-fach Taster F6-02-01</v>
      </c>
      <c r="GA91" t="str">
        <f>IF(HLOOKUP(GA$1,'Datenbank Aktoren'!$F$3:$IB$112,$B91,0)=GA$1,GA$3," - ")</f>
        <v>FT55 RPS 4-fach Taster F6-02-01</v>
      </c>
      <c r="GB91" t="str">
        <f>IF(HLOOKUP(GB$1,'Datenbank Aktoren'!$F$3:$IB$112,$B91,0)=GB$1,GB$3," - ")</f>
        <v xml:space="preserve"> - </v>
      </c>
      <c r="GC91" t="str">
        <f>IF(HLOOKUP(GC$1,'Datenbank Aktoren'!$F$3:$IB$112,$B91,0)=GC$1,GC$3," - ")</f>
        <v xml:space="preserve"> - </v>
      </c>
      <c r="GD91" t="str">
        <f>IF(HLOOKUP(GD$1,'Datenbank Aktoren'!$F$3:$IB$112,$B91,0)=GD$1,GD$3," - ")</f>
        <v xml:space="preserve"> - </v>
      </c>
      <c r="GE91" t="str">
        <f>IF(HLOOKUP(GE$1,'Datenbank Aktoren'!$F$3:$IB$112,$B91,0)=GE$1,GE$3," - ")</f>
        <v xml:space="preserve"> - </v>
      </c>
      <c r="GF91" t="str">
        <f>IF(HLOOKUP(GF$1,'Datenbank Aktoren'!$F$3:$IB$112,$B91,0)=GF$1,GF$3," - ")</f>
        <v>FTAF55D Raumregler F6-02-01</v>
      </c>
      <c r="GG91" t="str">
        <f>IF(HLOOKUP(GG$1,'Datenbank Aktoren'!$F$3:$IB$112,$B91,0)=GG$1,GG$3," - ")</f>
        <v>FTAF55ED Raumregler F6-02-01</v>
      </c>
      <c r="GH91" t="str">
        <f>IF(HLOOKUP(GH$1,'Datenbank Aktoren'!$F$3:$IB$112,$B91,0)=GH$1,GH$3," - ")</f>
        <v>FTAF65D Raumregler F6-02-01</v>
      </c>
      <c r="GI91" t="str">
        <f>IF(HLOOKUP(GI$1,'Datenbank Aktoren'!$F$3:$IB$112,$B91,0)=GI$1,GI$3," - ")</f>
        <v xml:space="preserve"> - </v>
      </c>
      <c r="GJ91" t="str">
        <f>IF(HLOOKUP(GJ$1,'Datenbank Aktoren'!$F$3:$IB$112,$B91,0)=GJ$1,GJ$3," - ")</f>
        <v xml:space="preserve"> - </v>
      </c>
      <c r="GK91" t="str">
        <f>IF(HLOOKUP(GK$1,'Datenbank Aktoren'!$F$3:$IB$112,$B91,0)=GK$1,GK$3," - ")</f>
        <v xml:space="preserve"> - </v>
      </c>
      <c r="GL91" t="str">
        <f>IF(HLOOKUP(GL$1,'Datenbank Aktoren'!$F$3:$IB$112,$B91,0)=GL$1,GL$3," - ")</f>
        <v xml:space="preserve"> - </v>
      </c>
      <c r="GM91" t="str">
        <f>IF(HLOOKUP(GM$1,'Datenbank Aktoren'!$F$3:$IB$112,$B91,0)=GM$1,GM$3," - ")</f>
        <v xml:space="preserve"> - </v>
      </c>
      <c r="GN91" t="str">
        <f>IF(HLOOKUP(GN$1,'Datenbank Aktoren'!$F$3:$IB$112,$B91,0)=GN$1,GN$3," - ")</f>
        <v>FTK Fensterkontakt D5-00-01</v>
      </c>
      <c r="GO91" t="str">
        <f>IF(HLOOKUP(GO$1,'Datenbank Aktoren'!$F$3:$IB$112,$B91,0)=GO$1,GO$3," - ")</f>
        <v>FTKB-GR Fensterkontakt D5-00-01</v>
      </c>
      <c r="GP91" t="str">
        <f>IF(HLOOKUP(GP$1,'Datenbank Aktoren'!$F$3:$IB$112,$B91,0)=GP$1,GP$3," - ")</f>
        <v>FTKB-hg FTKB Fenstergriff A5-14-0A</v>
      </c>
      <c r="GQ91" t="str">
        <f>IF(HLOOKUP(GQ$1,'Datenbank Aktoren'!$F$3:$IB$112,$B91,0)=GQ$1,GQ$3," - ")</f>
        <v>FTKB-wg Fensterkontakt D5-00-01</v>
      </c>
      <c r="GR91" t="str">
        <f>IF(HLOOKUP(GR$1,'Datenbank Aktoren'!$F$3:$IB$112,$B91,0)=GR$1,GR$3," - ")</f>
        <v>FTKE Fenstergriff F6-10-00 Griff</v>
      </c>
      <c r="GS91" t="str">
        <f>IF(HLOOKUP(GS$1,'Datenbank Aktoren'!$F$3:$IB$112,$B91,0)=GS$1,GS$3," - ")</f>
        <v xml:space="preserve"> - </v>
      </c>
      <c r="GT91" s="14" t="s">
        <v>692</v>
      </c>
      <c r="GU91" t="str">
        <f>IF(HLOOKUP(GU$1,'Datenbank Aktoren'!$F$3:$IB$112,$B91,0)=GU$1,GU$3," - ")</f>
        <v xml:space="preserve"> - </v>
      </c>
      <c r="GV91" s="14" t="s">
        <v>692</v>
      </c>
      <c r="GW91" t="str">
        <f>IF(HLOOKUP(GW$1,'Datenbank Aktoren'!$F$3:$IB$112,$B91,0)=GW$1,GW$3," - ")</f>
        <v xml:space="preserve"> - </v>
      </c>
      <c r="GX91" s="14" t="s">
        <v>692</v>
      </c>
      <c r="GY91" t="str">
        <f>IF(HLOOKUP(GY$1,'Datenbank Aktoren'!$F$3:$IB$112,$B91,0)=GY$1,GY$3," - ")</f>
        <v xml:space="preserve"> - </v>
      </c>
      <c r="GZ91" s="14" t="s">
        <v>692</v>
      </c>
      <c r="HA91" t="str">
        <f>IF(HLOOKUP(HA$1,'Datenbank Aktoren'!$F$3:$IB$112,$B91,0)=HA$1,HA$3," - ")</f>
        <v xml:space="preserve"> - </v>
      </c>
      <c r="HB91" s="14" t="s">
        <v>692</v>
      </c>
      <c r="HC91" t="str">
        <f>IF(HLOOKUP(HC$1,'Datenbank Aktoren'!$F$3:$IB$112,$B91,0)=HC$1,HC$3," - ")</f>
        <v xml:space="preserve"> - </v>
      </c>
      <c r="HD91" s="14" t="s">
        <v>692</v>
      </c>
      <c r="HE91" t="str">
        <f>IF(HLOOKUP(HE$1,'Datenbank Aktoren'!$F$3:$IB$112,$B91,0)=HE$1,HE$3," - ")</f>
        <v xml:space="preserve"> - </v>
      </c>
      <c r="HF91" s="14" t="s">
        <v>692</v>
      </c>
      <c r="HG91" t="str">
        <f>IF(HLOOKUP(HG$1,'Datenbank Aktoren'!$F$3:$IB$112,$B91,0)=HG$1,HG$3," - ")</f>
        <v xml:space="preserve"> - </v>
      </c>
      <c r="HH91" t="str">
        <f>IF(HLOOKUP(HH$1,'Datenbank Aktoren'!$F$3:$IB$112,$B91,0)=HH$1,HH$3," - ")</f>
        <v xml:space="preserve"> - </v>
      </c>
      <c r="HI91" t="str">
        <f>IF(HLOOKUP(HI$1,'Datenbank Aktoren'!$F$3:$IB$112,$B91,0)=HI$1,HI$3," - ")</f>
        <v xml:space="preserve"> - </v>
      </c>
      <c r="HJ91" s="14" t="s">
        <v>692</v>
      </c>
      <c r="HK91" t="str">
        <f>IF(HLOOKUP(HK$1,'Datenbank Aktoren'!$F$3:$IB$112,$B91,0)=HK$1,HK$3," - ")</f>
        <v xml:space="preserve"> - </v>
      </c>
      <c r="HL91" t="str">
        <f>IF(HLOOKUP(HL$1,'Datenbank Aktoren'!$F$3:$IB$112,$B91,0)=HL$1,HL$3," - ")</f>
        <v xml:space="preserve"> - </v>
      </c>
      <c r="HM91" t="str">
        <f>IF(HLOOKUP(HM$1,'Datenbank Aktoren'!$F$3:$IB$112,$B91,0)=HM$1,HM$3," - ")</f>
        <v xml:space="preserve"> - </v>
      </c>
      <c r="HN91" s="14" t="s">
        <v>692</v>
      </c>
      <c r="HO91" t="str">
        <f>IF(HLOOKUP(HO$1,'Datenbank Aktoren'!$F$3:$IB$112,$B91,0)=HO$1,HO$3," - ")</f>
        <v xml:space="preserve"> - </v>
      </c>
      <c r="HP91" s="14" t="s">
        <v>692</v>
      </c>
      <c r="HQ91" t="str">
        <f>IF(HLOOKUP(HQ$1,'Datenbank Aktoren'!$F$3:$IB$112,$B91,0)=HQ$1,HQ$3," - ")</f>
        <v>FTS14EM FBH A5-08-01</v>
      </c>
      <c r="HR91" t="str">
        <f>IF(HLOOKUP(HR$1,'Datenbank Aktoren'!$F$3:$IB$112,$B91,0)=HR$1,HR$3," - ")</f>
        <v>FTS14EM Fensterkontakt D5-00-01</v>
      </c>
      <c r="HS91" t="str">
        <f>IF(HLOOKUP(HS$1,'Datenbank Aktoren'!$F$3:$IB$112,$B91,0)=HS$1,HS$3," - ")</f>
        <v>FTS14EM RPS 4-fach Taster F6-02-01</v>
      </c>
      <c r="HT91" t="str">
        <f>IF(HLOOKUP(HT$1,'Datenbank Aktoren'!$F$3:$IB$112,$B91,0)=HT$1,HT$3," - ")</f>
        <v>FTTB Bewegungsm. A5-07-01</v>
      </c>
      <c r="HU91" t="str">
        <f>IF(HLOOKUP(HU$1,'Datenbank Aktoren'!$F$3:$IB$112,$B91,0)=HU$1,HU$3," - ")</f>
        <v xml:space="preserve"> - </v>
      </c>
      <c r="HV91" t="str">
        <f>IF(HLOOKUP(HV$1,'Datenbank Aktoren'!$F$3:$IB$112,$B91,0)=HV$1,HV$3," - ")</f>
        <v xml:space="preserve"> - </v>
      </c>
      <c r="HW91" t="str">
        <f>IF(HLOOKUP(HW$1,'Datenbank Aktoren'!$F$3:$IB$112,$B91,0)=HW$1,HW$3," - ")</f>
        <v xml:space="preserve"> - </v>
      </c>
      <c r="HX91" t="str">
        <f>IF(HLOOKUP(HX$1,'Datenbank Aktoren'!$F$3:$IB$112,$B91,0)=HX$1,HX$3," - ")</f>
        <v xml:space="preserve"> - </v>
      </c>
      <c r="HY91" t="str">
        <f>IF(HLOOKUP(HY$1,'Datenbank Aktoren'!$F$3:$IB$112,$B91,0)=HY$1,HY$3," - ")</f>
        <v xml:space="preserve"> - </v>
      </c>
      <c r="HZ91" t="str">
        <f>IF(HLOOKUP(HZ$1,'Datenbank Aktoren'!$F$3:$IB$112,$B91,0)=HZ$1,HZ$3," - ")</f>
        <v xml:space="preserve"> - </v>
      </c>
      <c r="IA91" t="str">
        <f>IF(HLOOKUP(IA$1,'Datenbank Aktoren'!$F$3:$IB$112,$B91,0)=IA$1,IA$3," - ")</f>
        <v xml:space="preserve"> - </v>
      </c>
      <c r="IB91" t="str">
        <f>IF(HLOOKUP(IB$1,'Datenbank Aktoren'!$F$3:$IB$112,$B91,0)=IB$1,IB$3," - ")</f>
        <v xml:space="preserve"> - </v>
      </c>
      <c r="IC91" t="str">
        <f>IF(HLOOKUP(IC$1,'Datenbank Aktoren'!$F$3:$IB$112,$B91,0)=IC$1,IC$3," - ")</f>
        <v xml:space="preserve"> - </v>
      </c>
      <c r="ID91" t="str">
        <f>IF(HLOOKUP(ID$1,'Datenbank Aktoren'!$F$3:$IB$112,$B91,0)=ID$1,ID$3," - ")</f>
        <v>FWS81 Kartenschalter F6-02-01</v>
      </c>
      <c r="IE91" t="str">
        <f>IF(HLOOKUP(IE$1,'Datenbank Aktoren'!$F$3:$IB$112,$B91,0)=IE$1,IE$3," - ")</f>
        <v xml:space="preserve"> - </v>
      </c>
      <c r="IF91" t="str">
        <f>IF(HLOOKUP(IF$1,'Datenbank Aktoren'!$F$3:$IB$112,$B91,0)=IF$1,IF$3," - ")</f>
        <v xml:space="preserve"> - </v>
      </c>
      <c r="IG91" t="str">
        <f>IF(HLOOKUP(IG$1,'Datenbank Aktoren'!$F$3:$IB$112,$B91,0)=IG$1,IG$3," - ")</f>
        <v>FZS65 RPS Rauchmelder F6-02-01</v>
      </c>
      <c r="IH91" t="str">
        <f>IF(HLOOKUP(IH$1,'Datenbank Aktoren'!$F$3:$IB$112,$B91,0)=IH$1,IH$3," - ")</f>
        <v>FZT55 RPS 4-fach Taster F6-02-01</v>
      </c>
      <c r="II91" t="str">
        <f>IF(HLOOKUP(II$1,'Datenbank Aktoren'!$F$3:$IB$112,$B91,0)=II$1,II$3," - ")</f>
        <v xml:space="preserve"> - </v>
      </c>
      <c r="IJ91" t="e">
        <f>IF(HLOOKUP(IJ$1,'Datenbank Aktoren'!$F$3:$IB$112,$B91,0)=IJ$1,IJ$3," - ")</f>
        <v>#N/A</v>
      </c>
      <c r="IK91" t="e">
        <f>IF(HLOOKUP(IK$1,'Datenbank Aktoren'!$F$3:$IB$112,$B91,0)=IK$1,IK$3," - ")</f>
        <v>#N/A</v>
      </c>
      <c r="IL91" t="e">
        <f>IF(HLOOKUP(IL$1,'Datenbank Aktoren'!$F$3:$IB$112,$B91,0)=IL$1,IL$3," - ")</f>
        <v>#N/A</v>
      </c>
      <c r="IM91" t="e">
        <f>IF(HLOOKUP(IM$1,'Datenbank Aktoren'!$F$3:$IB$112,$B91,0)=IM$1,IM$3," - ")</f>
        <v>#N/A</v>
      </c>
      <c r="IN91" t="e">
        <f>IF(HLOOKUP(IN$1,'Datenbank Aktoren'!$F$3:$IB$112,$B91,0)=IN$1,IN$3," - ")</f>
        <v>#N/A</v>
      </c>
      <c r="IO91" t="e">
        <f>IF(HLOOKUP(IO$1,'Datenbank Aktoren'!$F$3:$IB$112,$B91,0)=IO$1,IO$3," - ")</f>
        <v>#N/A</v>
      </c>
      <c r="IP91" t="e">
        <f>IF(HLOOKUP(IP$1,'Datenbank Aktoren'!$F$3:$IB$112,$B91,0)=IP$1,IP$3," - ")</f>
        <v>#N/A</v>
      </c>
      <c r="IQ91" t="e">
        <f>IF(HLOOKUP(IQ$1,'Datenbank Aktoren'!$F$3:$IB$112,$B91,0)=IQ$1,IQ$3," - ")</f>
        <v>#N/A</v>
      </c>
      <c r="IR91" t="e">
        <f>IF(HLOOKUP(IR$1,'Datenbank Aktoren'!$F$3:$IB$112,$B91,0)=IR$1,IR$3," - ")</f>
        <v>#N/A</v>
      </c>
      <c r="IS91" t="e">
        <f>IF(HLOOKUP(IS$1,'Datenbank Aktoren'!$F$3:$IB$112,$B91,0)=IS$1,IS$3," - ")</f>
        <v>#N/A</v>
      </c>
      <c r="IT91" t="e">
        <f>IF(HLOOKUP(IT$1,'Datenbank Aktoren'!$F$3:$IB$112,$B91,0)=IT$1,IT$3," - ")</f>
        <v>#N/A</v>
      </c>
      <c r="IU91" t="e">
        <f>IF(HLOOKUP(IU$1,'Datenbank Aktoren'!$F$3:$IB$112,$B91,0)=IU$1,IU$3," - ")</f>
        <v>#N/A</v>
      </c>
    </row>
    <row r="92" spans="1:255" x14ac:dyDescent="0.25">
      <c r="A92" t="s">
        <v>171</v>
      </c>
      <c r="B92">
        <v>90</v>
      </c>
      <c r="D92" t="s">
        <v>171</v>
      </c>
      <c r="E92" s="3" t="s">
        <v>440</v>
      </c>
      <c r="F92" t="str">
        <f>IF(HLOOKUP(F$1,'Datenbank Aktoren'!$F$3:$IB$112,$B92,0)=F$1,F$3," - ")</f>
        <v xml:space="preserve"> - </v>
      </c>
      <c r="G92" t="str">
        <f>IF(HLOOKUP(G$1,'Datenbank Aktoren'!$F$3:$IB$112,$B92,0)=G$1,G$3," - ")</f>
        <v xml:space="preserve"> - </v>
      </c>
      <c r="H92" t="str">
        <f>IF(HLOOKUP(H$1,'Datenbank Aktoren'!$F$3:$IB$112,$B92,0)=H$1,H$3," - ")</f>
        <v>F1FT65 RPS 1-fach Taster F6-01-01</v>
      </c>
      <c r="I92" t="str">
        <f>IF(HLOOKUP(I$1,'Datenbank Aktoren'!$F$3:$IB$112,$B92,0)=I$1,I$3," - ")</f>
        <v>F1ITAP RPS 1-fach Taster F6-01-01</v>
      </c>
      <c r="J92" t="str">
        <f>IF(HLOOKUP(J$1,'Datenbank Aktoren'!$F$3:$IB$112,$B92,0)=J$1,J$3," - ")</f>
        <v>F1T55E RPS 1-fach Taster F6-01-01</v>
      </c>
      <c r="K92" t="str">
        <f>IF(HLOOKUP(K$1,'Datenbank Aktoren'!$F$3:$IB$112,$B92,0)=K$1,K$3," - ")</f>
        <v>F1T65 RPS 1-fach Taster F6-01-01</v>
      </c>
      <c r="L92" t="str">
        <f>IF(HLOOKUP(L$1,'Datenbank Aktoren'!$F$3:$IB$112,$B92,0)=L$1,L$3," - ")</f>
        <v>F265B RPS 4-fach Taster F6-02-01</v>
      </c>
      <c r="M92" t="str">
        <f>IF(HLOOKUP(M$1,'Datenbank Aktoren'!$F$3:$IB$112,$B92,0)=M$1,M$3," - ")</f>
        <v>F2FT65 RPS 4-fach Taster F6-02-01</v>
      </c>
      <c r="N92" t="str">
        <f>IF(HLOOKUP(N$1,'Datenbank Aktoren'!$F$3:$IB$112,$B92,0)=N$1,N$3," - ")</f>
        <v>F2FT65B RPS 4-fach Taster F6-02-01</v>
      </c>
      <c r="O92" t="str">
        <f>IF(HLOOKUP(O$1,'Datenbank Aktoren'!$F$3:$IB$112,$B92,0)=O$1,O$3," - ")</f>
        <v>F2FZT65B RPS 4-fach Taster F6-02-01</v>
      </c>
      <c r="P92" t="str">
        <f>IF(HLOOKUP(P$1,'Datenbank Aktoren'!$F$3:$IB$112,$B92,0)=P$1,P$3," - ")</f>
        <v>F2T55E RPS 4-fach Taster F6-02-01</v>
      </c>
      <c r="Q92" t="str">
        <f>IF(HLOOKUP(Q$1,'Datenbank Aktoren'!$F$3:$IB$112,$B92,0)=Q$1,Q$3," - ")</f>
        <v>F2T55EB RPS 4-fach Taster F6-02-01</v>
      </c>
      <c r="R92" t="str">
        <f>IF(HLOOKUP(R$1,'Datenbank Aktoren'!$F$3:$IB$112,$B92,0)=R$1,R$3," - ")</f>
        <v>F2T65 RPS 4-fach Taster F6-02-01</v>
      </c>
      <c r="S92" t="str">
        <f>IF(HLOOKUP(S$1,'Datenbank Aktoren'!$F$3:$IB$112,$B92,0)=S$1,S$3," - ")</f>
        <v>F2ZT55E RPS 4-fach Taster F6-02-01</v>
      </c>
      <c r="T92" t="str">
        <f>IF(HLOOKUP(T$1,'Datenbank Aktoren'!$F$3:$IB$112,$B92,0)=T$1,T$3," - ")</f>
        <v>F2ZT65 RPS 4-fach Taster F6-02-01</v>
      </c>
      <c r="U92" t="str">
        <f>IF(HLOOKUP(U$1,'Datenbank Aktoren'!$F$3:$IB$112,$B92,0)=U$1,U$3," - ")</f>
        <v xml:space="preserve"> - </v>
      </c>
      <c r="V92" t="str">
        <f>IF(HLOOKUP(V$1,'Datenbank Aktoren'!$F$3:$IB$112,$B92,0)=V$1,V$3," - ")</f>
        <v xml:space="preserve"> - </v>
      </c>
      <c r="W92" t="str">
        <f>IF(HLOOKUP(W$1,'Datenbank Aktoren'!$F$3:$IB$112,$B92,0)=W$1,W$3," - ")</f>
        <v xml:space="preserve"> - </v>
      </c>
      <c r="X92" t="str">
        <f>IF(HLOOKUP(X$1,'Datenbank Aktoren'!$F$3:$IB$112,$B92,0)=X$1,X$3," - ")</f>
        <v>F4FT65 RPS 4-fach Taster F6-02-01</v>
      </c>
      <c r="Y92" t="str">
        <f>IF(HLOOKUP(Y$1,'Datenbank Aktoren'!$F$3:$IB$112,$B92,0)=Y$1,Y$3," - ")</f>
        <v>F4FT65B RPS 4-fach Taster F6-02-01</v>
      </c>
      <c r="Z92" t="str">
        <f>IF(HLOOKUP(Z$1,'Datenbank Aktoren'!$F$3:$IB$112,$B92,0)=Z$1,Z$3," - ")</f>
        <v>F4PT RPS 4-fach Taster F6-02-01</v>
      </c>
      <c r="AA92" t="str">
        <f>IF(HLOOKUP(AA$1,'Datenbank Aktoren'!$F$3:$IB$112,$B92,0)=AA$1,AA$3," - ")</f>
        <v>F4T55B RPS 4-fach Taster F6-02-01</v>
      </c>
      <c r="AB92" t="str">
        <f>IF(HLOOKUP(AB$1,'Datenbank Aktoren'!$F$3:$IB$112,$B92,0)=AB$1,AB$3," - ")</f>
        <v>F4T55E RPS 4-fach Taster F6-02-01</v>
      </c>
      <c r="AC92" t="str">
        <f>IF(HLOOKUP(AC$1,'Datenbank Aktoren'!$F$3:$IB$112,$B92,0)=AC$1,AC$3," - ")</f>
        <v>F4T55EB RPS 4-fach Taster F6-02-01</v>
      </c>
      <c r="AD92" t="str">
        <f>IF(HLOOKUP(AD$1,'Datenbank Aktoren'!$F$3:$IB$112,$B92,0)=AD$1,AD$3," - ")</f>
        <v>F4T65 RPS 4-fach Taster F6-02-01</v>
      </c>
      <c r="AE92" t="str">
        <f>IF(HLOOKUP(AE$1,'Datenbank Aktoren'!$F$3:$IB$112,$B92,0)=AE$1,AE$3," - ")</f>
        <v>F4T65B RPS 4-fach Taster F6-02-01</v>
      </c>
      <c r="AF92" t="str">
        <f>IF(HLOOKUP(AF$1,'Datenbank Aktoren'!$F$3:$IB$112,$B92,0)=AF$1,AF$3," - ")</f>
        <v>F4USM61B Bewegungsm. A5-07-01</v>
      </c>
      <c r="AG92" t="str">
        <f>IF(HLOOKUP(AG$1,'Datenbank Aktoren'!$F$3:$IB$112,$B92,0)=AG$1,AG$3," - ")</f>
        <v>F4USM61B FBH A5-08-01</v>
      </c>
      <c r="AH92" t="str">
        <f>IF(HLOOKUP(AH$1,'Datenbank Aktoren'!$F$3:$IB$112,$B92,0)=AH$1,AH$3," - ")</f>
        <v>F4USM61B Software/Drehtaster A5-38-08</v>
      </c>
      <c r="AI92" t="str">
        <f>IF(HLOOKUP(AI$1,'Datenbank Aktoren'!$F$3:$IB$112,$B92,0)=AI$1,AI$3," - ")</f>
        <v>F4USM61B Fensterkontakt D5-00-01</v>
      </c>
      <c r="AJ92" t="str">
        <f>IF(HLOOKUP(AJ$1,'Datenbank Aktoren'!$F$3:$IB$112,$B92,0)=AJ$1,AJ$3," - ")</f>
        <v>F4USM61B RPS 4-fach Taster F6-02-01</v>
      </c>
      <c r="AK92" t="str">
        <f>IF(HLOOKUP(AK$1,'Datenbank Aktoren'!$F$3:$IB$112,$B92,0)=AK$1,AK$3," - ")</f>
        <v>F5PT55 RPS 4-fach Taster F6-02-01</v>
      </c>
      <c r="AL92" t="str">
        <f>IF(HLOOKUP(AL$1,'Datenbank Aktoren'!$F$3:$IB$112,$B92,0)=AL$1,AL$3," - ")</f>
        <v>F6T55B Bewegungsm. A5-07-01</v>
      </c>
      <c r="AM92" t="str">
        <f>IF(HLOOKUP(AM$1,'Datenbank Aktoren'!$F$3:$IB$112,$B92,0)=AM$1,AM$3," - ")</f>
        <v>F6T55B RPS 4-fach Taster F6-02-01</v>
      </c>
      <c r="AN92" t="str">
        <f>IF(HLOOKUP(AN$1,'Datenbank Aktoren'!$F$3:$IB$112,$B92,0)=AN$1,AN$3," - ")</f>
        <v>F6T65B Bewegungsm. A5-07-01</v>
      </c>
      <c r="AO92" t="str">
        <f>IF(HLOOKUP(AO$1,'Datenbank Aktoren'!$F$3:$IB$112,$B92,0)=AO$1,AO$3," - ")</f>
        <v>F6T65B RPS 4-fach Taster F6-02-01</v>
      </c>
      <c r="AP92" t="str">
        <f>IF(HLOOKUP(AP$1,'Datenbank Aktoren'!$F$3:$IB$112,$B92,0)=AP$1,AP$3," - ")</f>
        <v>FABH130 RPS 4-fach Taster F6-02-01</v>
      </c>
      <c r="AQ92" t="str">
        <f>IF(HLOOKUP(AQ$1,'Datenbank Aktoren'!$F$3:$IB$112,$B92,0)=AQ$1,AQ$3," - ")</f>
        <v>FABH65S FBH A5-08-01</v>
      </c>
      <c r="AR92" t="str">
        <f>IF(HLOOKUP(AR$1,'Datenbank Aktoren'!$F$3:$IB$112,$B92,0)=AR$1,AR$3," - ")</f>
        <v>FAH60 FAH60/FIH65S A5-06-01</v>
      </c>
      <c r="AS92" t="str">
        <f>IF(HLOOKUP(AS$1,'Datenbank Aktoren'!$F$3:$IB$112,$B92,0)=AS$1,AS$3," - ")</f>
        <v>FAH65S FAH60/FIH65S A5-06-01</v>
      </c>
      <c r="AT92" t="str">
        <f>IF(HLOOKUP(AT$1,'Datenbank Aktoren'!$F$3:$IB$112,$B92,0)=AT$1,AT$3," - ")</f>
        <v>FASM60 RPS 4-fach Taster F6-02-01</v>
      </c>
      <c r="AU92" t="str">
        <f>IF(HLOOKUP(AU$1,'Datenbank Aktoren'!$F$3:$IB$112,$B92,0)=AU$1,AU$3," - ")</f>
        <v xml:space="preserve"> - </v>
      </c>
      <c r="AV92" t="str">
        <f>IF(HLOOKUP(AV$1,'Datenbank Aktoren'!$F$3:$IB$112,$B92,0)=AV$1,AV$3," - ")</f>
        <v>FB55B Bewegungsm. A5-07-01</v>
      </c>
      <c r="AW92" t="str">
        <f>IF(HLOOKUP(AW$1,'Datenbank Aktoren'!$F$3:$IB$112,$B92,0)=AW$1,AW$3," - ")</f>
        <v>FB55EB Bewegungsm. A5-07-01</v>
      </c>
      <c r="AX92" t="str">
        <f>IF(HLOOKUP(AX$1,'Datenbank Aktoren'!$F$3:$IB$112,$B92,0)=AX$1,AX$3," - ")</f>
        <v>FB65B Bewegungsm. A5-07-01</v>
      </c>
      <c r="AY92" t="str">
        <f>IF(HLOOKUP(AY$1,'Datenbank Aktoren'!$F$3:$IB$112,$B92,0)=AY$1,AY$3," - ")</f>
        <v>FBH55ESB Bewegungsm. A5-07-01</v>
      </c>
      <c r="AZ92" t="str">
        <f>IF(HLOOKUP(AZ$1,'Datenbank Aktoren'!$F$3:$IB$112,$B92,0)=AZ$1,AZ$3," - ")</f>
        <v>FBH55ESB FBH A5-08-01</v>
      </c>
      <c r="BA92" t="str">
        <f>IF(HLOOKUP(BA$1,'Datenbank Aktoren'!$F$3:$IB$112,$B92,0)=BA$1,BA$3," - ")</f>
        <v>FBH55SB Bewegungsm. A5-07-01</v>
      </c>
      <c r="BB92" t="str">
        <f>IF(HLOOKUP(BB$1,'Datenbank Aktoren'!$F$3:$IB$112,$B92,0)=BB$1,BB$3," - ")</f>
        <v>FBH55SB FBH A5-08-01</v>
      </c>
      <c r="BC92" t="str">
        <f>IF(HLOOKUP(BC$1,'Datenbank Aktoren'!$F$3:$IB$112,$B92,0)=BC$1,BC$3," - ")</f>
        <v>FBH65 FBH A5-08-01</v>
      </c>
      <c r="BD92" t="str">
        <f>IF(HLOOKUP(BD$1,'Datenbank Aktoren'!$F$3:$IB$112,$B92,0)=BD$1,BD$3," - ")</f>
        <v>FBH65S FBH A5-08-01</v>
      </c>
      <c r="BE92" t="str">
        <f>IF(HLOOKUP(BE$1,'Datenbank Aktoren'!$F$3:$IB$112,$B92,0)=BE$1,BE$3," - ")</f>
        <v>FBH65SB Bewegungsm. A5-07-01</v>
      </c>
      <c r="BF92" t="str">
        <f>IF(HLOOKUP(BF$1,'Datenbank Aktoren'!$F$3:$IB$112,$B92,0)=BF$1,BF$3," - ")</f>
        <v>FBH65SB FBH A5-08-01</v>
      </c>
      <c r="BG92" t="str">
        <f>IF(HLOOKUP(BG$1,'Datenbank Aktoren'!$F$3:$IB$112,$B92,0)=BG$1,BG$3," - ")</f>
        <v xml:space="preserve"> - </v>
      </c>
      <c r="BH92" t="str">
        <f>IF(HLOOKUP(BH$1,'Datenbank Aktoren'!$F$3:$IB$112,$B92,0)=BH$1,BH$3," - ")</f>
        <v xml:space="preserve"> - </v>
      </c>
      <c r="BI92" t="str">
        <f>IF(HLOOKUP(BI$1,'Datenbank Aktoren'!$F$3:$IB$112,$B92,0)=BI$1,BI$3," - ")</f>
        <v>FBH65TF FBH A5-08-01</v>
      </c>
      <c r="BJ92" t="str">
        <f>IF(HLOOKUP(BJ$1,'Datenbank Aktoren'!$F$3:$IB$112,$B92,0)=BJ$1,BJ$3," - ")</f>
        <v>FBHF65SB Bewegungsm. A5-07-01</v>
      </c>
      <c r="BK92" t="str">
        <f>IF(HLOOKUP(BK$1,'Datenbank Aktoren'!$F$3:$IB$112,$B92,0)=BK$1,BK$3," - ")</f>
        <v>FBHF65SB FBH A5-08-01</v>
      </c>
      <c r="BL92" t="str">
        <f>IF(HLOOKUP(BL$1,'Datenbank Aktoren'!$F$3:$IB$112,$B92,0)=BL$1,BL$3," - ")</f>
        <v xml:space="preserve"> - </v>
      </c>
      <c r="BM92" t="str">
        <f>IF(HLOOKUP(BM$1,'Datenbank Aktoren'!$F$3:$IB$112,$B92,0)=BM$1,BM$3," - ")</f>
        <v xml:space="preserve"> - </v>
      </c>
      <c r="BN92" t="str">
        <f>IF(HLOOKUP(BN$1,'Datenbank Aktoren'!$F$3:$IB$112,$B92,0)=BN$1,BN$3," - ")</f>
        <v>FDT55B Software/Drehtaster A5-38-08</v>
      </c>
      <c r="BO92" t="str">
        <f>IF(HLOOKUP(BO$1,'Datenbank Aktoren'!$F$3:$IB$112,$B92,0)=BO$1,BO$3," - ")</f>
        <v>FDT55EB Software/Drehtaster A5-38-08</v>
      </c>
      <c r="BP92" t="str">
        <f>IF(HLOOKUP(BP$1,'Datenbank Aktoren'!$F$3:$IB$112,$B92,0)=BP$1,BP$3," - ")</f>
        <v>FDT65B Software/Drehtaster A5-38-08</v>
      </c>
      <c r="BQ92" t="str">
        <f>IF(HLOOKUP(BQ$1,'Datenbank Aktoren'!$F$3:$IB$112,$B92,0)=BQ$1,BQ$3," - ")</f>
        <v>FDTF65B Software/Drehtaster A5-38-08</v>
      </c>
      <c r="BR92" t="str">
        <f>IF(HLOOKUP(BR$1,'Datenbank Aktoren'!$F$3:$IB$112,$B92,0)=BR$1,BR$3," - ")</f>
        <v>FET55E RPS 1-fach Taster F6-01-01</v>
      </c>
      <c r="BS92" t="str">
        <f>IF(HLOOKUP(BS$1,'Datenbank Aktoren'!$F$3:$IB$112,$B92,0)=BS$1,BS$3," - ")</f>
        <v>FF8 RPS 4-fach Taster F6-02-01</v>
      </c>
      <c r="BT92" t="str">
        <f>IF(HLOOKUP(BT$1,'Datenbank Aktoren'!$F$3:$IB$112,$B92,0)=BT$1,BT$3," - ")</f>
        <v>FFD Software/Drehtaster A5-38-08</v>
      </c>
      <c r="BU92" t="str">
        <f>IF(HLOOKUP(BU$1,'Datenbank Aktoren'!$F$3:$IB$112,$B92,0)=BU$1,BU$3," - ")</f>
        <v>FFD RPS 4-fach Taster F6-02-01</v>
      </c>
      <c r="BV92" t="str">
        <f>IF(HLOOKUP(BV$1,'Datenbank Aktoren'!$F$3:$IB$112,$B92,0)=BV$1,BV$3," - ")</f>
        <v>FFG7B Fenstergriff A5-14-09</v>
      </c>
      <c r="BW92" t="str">
        <f>IF(HLOOKUP(BW$1,'Datenbank Aktoren'!$F$3:$IB$112,$B92,0)=BW$1,BW$3," - ")</f>
        <v>FFG7B Fenstergriff F6-10-00</v>
      </c>
      <c r="BX92" t="str">
        <f>IF(HLOOKUP(BX$1,'Datenbank Aktoren'!$F$3:$IB$112,$B92,0)=BX$1,BX$3," - ")</f>
        <v xml:space="preserve"> - </v>
      </c>
      <c r="BY92" t="str">
        <f>IF(HLOOKUP(BY$1,'Datenbank Aktoren'!$F$3:$IB$112,$B92,0)=BY$1,BY$3," - ")</f>
        <v xml:space="preserve"> - </v>
      </c>
      <c r="BZ92" t="str">
        <f>IF(HLOOKUP(BZ$1,'Datenbank Aktoren'!$F$3:$IB$112,$B92,0)=BZ$1,BZ$3," - ")</f>
        <v xml:space="preserve"> - </v>
      </c>
      <c r="CA92" t="str">
        <f>IF(HLOOKUP(CA$1,'Datenbank Aktoren'!$F$3:$IB$112,$B92,0)=CA$1,CA$3," - ")</f>
        <v xml:space="preserve"> - </v>
      </c>
      <c r="CB92" t="str">
        <f>IF(HLOOKUP(CB$1,'Datenbank Aktoren'!$F$3:$IB$112,$B92,0)=CB$1,CB$3," - ")</f>
        <v>FFGB-hg Fenstergriff A5-14-09</v>
      </c>
      <c r="CC92" s="25" t="str">
        <f>IF(HLOOKUP(CC$1,'Datenbank Aktoren'!$F$3:$IB$112,$B92,0)=CC$1,CC$3," - ")</f>
        <v>FFGB-hg Fenstergriff A5-14-0A</v>
      </c>
      <c r="CD92" t="str">
        <f>IF(HLOOKUP(CD$1,'Datenbank Aktoren'!$F$3:$IB$112,$B92,0)=CD$1,CD$3," - ")</f>
        <v>FFGB-hg Fenstergriff F6-10-00</v>
      </c>
      <c r="CE92" t="str">
        <f>IF(HLOOKUP(CE$1,'Datenbank Aktoren'!$F$3:$IB$112,$B92,0)=CE$1,CE$3," - ")</f>
        <v>FFKB Fensterkontakt D5-00-01</v>
      </c>
      <c r="CF92" t="str">
        <f>IF(HLOOKUP(CF$1,'Datenbank Aktoren'!$F$3:$IB$112,$B92,0)=CF$1,CF$3," - ")</f>
        <v xml:space="preserve"> - </v>
      </c>
      <c r="CG92" t="str">
        <f>IF(HLOOKUP(CG$1,'Datenbank Aktoren'!$F$3:$IB$112,$B92,0)=CG$1,CG$3," - ")</f>
        <v xml:space="preserve"> - </v>
      </c>
      <c r="CH92" t="str">
        <f>IF(HLOOKUP(CH$1,'Datenbank Aktoren'!$F$3:$IB$112,$B92,0)=CH$1,CH$3," - ")</f>
        <v xml:space="preserve"> - </v>
      </c>
      <c r="CI92" t="str">
        <f>IF(HLOOKUP(CI$1,'Datenbank Aktoren'!$F$3:$IB$112,$B92,0)=CI$1,CI$3," - ")</f>
        <v xml:space="preserve"> - </v>
      </c>
      <c r="CJ92" t="str">
        <f>IF(HLOOKUP(CJ$1,'Datenbank Aktoren'!$F$3:$IB$112,$B92,0)=CJ$1,CJ$3," - ")</f>
        <v xml:space="preserve"> - </v>
      </c>
      <c r="CK92" t="str">
        <f>IF(HLOOKUP(CK$1,'Datenbank Aktoren'!$F$3:$IB$112,$B92,0)=CK$1,CK$3," - ")</f>
        <v xml:space="preserve"> - </v>
      </c>
      <c r="CL92" t="str">
        <f>IF(HLOOKUP(CL$1,'Datenbank Aktoren'!$F$3:$IB$112,$B92,0)=CL$1,CL$3," - ")</f>
        <v xml:space="preserve"> - </v>
      </c>
      <c r="CM92" t="str">
        <f>IF(HLOOKUP(CM$1,'Datenbank Aktoren'!$F$3:$IB$112,$B92,0)=CM$1,CM$3," - ")</f>
        <v xml:space="preserve"> - </v>
      </c>
      <c r="CN92" t="str">
        <f>IF(HLOOKUP(CN$1,'Datenbank Aktoren'!$F$3:$IB$112,$B92,0)=CN$1,CN$3," - ")</f>
        <v>FFTE Fenstergriff F6-10-00</v>
      </c>
      <c r="CO92" t="str">
        <f>IF(HLOOKUP(CO$1,'Datenbank Aktoren'!$F$3:$IB$112,$B92,0)=CO$1,CO$3," - ")</f>
        <v xml:space="preserve"> - </v>
      </c>
      <c r="CP92" t="str">
        <f>IF(HLOOKUP(CP$1,'Datenbank Aktoren'!$F$3:$IB$112,$B92,0)=CP$1,CP$3," - ")</f>
        <v xml:space="preserve"> - </v>
      </c>
      <c r="CQ92" t="str">
        <f>IF(HLOOKUP(CQ$1,'Datenbank Aktoren'!$F$3:$IB$112,$B92,0)=CQ$1,CQ$3," - ")</f>
        <v>FHD60SB FAH60/FIH65S A5-06-01</v>
      </c>
      <c r="CR92" t="str">
        <f>IF(HLOOKUP(CR$1,'Datenbank Aktoren'!$F$3:$IB$112,$B92,0)=CR$1,CR$3," - ")</f>
        <v>FHD60SB Software/Drehtaster A5-38-08</v>
      </c>
      <c r="CS92" t="str">
        <f>IF(HLOOKUP(CS$1,'Datenbank Aktoren'!$F$3:$IB$112,$B92,0)=CS$1,CS$3," - ")</f>
        <v>FHD65SB Dämmerungssch. A5-06-02</v>
      </c>
      <c r="CT92" t="str">
        <f>IF(HLOOKUP(CT$1,'Datenbank Aktoren'!$F$3:$IB$112,$B92,0)=CT$1,CT$3," - ")</f>
        <v>FHM2 RPS 4-fach Taster F6-02-01</v>
      </c>
      <c r="CU92" t="str">
        <f>IF(HLOOKUP(CU$1,'Datenbank Aktoren'!$F$3:$IB$112,$B92,0)=CU$1,CU$3," - ")</f>
        <v xml:space="preserve"> - </v>
      </c>
      <c r="CV92" t="str">
        <f>IF(HLOOKUP(CV$1,'Datenbank Aktoren'!$F$3:$IB$112,$B92,0)=CV$1,CV$3," - ")</f>
        <v>FHS2 RPS 4-fach Taster F6-02-01</v>
      </c>
      <c r="CW92" t="str">
        <f>IF(HLOOKUP(CW$1,'Datenbank Aktoren'!$F$3:$IB$112,$B92,0)=CW$1,CW$3," - ")</f>
        <v>FHS4 RPS 4-fach Taster F6-02-01</v>
      </c>
      <c r="CX92" t="str">
        <f>IF(HLOOKUP(CX$1,'Datenbank Aktoren'!$F$3:$IB$112,$B92,0)=CX$1,CX$3," - ")</f>
        <v>FIH65B Dämmerungssch. A5-06-02</v>
      </c>
      <c r="CY92" t="str">
        <f>IF(HLOOKUP(CY$1,'Datenbank Aktoren'!$F$3:$IB$112,$B92,0)=CY$1,CY$3," - ")</f>
        <v>FIH65S FAH60/FIH65S A5-06-01</v>
      </c>
      <c r="CZ92" t="str">
        <f>IF(HLOOKUP(CZ$1,'Datenbank Aktoren'!$F$3:$IB$112,$B92,0)=CZ$1,CZ$3," - ")</f>
        <v>FKD RPS 1-fach Taster F6-01-01</v>
      </c>
      <c r="DA92" t="str">
        <f>IF(HLOOKUP(DA$1,'Datenbank Aktoren'!$F$3:$IB$112,$B92,0)=DA$1,DA$3," - ")</f>
        <v>FKF65 Kartenschalter F6-02-01</v>
      </c>
      <c r="DB92" t="str">
        <f>IF(HLOOKUP(DB$1,'Datenbank Aktoren'!$F$3:$IB$112,$B92,0)=DB$1,DB$3," - ")</f>
        <v xml:space="preserve"> - </v>
      </c>
      <c r="DC92" t="str">
        <f>IF(HLOOKUP(DC$1,'Datenbank Aktoren'!$F$3:$IB$112,$B92,0)=DC$1,DC$3," - ")</f>
        <v xml:space="preserve"> - </v>
      </c>
      <c r="DD92" t="str">
        <f>IF(HLOOKUP(DD$1,'Datenbank Aktoren'!$F$3:$IB$112,$B92,0)=DD$1,DD$3," - ")</f>
        <v xml:space="preserve"> - </v>
      </c>
      <c r="DE92" t="str">
        <f>IF(HLOOKUP(DE$1,'Datenbank Aktoren'!$F$3:$IB$112,$B92,0)=DE$1,DE$3," - ")</f>
        <v xml:space="preserve"> - </v>
      </c>
      <c r="DF92" t="str">
        <f>IF(HLOOKUP(DF$1,'Datenbank Aktoren'!$F$3:$IB$112,$B92,0)=DF$1,DF$3," - ")</f>
        <v xml:space="preserve"> - </v>
      </c>
      <c r="DG92" t="str">
        <f>IF(HLOOKUP(DG$1,'Datenbank Aktoren'!$F$3:$IB$112,$B92,0)=DG$1,DG$3," - ")</f>
        <v xml:space="preserve"> - </v>
      </c>
      <c r="DH92" t="str">
        <f>IF(HLOOKUP(DH$1,'Datenbank Aktoren'!$F$3:$IB$112,$B92,0)=DH$1,DH$3," - ")</f>
        <v xml:space="preserve"> - </v>
      </c>
      <c r="DI92" t="str">
        <f>IF(HLOOKUP(DI$1,'Datenbank Aktoren'!$F$3:$IB$112,$B92,0)=DI$1,DI$3," - ")</f>
        <v xml:space="preserve"> - </v>
      </c>
      <c r="DJ92" t="str">
        <f>IF(HLOOKUP(DJ$1,'Datenbank Aktoren'!$F$3:$IB$112,$B92,0)=DJ$1,DJ$3," - ")</f>
        <v xml:space="preserve"> - </v>
      </c>
      <c r="DK92" t="str">
        <f>IF(HLOOKUP(DK$1,'Datenbank Aktoren'!$F$3:$IB$112,$B92,0)=DK$1,DK$3," - ")</f>
        <v xml:space="preserve"> - </v>
      </c>
      <c r="DL92" t="str">
        <f>IF(HLOOKUP(DL$1,'Datenbank Aktoren'!$F$3:$IB$112,$B92,0)=DL$1,DL$3," - ")</f>
        <v xml:space="preserve"> - </v>
      </c>
      <c r="DM92" t="str">
        <f>IF(HLOOKUP(DM$1,'Datenbank Aktoren'!$F$3:$IB$112,$B92,0)=DM$1,DM$3," - ")</f>
        <v>FMH1W RPS 1-fach Taster F6-01-01</v>
      </c>
      <c r="DN92" t="str">
        <f>IF(HLOOKUP(DN$1,'Datenbank Aktoren'!$F$3:$IB$112,$B92,0)=DN$1,DN$3," - ")</f>
        <v>FMH2S RPS 4-fach Taster F6-02-01</v>
      </c>
      <c r="DO92" t="str">
        <f>IF(HLOOKUP(DO$1,'Datenbank Aktoren'!$F$3:$IB$112,$B92,0)=DO$1,DO$3," - ")</f>
        <v>FMH4 RPS 4-fach Taster F6-02-01</v>
      </c>
      <c r="DP92" t="str">
        <f>IF(HLOOKUP(DP$1,'Datenbank Aktoren'!$F$3:$IB$112,$B92,0)=DP$1,DP$3," - ")</f>
        <v>FMH4S RPS 4-fach Taster F6-02-01</v>
      </c>
      <c r="DQ92" t="str">
        <f>IF(HLOOKUP(DQ$1,'Datenbank Aktoren'!$F$3:$IB$112,$B92,0)=DQ$1,DQ$3," - ")</f>
        <v>FMH8 RPS 4-fach Taster F6-02-01</v>
      </c>
      <c r="DR92" t="str">
        <f>IF(HLOOKUP(DR$1,'Datenbank Aktoren'!$F$3:$IB$112,$B92,0)=DR$1,DR$3," - ")</f>
        <v xml:space="preserve"> - </v>
      </c>
      <c r="DS92" t="str">
        <f>IF(HLOOKUP(DS$1,'Datenbank Aktoren'!$F$3:$IB$112,$B92,0)=DS$1,DS$3," - ")</f>
        <v xml:space="preserve"> - </v>
      </c>
      <c r="DT92" t="str">
        <f>IF(HLOOKUP(DT$1,'Datenbank Aktoren'!$F$3:$IB$112,$B92,0)=DT$1,DT$3," - ")</f>
        <v xml:space="preserve"> - </v>
      </c>
      <c r="DU92" t="str">
        <f>IF(HLOOKUP(DU$1,'Datenbank Aktoren'!$F$3:$IB$112,$B92,0)=DU$1,DU$3," - ")</f>
        <v>FMMS44SB Dämmerungssch. A5-06-02</v>
      </c>
      <c r="DV92" t="str">
        <f>IF(HLOOKUP(DV$1,'Datenbank Aktoren'!$F$3:$IB$112,$B92,0)=DV$1,DV$3," - ")</f>
        <v xml:space="preserve"> - </v>
      </c>
      <c r="DW92" t="str">
        <f>IF(HLOOKUP(DW$1,'Datenbank Aktoren'!$F$3:$IB$112,$B92,0)=DW$1,DW$3," - ")</f>
        <v xml:space="preserve"> - </v>
      </c>
      <c r="DX92" t="str">
        <f>IF(HLOOKUP(DX$1,'Datenbank Aktoren'!$F$3:$IB$112,$B92,0)=DX$1,DX$3," - ")</f>
        <v xml:space="preserve"> - </v>
      </c>
      <c r="DY92" t="str">
        <f>IF(HLOOKUP(DY$1,'Datenbank Aktoren'!$F$3:$IB$112,$B92,0)=DY$1,DY$3," - ")</f>
        <v xml:space="preserve"> - </v>
      </c>
      <c r="DZ92" t="str">
        <f>IF(HLOOKUP(DZ$1,'Datenbank Aktoren'!$F$3:$IB$112,$B92,0)=DZ$1,DZ$3," - ")</f>
        <v xml:space="preserve"> - </v>
      </c>
      <c r="EA92" t="str">
        <f>IF(HLOOKUP(EA$1,'Datenbank Aktoren'!$F$3:$IB$112,$B92,0)=EA$1,EA$3," - ")</f>
        <v>FMMS44SB Fensterkontakt D5-00-01</v>
      </c>
      <c r="EB92" t="str">
        <f>IF(HLOOKUP(EB$1,'Datenbank Aktoren'!$F$3:$IB$112,$B92,0)=EB$1,EB$3," - ")</f>
        <v xml:space="preserve"> - </v>
      </c>
      <c r="EC92" t="str">
        <f>IF(HLOOKUP(EC$1,'Datenbank Aktoren'!$F$3:$IB$112,$B92,0)=EC$1,EC$3," - ")</f>
        <v xml:space="preserve"> - </v>
      </c>
      <c r="ED92" t="str">
        <f>IF(HLOOKUP(ED$1,'Datenbank Aktoren'!$F$3:$IB$112,$B92,0)=ED$1,ED$3," - ")</f>
        <v xml:space="preserve"> - </v>
      </c>
      <c r="EE92" t="str">
        <f>IF(HLOOKUP(EE$1,'Datenbank Aktoren'!$F$3:$IB$112,$B92,0)=EE$1,EE$3," - ")</f>
        <v xml:space="preserve"> - </v>
      </c>
      <c r="EF92" t="str">
        <f>IF(HLOOKUP(EF$1,'Datenbank Aktoren'!$F$3:$IB$112,$B92,0)=EF$1,EF$3," - ")</f>
        <v>FMS55ESB Dämmerungssch. A5-06-02</v>
      </c>
      <c r="EG92" t="str">
        <f>IF(HLOOKUP(EG$1,'Datenbank Aktoren'!$F$3:$IB$112,$B92,0)=EG$1,EG$3," - ")</f>
        <v xml:space="preserve"> - </v>
      </c>
      <c r="EH92" t="str">
        <f>IF(HLOOKUP(EH$1,'Datenbank Aktoren'!$F$3:$IB$112,$B92,0)=EH$1,EH$3," - ")</f>
        <v xml:space="preserve"> - </v>
      </c>
      <c r="EI92" t="str">
        <f>IF(HLOOKUP(EI$1,'Datenbank Aktoren'!$F$3:$IB$112,$B92,0)=EI$1,EI$3," - ")</f>
        <v xml:space="preserve"> - </v>
      </c>
      <c r="EJ92" t="str">
        <f>IF(HLOOKUP(EJ$1,'Datenbank Aktoren'!$F$3:$IB$112,$B92,0)=EJ$1,EJ$3," - ")</f>
        <v xml:space="preserve"> - </v>
      </c>
      <c r="EK92" t="str">
        <f>IF(HLOOKUP(EK$1,'Datenbank Aktoren'!$F$3:$IB$112,$B92,0)=EK$1,EK$3," - ")</f>
        <v xml:space="preserve"> - </v>
      </c>
      <c r="EL92" t="str">
        <f>IF(HLOOKUP(EL$1,'Datenbank Aktoren'!$F$3:$IB$112,$B92,0)=EL$1,EL$3," - ")</f>
        <v xml:space="preserve"> - </v>
      </c>
      <c r="EM92" t="str">
        <f>IF(HLOOKUP(EM$1,'Datenbank Aktoren'!$F$3:$IB$112,$B92,0)=EM$1,EM$3," - ")</f>
        <v xml:space="preserve"> - </v>
      </c>
      <c r="EN92" t="str">
        <f>IF(HLOOKUP(EN$1,'Datenbank Aktoren'!$F$3:$IB$112,$B92,0)=EN$1,EN$3," - ")</f>
        <v>FMS55SB Dämmerungssch. A5-06-02</v>
      </c>
      <c r="EO92" t="str">
        <f>IF(HLOOKUP(EO$1,'Datenbank Aktoren'!$F$3:$IB$112,$B92,0)=EO$1,EO$3," - ")</f>
        <v xml:space="preserve"> - </v>
      </c>
      <c r="EP92" t="str">
        <f>IF(HLOOKUP(EP$1,'Datenbank Aktoren'!$F$3:$IB$112,$B92,0)=EP$1,EP$3," - ")</f>
        <v xml:space="preserve"> - </v>
      </c>
      <c r="EQ92" t="str">
        <f>IF(HLOOKUP(EQ$1,'Datenbank Aktoren'!$F$3:$IB$112,$B92,0)=EQ$1,EQ$3," - ")</f>
        <v xml:space="preserve"> - </v>
      </c>
      <c r="ER92" t="str">
        <f>IF(HLOOKUP(ER$1,'Datenbank Aktoren'!$F$3:$IB$112,$B92,0)=ER$1,ER$3," - ")</f>
        <v xml:space="preserve"> - </v>
      </c>
      <c r="ES92" t="str">
        <f>IF(HLOOKUP(ES$1,'Datenbank Aktoren'!$F$3:$IB$112,$B92,0)=ES$1,ES$3," - ")</f>
        <v xml:space="preserve"> - </v>
      </c>
      <c r="ET92" t="str">
        <f>IF(HLOOKUP(ET$1,'Datenbank Aktoren'!$F$3:$IB$112,$B92,0)=ET$1,ET$3," - ")</f>
        <v xml:space="preserve"> - </v>
      </c>
      <c r="EU92" t="str">
        <f>IF(HLOOKUP(EU$1,'Datenbank Aktoren'!$F$3:$IB$112,$B92,0)=EU$1,EU$3," - ")</f>
        <v xml:space="preserve"> - </v>
      </c>
      <c r="EV92" t="str">
        <f>IF(HLOOKUP(EV$1,'Datenbank Aktoren'!$F$3:$IB$112,$B92,0)=EV$1,EV$3," - ")</f>
        <v>FMS65ESB Dämmerungssch. A5-06-02</v>
      </c>
      <c r="EW92" t="str">
        <f>IF(HLOOKUP(EW$1,'Datenbank Aktoren'!$F$3:$IB$112,$B92,0)=EW$1,EW$3," - ")</f>
        <v xml:space="preserve"> - </v>
      </c>
      <c r="EX92" t="str">
        <f>IF(HLOOKUP(EX$1,'Datenbank Aktoren'!$F$3:$IB$112,$B92,0)=EX$1,EX$3," - ")</f>
        <v xml:space="preserve"> - </v>
      </c>
      <c r="EY92" t="str">
        <f>IF(HLOOKUP(EY$1,'Datenbank Aktoren'!$F$3:$IB$112,$B92,0)=EY$1,EY$3," - ")</f>
        <v xml:space="preserve"> - </v>
      </c>
      <c r="EZ92" t="str">
        <f>IF(HLOOKUP(EZ$1,'Datenbank Aktoren'!$F$3:$IB$112,$B92,0)=EZ$1,EZ$3," - ")</f>
        <v xml:space="preserve"> - </v>
      </c>
      <c r="FA92" t="str">
        <f>IF(HLOOKUP(FA$1,'Datenbank Aktoren'!$F$3:$IB$112,$B92,0)=FA$1,FA$3," - ")</f>
        <v>FNS55B RPS 1-fach Taster F6-01-01</v>
      </c>
      <c r="FB92" t="str">
        <f>IF(HLOOKUP(FB$1,'Datenbank Aktoren'!$F$3:$IB$112,$B92,0)=FB$1,FB$3," - ")</f>
        <v>FNS55EB RPS 1-fach Taster F6-01-01</v>
      </c>
      <c r="FC92" t="str">
        <f>IF(HLOOKUP(FC$1,'Datenbank Aktoren'!$F$3:$IB$112,$B92,0)=FC$1,FC$3," - ")</f>
        <v>FNS65EB RPS 1-fach Taster F6-01-01</v>
      </c>
      <c r="FD92" t="str">
        <f>IF(HLOOKUP(FD$1,'Datenbank Aktoren'!$F$3:$IB$112,$B92,0)=FD$1,FD$3," - ")</f>
        <v>FPE-1 RPS 1-fach Taster F6-01-01</v>
      </c>
      <c r="FE92" t="str">
        <f>IF(HLOOKUP(FE$1,'Datenbank Aktoren'!$F$3:$IB$112,$B92,0)=FE$1,FE$3," - ")</f>
        <v>FRW RPS Rauchmelder F6-02-01</v>
      </c>
      <c r="FF92" t="str">
        <f>IF(HLOOKUP(FF$1,'Datenbank Aktoren'!$F$3:$IB$112,$B92,0)=FF$1,FF$3," - ")</f>
        <v xml:space="preserve"> - </v>
      </c>
      <c r="FG92" t="str">
        <f>IF(HLOOKUP(FG$1,'Datenbank Aktoren'!$F$3:$IB$112,$B92,0)=FG$1,FG$3," - ")</f>
        <v xml:space="preserve"> - </v>
      </c>
      <c r="FH92" t="str">
        <f>IF(HLOOKUP(FH$1,'Datenbank Aktoren'!$F$3:$IB$112,$B92,0)=FH$1,FH$3," - ")</f>
        <v>FSM14 RPS 4-fach Taster F6-02-01</v>
      </c>
      <c r="FI92" t="str">
        <f>IF(HLOOKUP(FI$1,'Datenbank Aktoren'!$F$3:$IB$112,$B92,0)=FI$1,FI$3," - ")</f>
        <v xml:space="preserve"> - </v>
      </c>
      <c r="FJ92" t="str">
        <f>IF(HLOOKUP(FJ$1,'Datenbank Aktoren'!$F$3:$IB$112,$B92,0)=FJ$1,FJ$3," - ")</f>
        <v xml:space="preserve"> - </v>
      </c>
      <c r="FK92" t="str">
        <f>IF(HLOOKUP(FK$1,'Datenbank Aktoren'!$F$3:$IB$112,$B92,0)=FK$1,FK$3," - ")</f>
        <v>FSM60B RPS 4-fach Taster F6-02-01</v>
      </c>
      <c r="FL92" t="str">
        <f>IF(HLOOKUP(FL$1,'Datenbank Aktoren'!$F$3:$IB$112,$B92,0)=FL$1,FL$3," - ")</f>
        <v>FSM61 RPS 4-fach Taster F6-02-01</v>
      </c>
      <c r="FM92" t="str">
        <f>IF(HLOOKUP(FM$1,'Datenbank Aktoren'!$F$3:$IB$112,$B92,0)=FM$1,FM$3," - ")</f>
        <v>FSMTB RPS 4-fach Taster F6-02-01</v>
      </c>
      <c r="FN92" t="str">
        <f>IF(HLOOKUP(FN$1,'Datenbank Aktoren'!$F$3:$IB$112,$B92,0)=FN$1,FN$3," - ")</f>
        <v xml:space="preserve"> - </v>
      </c>
      <c r="FO92" t="str">
        <f>IF(HLOOKUP(FO$1,'Datenbank Aktoren'!$F$3:$IB$112,$B92,0)=FO$1,FO$3," - ")</f>
        <v>FSTAP RPS 4-fach Taster F6-02-01</v>
      </c>
      <c r="FP92" t="str">
        <f>IF(HLOOKUP(FP$1,'Datenbank Aktoren'!$F$3:$IB$112,$B92,0)=FP$1,FP$3," - ")</f>
        <v xml:space="preserve"> - </v>
      </c>
      <c r="FQ92" t="str">
        <f>IF(HLOOKUP(FQ$1,'Datenbank Aktoren'!$F$3:$IB$112,$B92,0)=FQ$1,FQ$3," - ")</f>
        <v>FSU55D Software/Drehtaster A5-38-08</v>
      </c>
      <c r="FR92" t="str">
        <f>IF(HLOOKUP(FR$1,'Datenbank Aktoren'!$F$3:$IB$112,$B92,0)=FR$1,FR$3," - ")</f>
        <v>FSU55D RPS 4-fach Taster F6-02-01</v>
      </c>
      <c r="FS92" t="str">
        <f>IF(HLOOKUP(FS$1,'Datenbank Aktoren'!$F$3:$IB$112,$B92,0)=FS$1,FS$3," - ")</f>
        <v xml:space="preserve"> - </v>
      </c>
      <c r="FT92" t="str">
        <f>IF(HLOOKUP(FT$1,'Datenbank Aktoren'!$F$3:$IB$112,$B92,0)=FT$1,FT$3," - ")</f>
        <v>FSU55ED Software/Drehtaster A5-38-08</v>
      </c>
      <c r="FU92" t="str">
        <f>IF(HLOOKUP(FU$1,'Datenbank Aktoren'!$F$3:$IB$112,$B92,0)=FU$1,FU$3," - ")</f>
        <v>FSU55ED RPS 4-fach Taster F6-02-01</v>
      </c>
      <c r="FV92" t="str">
        <f>IF(HLOOKUP(FV$1,'Datenbank Aktoren'!$F$3:$IB$112,$B92,0)=FV$1,FV$3," - ")</f>
        <v xml:space="preserve"> - </v>
      </c>
      <c r="FW92" t="str">
        <f>IF(HLOOKUP(FW$1,'Datenbank Aktoren'!$F$3:$IB$112,$B92,0)=FW$1,FW$3," - ")</f>
        <v>FSU65D Software/Drehtaster A5-38-08</v>
      </c>
      <c r="FX92" t="str">
        <f>IF(HLOOKUP(FX$1,'Datenbank Aktoren'!$F$3:$IB$112,$B92,0)=FX$1,FX$3," - ")</f>
        <v>FSU65D RPS 4-fach Taster F6-02-01</v>
      </c>
      <c r="FY92" t="str">
        <f>IF(HLOOKUP(FY$1,'Datenbank Aktoren'!$F$3:$IB$112,$B92,0)=FY$1,FY$3," - ")</f>
        <v xml:space="preserve"> - </v>
      </c>
      <c r="FZ92" t="str">
        <f>IF(HLOOKUP(FZ$1,'Datenbank Aktoren'!$F$3:$IB$112,$B92,0)=FZ$1,FZ$3," - ")</f>
        <v>FT4F RPS 4-fach Taster F6-02-01</v>
      </c>
      <c r="GA92" t="str">
        <f>IF(HLOOKUP(GA$1,'Datenbank Aktoren'!$F$3:$IB$112,$B92,0)=GA$1,GA$3," - ")</f>
        <v>FT55 RPS 4-fach Taster F6-02-01</v>
      </c>
      <c r="GB92" t="str">
        <f>IF(HLOOKUP(GB$1,'Datenbank Aktoren'!$F$3:$IB$112,$B92,0)=GB$1,GB$3," - ")</f>
        <v xml:space="preserve"> - </v>
      </c>
      <c r="GC92" t="str">
        <f>IF(HLOOKUP(GC$1,'Datenbank Aktoren'!$F$3:$IB$112,$B92,0)=GC$1,GC$3," - ")</f>
        <v xml:space="preserve"> - </v>
      </c>
      <c r="GD92" t="str">
        <f>IF(HLOOKUP(GD$1,'Datenbank Aktoren'!$F$3:$IB$112,$B92,0)=GD$1,GD$3," - ")</f>
        <v xml:space="preserve"> - </v>
      </c>
      <c r="GE92" t="str">
        <f>IF(HLOOKUP(GE$1,'Datenbank Aktoren'!$F$3:$IB$112,$B92,0)=GE$1,GE$3," - ")</f>
        <v xml:space="preserve"> - </v>
      </c>
      <c r="GF92" t="str">
        <f>IF(HLOOKUP(GF$1,'Datenbank Aktoren'!$F$3:$IB$112,$B92,0)=GF$1,GF$3," - ")</f>
        <v>FTAF55D Raumregler F6-02-01</v>
      </c>
      <c r="GG92" t="str">
        <f>IF(HLOOKUP(GG$1,'Datenbank Aktoren'!$F$3:$IB$112,$B92,0)=GG$1,GG$3," - ")</f>
        <v>FTAF55ED Raumregler F6-02-01</v>
      </c>
      <c r="GH92" t="str">
        <f>IF(HLOOKUP(GH$1,'Datenbank Aktoren'!$F$3:$IB$112,$B92,0)=GH$1,GH$3," - ")</f>
        <v>FTAF65D Raumregler F6-02-01</v>
      </c>
      <c r="GI92" t="str">
        <f>IF(HLOOKUP(GI$1,'Datenbank Aktoren'!$F$3:$IB$112,$B92,0)=GI$1,GI$3," - ")</f>
        <v xml:space="preserve"> - </v>
      </c>
      <c r="GJ92" t="str">
        <f>IF(HLOOKUP(GJ$1,'Datenbank Aktoren'!$F$3:$IB$112,$B92,0)=GJ$1,GJ$3," - ")</f>
        <v xml:space="preserve"> - </v>
      </c>
      <c r="GK92" t="str">
        <f>IF(HLOOKUP(GK$1,'Datenbank Aktoren'!$F$3:$IB$112,$B92,0)=GK$1,GK$3," - ")</f>
        <v xml:space="preserve"> - </v>
      </c>
      <c r="GL92" t="str">
        <f>IF(HLOOKUP(GL$1,'Datenbank Aktoren'!$F$3:$IB$112,$B92,0)=GL$1,GL$3," - ")</f>
        <v xml:space="preserve"> - </v>
      </c>
      <c r="GM92" t="str">
        <f>IF(HLOOKUP(GM$1,'Datenbank Aktoren'!$F$3:$IB$112,$B92,0)=GM$1,GM$3," - ")</f>
        <v xml:space="preserve"> - </v>
      </c>
      <c r="GN92" t="str">
        <f>IF(HLOOKUP(GN$1,'Datenbank Aktoren'!$F$3:$IB$112,$B92,0)=GN$1,GN$3," - ")</f>
        <v>FTK Fensterkontakt D5-00-01</v>
      </c>
      <c r="GO92" t="str">
        <f>IF(HLOOKUP(GO$1,'Datenbank Aktoren'!$F$3:$IB$112,$B92,0)=GO$1,GO$3," - ")</f>
        <v>FTKB-GR Fensterkontakt D5-00-01</v>
      </c>
      <c r="GP92" t="str">
        <f>IF(HLOOKUP(GP$1,'Datenbank Aktoren'!$F$3:$IB$112,$B92,0)=GP$1,GP$3," - ")</f>
        <v>FTKB-hg FTKB Fenstergriff A5-14-0A</v>
      </c>
      <c r="GQ92" t="str">
        <f>IF(HLOOKUP(GQ$1,'Datenbank Aktoren'!$F$3:$IB$112,$B92,0)=GQ$1,GQ$3," - ")</f>
        <v>FTKB-wg Fensterkontakt D5-00-01</v>
      </c>
      <c r="GR92" t="str">
        <f>IF(HLOOKUP(GR$1,'Datenbank Aktoren'!$F$3:$IB$112,$B92,0)=GR$1,GR$3," - ")</f>
        <v>FTKE Fenstergriff F6-10-00 Griff</v>
      </c>
      <c r="GS92" t="str">
        <f>IF(HLOOKUP(GS$1,'Datenbank Aktoren'!$F$3:$IB$112,$B92,0)=GS$1,GS$3," - ")</f>
        <v xml:space="preserve"> - </v>
      </c>
      <c r="GT92" s="14" t="s">
        <v>692</v>
      </c>
      <c r="GU92" t="str">
        <f>IF(HLOOKUP(GU$1,'Datenbank Aktoren'!$F$3:$IB$112,$B92,0)=GU$1,GU$3," - ")</f>
        <v xml:space="preserve"> - </v>
      </c>
      <c r="GV92" s="14" t="s">
        <v>692</v>
      </c>
      <c r="GW92" t="str">
        <f>IF(HLOOKUP(GW$1,'Datenbank Aktoren'!$F$3:$IB$112,$B92,0)=GW$1,GW$3," - ")</f>
        <v xml:space="preserve"> - </v>
      </c>
      <c r="GX92" s="14" t="s">
        <v>692</v>
      </c>
      <c r="GY92" t="str">
        <f>IF(HLOOKUP(GY$1,'Datenbank Aktoren'!$F$3:$IB$112,$B92,0)=GY$1,GY$3," - ")</f>
        <v xml:space="preserve"> - </v>
      </c>
      <c r="GZ92" s="14" t="s">
        <v>692</v>
      </c>
      <c r="HA92" t="str">
        <f>IF(HLOOKUP(HA$1,'Datenbank Aktoren'!$F$3:$IB$112,$B92,0)=HA$1,HA$3," - ")</f>
        <v xml:space="preserve"> - </v>
      </c>
      <c r="HB92" s="14" t="s">
        <v>692</v>
      </c>
      <c r="HC92" t="str">
        <f>IF(HLOOKUP(HC$1,'Datenbank Aktoren'!$F$3:$IB$112,$B92,0)=HC$1,HC$3," - ")</f>
        <v xml:space="preserve"> - </v>
      </c>
      <c r="HD92" s="14" t="s">
        <v>692</v>
      </c>
      <c r="HE92" t="str">
        <f>IF(HLOOKUP(HE$1,'Datenbank Aktoren'!$F$3:$IB$112,$B92,0)=HE$1,HE$3," - ")</f>
        <v xml:space="preserve"> - </v>
      </c>
      <c r="HF92" s="14" t="s">
        <v>692</v>
      </c>
      <c r="HG92" t="str">
        <f>IF(HLOOKUP(HG$1,'Datenbank Aktoren'!$F$3:$IB$112,$B92,0)=HG$1,HG$3," - ")</f>
        <v xml:space="preserve"> - </v>
      </c>
      <c r="HH92" t="str">
        <f>IF(HLOOKUP(HH$1,'Datenbank Aktoren'!$F$3:$IB$112,$B92,0)=HH$1,HH$3," - ")</f>
        <v xml:space="preserve"> - </v>
      </c>
      <c r="HI92" t="str">
        <f>IF(HLOOKUP(HI$1,'Datenbank Aktoren'!$F$3:$IB$112,$B92,0)=HI$1,HI$3," - ")</f>
        <v xml:space="preserve"> - </v>
      </c>
      <c r="HJ92" s="14" t="s">
        <v>692</v>
      </c>
      <c r="HK92" t="str">
        <f>IF(HLOOKUP(HK$1,'Datenbank Aktoren'!$F$3:$IB$112,$B92,0)=HK$1,HK$3," - ")</f>
        <v xml:space="preserve"> - </v>
      </c>
      <c r="HL92" t="str">
        <f>IF(HLOOKUP(HL$1,'Datenbank Aktoren'!$F$3:$IB$112,$B92,0)=HL$1,HL$3," - ")</f>
        <v xml:space="preserve"> - </v>
      </c>
      <c r="HM92" t="str">
        <f>IF(HLOOKUP(HM$1,'Datenbank Aktoren'!$F$3:$IB$112,$B92,0)=HM$1,HM$3," - ")</f>
        <v xml:space="preserve"> - </v>
      </c>
      <c r="HN92" s="14" t="s">
        <v>692</v>
      </c>
      <c r="HO92" t="str">
        <f>IF(HLOOKUP(HO$1,'Datenbank Aktoren'!$F$3:$IB$112,$B92,0)=HO$1,HO$3," - ")</f>
        <v xml:space="preserve"> - </v>
      </c>
      <c r="HP92" s="14" t="s">
        <v>692</v>
      </c>
      <c r="HQ92" t="str">
        <f>IF(HLOOKUP(HQ$1,'Datenbank Aktoren'!$F$3:$IB$112,$B92,0)=HQ$1,HQ$3," - ")</f>
        <v>FTS14EM FBH A5-08-01</v>
      </c>
      <c r="HR92" t="str">
        <f>IF(HLOOKUP(HR$1,'Datenbank Aktoren'!$F$3:$IB$112,$B92,0)=HR$1,HR$3," - ")</f>
        <v>FTS14EM Fensterkontakt D5-00-01</v>
      </c>
      <c r="HS92" t="str">
        <f>IF(HLOOKUP(HS$1,'Datenbank Aktoren'!$F$3:$IB$112,$B92,0)=HS$1,HS$3," - ")</f>
        <v>FTS14EM RPS 4-fach Taster F6-02-01</v>
      </c>
      <c r="HT92" t="str">
        <f>IF(HLOOKUP(HT$1,'Datenbank Aktoren'!$F$3:$IB$112,$B92,0)=HT$1,HT$3," - ")</f>
        <v>FTTB Bewegungsm. A5-07-01</v>
      </c>
      <c r="HU92" t="str">
        <f>IF(HLOOKUP(HU$1,'Datenbank Aktoren'!$F$3:$IB$112,$B92,0)=HU$1,HU$3," - ")</f>
        <v xml:space="preserve"> - </v>
      </c>
      <c r="HV92" t="str">
        <f>IF(HLOOKUP(HV$1,'Datenbank Aktoren'!$F$3:$IB$112,$B92,0)=HV$1,HV$3," - ")</f>
        <v xml:space="preserve"> - </v>
      </c>
      <c r="HW92" t="str">
        <f>IF(HLOOKUP(HW$1,'Datenbank Aktoren'!$F$3:$IB$112,$B92,0)=HW$1,HW$3," - ")</f>
        <v xml:space="preserve"> - </v>
      </c>
      <c r="HX92" t="str">
        <f>IF(HLOOKUP(HX$1,'Datenbank Aktoren'!$F$3:$IB$112,$B92,0)=HX$1,HX$3," - ")</f>
        <v xml:space="preserve"> - </v>
      </c>
      <c r="HY92" t="str">
        <f>IF(HLOOKUP(HY$1,'Datenbank Aktoren'!$F$3:$IB$112,$B92,0)=HY$1,HY$3," - ")</f>
        <v xml:space="preserve"> - </v>
      </c>
      <c r="HZ92" t="str">
        <f>IF(HLOOKUP(HZ$1,'Datenbank Aktoren'!$F$3:$IB$112,$B92,0)=HZ$1,HZ$3," - ")</f>
        <v xml:space="preserve"> - </v>
      </c>
      <c r="IA92" t="str">
        <f>IF(HLOOKUP(IA$1,'Datenbank Aktoren'!$F$3:$IB$112,$B92,0)=IA$1,IA$3," - ")</f>
        <v xml:space="preserve"> - </v>
      </c>
      <c r="IB92" t="str">
        <f>IF(HLOOKUP(IB$1,'Datenbank Aktoren'!$F$3:$IB$112,$B92,0)=IB$1,IB$3," - ")</f>
        <v xml:space="preserve"> - </v>
      </c>
      <c r="IC92" t="str">
        <f>IF(HLOOKUP(IC$1,'Datenbank Aktoren'!$F$3:$IB$112,$B92,0)=IC$1,IC$3," - ")</f>
        <v xml:space="preserve"> - </v>
      </c>
      <c r="ID92" t="str">
        <f>IF(HLOOKUP(ID$1,'Datenbank Aktoren'!$F$3:$IB$112,$B92,0)=ID$1,ID$3," - ")</f>
        <v>FWS81 Kartenschalter F6-02-01</v>
      </c>
      <c r="IE92" t="str">
        <f>IF(HLOOKUP(IE$1,'Datenbank Aktoren'!$F$3:$IB$112,$B92,0)=IE$1,IE$3," - ")</f>
        <v xml:space="preserve"> - </v>
      </c>
      <c r="IF92" t="str">
        <f>IF(HLOOKUP(IF$1,'Datenbank Aktoren'!$F$3:$IB$112,$B92,0)=IF$1,IF$3," - ")</f>
        <v xml:space="preserve"> - </v>
      </c>
      <c r="IG92" t="str">
        <f>IF(HLOOKUP(IG$1,'Datenbank Aktoren'!$F$3:$IB$112,$B92,0)=IG$1,IG$3," - ")</f>
        <v>FZS65 RPS Rauchmelder F6-02-01</v>
      </c>
      <c r="IH92" t="str">
        <f>IF(HLOOKUP(IH$1,'Datenbank Aktoren'!$F$3:$IB$112,$B92,0)=IH$1,IH$3," - ")</f>
        <v>FZT55 RPS 4-fach Taster F6-02-01</v>
      </c>
      <c r="II92" t="str">
        <f>IF(HLOOKUP(II$1,'Datenbank Aktoren'!$F$3:$IB$112,$B92,0)=II$1,II$3," - ")</f>
        <v xml:space="preserve"> - </v>
      </c>
      <c r="IJ92" t="e">
        <f>IF(HLOOKUP(IJ$1,'Datenbank Aktoren'!$F$3:$IB$112,$B92,0)=IJ$1,IJ$3," - ")</f>
        <v>#N/A</v>
      </c>
      <c r="IK92" t="e">
        <f>IF(HLOOKUP(IK$1,'Datenbank Aktoren'!$F$3:$IB$112,$B92,0)=IK$1,IK$3," - ")</f>
        <v>#N/A</v>
      </c>
      <c r="IL92" t="e">
        <f>IF(HLOOKUP(IL$1,'Datenbank Aktoren'!$F$3:$IB$112,$B92,0)=IL$1,IL$3," - ")</f>
        <v>#N/A</v>
      </c>
      <c r="IM92" t="e">
        <f>IF(HLOOKUP(IM$1,'Datenbank Aktoren'!$F$3:$IB$112,$B92,0)=IM$1,IM$3," - ")</f>
        <v>#N/A</v>
      </c>
      <c r="IN92" t="e">
        <f>IF(HLOOKUP(IN$1,'Datenbank Aktoren'!$F$3:$IB$112,$B92,0)=IN$1,IN$3," - ")</f>
        <v>#N/A</v>
      </c>
      <c r="IO92" t="e">
        <f>IF(HLOOKUP(IO$1,'Datenbank Aktoren'!$F$3:$IB$112,$B92,0)=IO$1,IO$3," - ")</f>
        <v>#N/A</v>
      </c>
      <c r="IP92" t="e">
        <f>IF(HLOOKUP(IP$1,'Datenbank Aktoren'!$F$3:$IB$112,$B92,0)=IP$1,IP$3," - ")</f>
        <v>#N/A</v>
      </c>
      <c r="IQ92" t="e">
        <f>IF(HLOOKUP(IQ$1,'Datenbank Aktoren'!$F$3:$IB$112,$B92,0)=IQ$1,IQ$3," - ")</f>
        <v>#N/A</v>
      </c>
      <c r="IR92" t="e">
        <f>IF(HLOOKUP(IR$1,'Datenbank Aktoren'!$F$3:$IB$112,$B92,0)=IR$1,IR$3," - ")</f>
        <v>#N/A</v>
      </c>
      <c r="IS92" t="e">
        <f>IF(HLOOKUP(IS$1,'Datenbank Aktoren'!$F$3:$IB$112,$B92,0)=IS$1,IS$3," - ")</f>
        <v>#N/A</v>
      </c>
      <c r="IT92" t="e">
        <f>IF(HLOOKUP(IT$1,'Datenbank Aktoren'!$F$3:$IB$112,$B92,0)=IT$1,IT$3," - ")</f>
        <v>#N/A</v>
      </c>
      <c r="IU92" t="e">
        <f>IF(HLOOKUP(IU$1,'Datenbank Aktoren'!$F$3:$IB$112,$B92,0)=IU$1,IU$3," - ")</f>
        <v>#N/A</v>
      </c>
    </row>
    <row r="93" spans="1:255" x14ac:dyDescent="0.25">
      <c r="A93" t="s">
        <v>173</v>
      </c>
      <c r="B93">
        <v>91</v>
      </c>
      <c r="D93" t="s">
        <v>173</v>
      </c>
      <c r="E93" s="3" t="s">
        <v>455</v>
      </c>
      <c r="F93" t="str">
        <f>IF(HLOOKUP(F$1,'Datenbank Aktoren'!$F$3:$IB$112,$B93,0)=F$1,F$3," - ")</f>
        <v xml:space="preserve"> - </v>
      </c>
      <c r="G93" t="str">
        <f>IF(HLOOKUP(G$1,'Datenbank Aktoren'!$F$3:$IB$112,$B93,0)=G$1,G$3," - ")</f>
        <v xml:space="preserve"> - </v>
      </c>
      <c r="H93" t="str">
        <f>IF(HLOOKUP(H$1,'Datenbank Aktoren'!$F$3:$IB$112,$B93,0)=H$1,H$3," - ")</f>
        <v xml:space="preserve"> - </v>
      </c>
      <c r="I93" t="str">
        <f>IF(HLOOKUP(I$1,'Datenbank Aktoren'!$F$3:$IB$112,$B93,0)=I$1,I$3," - ")</f>
        <v xml:space="preserve"> - </v>
      </c>
      <c r="J93" t="str">
        <f>IF(HLOOKUP(J$1,'Datenbank Aktoren'!$F$3:$IB$112,$B93,0)=J$1,J$3," - ")</f>
        <v xml:space="preserve"> - </v>
      </c>
      <c r="K93" t="str">
        <f>IF(HLOOKUP(K$1,'Datenbank Aktoren'!$F$3:$IB$112,$B93,0)=K$1,K$3," - ")</f>
        <v xml:space="preserve"> - </v>
      </c>
      <c r="L93" t="str">
        <f>IF(HLOOKUP(L$1,'Datenbank Aktoren'!$F$3:$IB$112,$B93,0)=L$1,L$3," - ")</f>
        <v xml:space="preserve"> - </v>
      </c>
      <c r="M93" t="str">
        <f>IF(HLOOKUP(M$1,'Datenbank Aktoren'!$F$3:$IB$112,$B93,0)=M$1,M$3," - ")</f>
        <v xml:space="preserve"> - </v>
      </c>
      <c r="N93" t="str">
        <f>IF(HLOOKUP(N$1,'Datenbank Aktoren'!$F$3:$IB$112,$B93,0)=N$1,N$3," - ")</f>
        <v xml:space="preserve"> - </v>
      </c>
      <c r="O93" t="str">
        <f>IF(HLOOKUP(O$1,'Datenbank Aktoren'!$F$3:$IB$112,$B93,0)=O$1,O$3," - ")</f>
        <v xml:space="preserve"> - </v>
      </c>
      <c r="P93" t="str">
        <f>IF(HLOOKUP(P$1,'Datenbank Aktoren'!$F$3:$IB$112,$B93,0)=P$1,P$3," - ")</f>
        <v xml:space="preserve"> - </v>
      </c>
      <c r="Q93" t="str">
        <f>IF(HLOOKUP(Q$1,'Datenbank Aktoren'!$F$3:$IB$112,$B93,0)=Q$1,Q$3," - ")</f>
        <v xml:space="preserve"> - </v>
      </c>
      <c r="R93" t="str">
        <f>IF(HLOOKUP(R$1,'Datenbank Aktoren'!$F$3:$IB$112,$B93,0)=R$1,R$3," - ")</f>
        <v xml:space="preserve"> - </v>
      </c>
      <c r="S93" t="str">
        <f>IF(HLOOKUP(S$1,'Datenbank Aktoren'!$F$3:$IB$112,$B93,0)=S$1,S$3," - ")</f>
        <v xml:space="preserve"> - </v>
      </c>
      <c r="T93" t="str">
        <f>IF(HLOOKUP(T$1,'Datenbank Aktoren'!$F$3:$IB$112,$B93,0)=T$1,T$3," - ")</f>
        <v xml:space="preserve"> - </v>
      </c>
      <c r="U93" t="str">
        <f>IF(HLOOKUP(U$1,'Datenbank Aktoren'!$F$3:$IB$112,$B93,0)=U$1,U$3," - ")</f>
        <v xml:space="preserve"> - </v>
      </c>
      <c r="V93" t="str">
        <f>IF(HLOOKUP(V$1,'Datenbank Aktoren'!$F$3:$IB$112,$B93,0)=V$1,V$3," - ")</f>
        <v xml:space="preserve"> - </v>
      </c>
      <c r="W93" t="str">
        <f>IF(HLOOKUP(W$1,'Datenbank Aktoren'!$F$3:$IB$112,$B93,0)=W$1,W$3," - ")</f>
        <v xml:space="preserve"> - </v>
      </c>
      <c r="X93" t="str">
        <f>IF(HLOOKUP(X$1,'Datenbank Aktoren'!$F$3:$IB$112,$B93,0)=X$1,X$3," - ")</f>
        <v xml:space="preserve"> - </v>
      </c>
      <c r="Y93" t="str">
        <f>IF(HLOOKUP(Y$1,'Datenbank Aktoren'!$F$3:$IB$112,$B93,0)=Y$1,Y$3," - ")</f>
        <v xml:space="preserve"> - </v>
      </c>
      <c r="Z93" t="str">
        <f>IF(HLOOKUP(Z$1,'Datenbank Aktoren'!$F$3:$IB$112,$B93,0)=Z$1,Z$3," - ")</f>
        <v xml:space="preserve"> - </v>
      </c>
      <c r="AA93" t="str">
        <f>IF(HLOOKUP(AA$1,'Datenbank Aktoren'!$F$3:$IB$112,$B93,0)=AA$1,AA$3," - ")</f>
        <v xml:space="preserve"> - </v>
      </c>
      <c r="AB93" t="str">
        <f>IF(HLOOKUP(AB$1,'Datenbank Aktoren'!$F$3:$IB$112,$B93,0)=AB$1,AB$3," - ")</f>
        <v xml:space="preserve"> - </v>
      </c>
      <c r="AC93" t="str">
        <f>IF(HLOOKUP(AC$1,'Datenbank Aktoren'!$F$3:$IB$112,$B93,0)=AC$1,AC$3," - ")</f>
        <v xml:space="preserve"> - </v>
      </c>
      <c r="AD93" t="str">
        <f>IF(HLOOKUP(AD$1,'Datenbank Aktoren'!$F$3:$IB$112,$B93,0)=AD$1,AD$3," - ")</f>
        <v xml:space="preserve"> - </v>
      </c>
      <c r="AE93" t="str">
        <f>IF(HLOOKUP(AE$1,'Datenbank Aktoren'!$F$3:$IB$112,$B93,0)=AE$1,AE$3," - ")</f>
        <v xml:space="preserve"> - </v>
      </c>
      <c r="AF93" t="str">
        <f>IF(HLOOKUP(AF$1,'Datenbank Aktoren'!$F$3:$IB$112,$B93,0)=AF$1,AF$3," - ")</f>
        <v xml:space="preserve"> - </v>
      </c>
      <c r="AG93" t="str">
        <f>IF(HLOOKUP(AG$1,'Datenbank Aktoren'!$F$3:$IB$112,$B93,0)=AG$1,AG$3," - ")</f>
        <v xml:space="preserve"> - </v>
      </c>
      <c r="AH93" t="str">
        <f>IF(HLOOKUP(AH$1,'Datenbank Aktoren'!$F$3:$IB$112,$B93,0)=AH$1,AH$3," - ")</f>
        <v xml:space="preserve"> - </v>
      </c>
      <c r="AI93" t="str">
        <f>IF(HLOOKUP(AI$1,'Datenbank Aktoren'!$F$3:$IB$112,$B93,0)=AI$1,AI$3," - ")</f>
        <v>F4USM61B Fensterkontakt D5-00-01</v>
      </c>
      <c r="AJ93" t="str">
        <f>IF(HLOOKUP(AJ$1,'Datenbank Aktoren'!$F$3:$IB$112,$B93,0)=AJ$1,AJ$3," - ")</f>
        <v xml:space="preserve"> - </v>
      </c>
      <c r="AK93" t="str">
        <f>IF(HLOOKUP(AK$1,'Datenbank Aktoren'!$F$3:$IB$112,$B93,0)=AK$1,AK$3," - ")</f>
        <v xml:space="preserve"> - </v>
      </c>
      <c r="AL93" t="str">
        <f>IF(HLOOKUP(AL$1,'Datenbank Aktoren'!$F$3:$IB$112,$B93,0)=AL$1,AL$3," - ")</f>
        <v xml:space="preserve"> - </v>
      </c>
      <c r="AM93" t="str">
        <f>IF(HLOOKUP(AM$1,'Datenbank Aktoren'!$F$3:$IB$112,$B93,0)=AM$1,AM$3," - ")</f>
        <v xml:space="preserve"> - </v>
      </c>
      <c r="AN93" t="str">
        <f>IF(HLOOKUP(AN$1,'Datenbank Aktoren'!$F$3:$IB$112,$B93,0)=AN$1,AN$3," - ")</f>
        <v xml:space="preserve"> - </v>
      </c>
      <c r="AO93" t="str">
        <f>IF(HLOOKUP(AO$1,'Datenbank Aktoren'!$F$3:$IB$112,$B93,0)=AO$1,AO$3," - ")</f>
        <v xml:space="preserve"> - </v>
      </c>
      <c r="AP93" t="str">
        <f>IF(HLOOKUP(AP$1,'Datenbank Aktoren'!$F$3:$IB$112,$B93,0)=AP$1,AP$3," - ")</f>
        <v xml:space="preserve"> - </v>
      </c>
      <c r="AQ93" t="str">
        <f>IF(HLOOKUP(AQ$1,'Datenbank Aktoren'!$F$3:$IB$112,$B93,0)=AQ$1,AQ$3," - ")</f>
        <v xml:space="preserve"> - </v>
      </c>
      <c r="AR93" t="str">
        <f>IF(HLOOKUP(AR$1,'Datenbank Aktoren'!$F$3:$IB$112,$B93,0)=AR$1,AR$3," - ")</f>
        <v xml:space="preserve"> - </v>
      </c>
      <c r="AS93" t="str">
        <f>IF(HLOOKUP(AS$1,'Datenbank Aktoren'!$F$3:$IB$112,$B93,0)=AS$1,AS$3," - ")</f>
        <v xml:space="preserve"> - </v>
      </c>
      <c r="AT93" t="str">
        <f>IF(HLOOKUP(AT$1,'Datenbank Aktoren'!$F$3:$IB$112,$B93,0)=AT$1,AT$3," - ")</f>
        <v xml:space="preserve"> - </v>
      </c>
      <c r="AU93" t="str">
        <f>IF(HLOOKUP(AU$1,'Datenbank Aktoren'!$F$3:$IB$112,$B93,0)=AU$1,AU$3," - ")</f>
        <v xml:space="preserve"> - </v>
      </c>
      <c r="AV93" t="str">
        <f>IF(HLOOKUP(AV$1,'Datenbank Aktoren'!$F$3:$IB$112,$B93,0)=AV$1,AV$3," - ")</f>
        <v xml:space="preserve"> - </v>
      </c>
      <c r="AW93" t="str">
        <f>IF(HLOOKUP(AW$1,'Datenbank Aktoren'!$F$3:$IB$112,$B93,0)=AW$1,AW$3," - ")</f>
        <v xml:space="preserve"> - </v>
      </c>
      <c r="AX93" t="str">
        <f>IF(HLOOKUP(AX$1,'Datenbank Aktoren'!$F$3:$IB$112,$B93,0)=AX$1,AX$3," - ")</f>
        <v xml:space="preserve"> - </v>
      </c>
      <c r="AY93" t="str">
        <f>IF(HLOOKUP(AY$1,'Datenbank Aktoren'!$F$3:$IB$112,$B93,0)=AY$1,AY$3," - ")</f>
        <v xml:space="preserve"> - </v>
      </c>
      <c r="AZ93" t="str">
        <f>IF(HLOOKUP(AZ$1,'Datenbank Aktoren'!$F$3:$IB$112,$B93,0)=AZ$1,AZ$3," - ")</f>
        <v xml:space="preserve"> - </v>
      </c>
      <c r="BA93" t="str">
        <f>IF(HLOOKUP(BA$1,'Datenbank Aktoren'!$F$3:$IB$112,$B93,0)=BA$1,BA$3," - ")</f>
        <v xml:space="preserve"> - </v>
      </c>
      <c r="BB93" t="str">
        <f>IF(HLOOKUP(BB$1,'Datenbank Aktoren'!$F$3:$IB$112,$B93,0)=BB$1,BB$3," - ")</f>
        <v xml:space="preserve"> - </v>
      </c>
      <c r="BC93" t="str">
        <f>IF(HLOOKUP(BC$1,'Datenbank Aktoren'!$F$3:$IB$112,$B93,0)=BC$1,BC$3," - ")</f>
        <v xml:space="preserve"> - </v>
      </c>
      <c r="BD93" t="str">
        <f>IF(HLOOKUP(BD$1,'Datenbank Aktoren'!$F$3:$IB$112,$B93,0)=BD$1,BD$3," - ")</f>
        <v xml:space="preserve"> - </v>
      </c>
      <c r="BE93" t="str">
        <f>IF(HLOOKUP(BE$1,'Datenbank Aktoren'!$F$3:$IB$112,$B93,0)=BE$1,BE$3," - ")</f>
        <v xml:space="preserve"> - </v>
      </c>
      <c r="BF93" t="str">
        <f>IF(HLOOKUP(BF$1,'Datenbank Aktoren'!$F$3:$IB$112,$B93,0)=BF$1,BF$3," - ")</f>
        <v xml:space="preserve"> - </v>
      </c>
      <c r="BG93" t="str">
        <f>IF(HLOOKUP(BG$1,'Datenbank Aktoren'!$F$3:$IB$112,$B93,0)=BG$1,BG$3," - ")</f>
        <v xml:space="preserve"> - </v>
      </c>
      <c r="BH93" t="str">
        <f>IF(HLOOKUP(BH$1,'Datenbank Aktoren'!$F$3:$IB$112,$B93,0)=BH$1,BH$3," - ")</f>
        <v xml:space="preserve"> - </v>
      </c>
      <c r="BI93" t="str">
        <f>IF(HLOOKUP(BI$1,'Datenbank Aktoren'!$F$3:$IB$112,$B93,0)=BI$1,BI$3," - ")</f>
        <v xml:space="preserve"> - </v>
      </c>
      <c r="BJ93" t="str">
        <f>IF(HLOOKUP(BJ$1,'Datenbank Aktoren'!$F$3:$IB$112,$B93,0)=BJ$1,BJ$3," - ")</f>
        <v xml:space="preserve"> - </v>
      </c>
      <c r="BK93" t="str">
        <f>IF(HLOOKUP(BK$1,'Datenbank Aktoren'!$F$3:$IB$112,$B93,0)=BK$1,BK$3," - ")</f>
        <v xml:space="preserve"> - </v>
      </c>
      <c r="BL93" t="str">
        <f>IF(HLOOKUP(BL$1,'Datenbank Aktoren'!$F$3:$IB$112,$B93,0)=BL$1,BL$3," - ")</f>
        <v xml:space="preserve"> - </v>
      </c>
      <c r="BM93" t="str">
        <f>IF(HLOOKUP(BM$1,'Datenbank Aktoren'!$F$3:$IB$112,$B93,0)=BM$1,BM$3," - ")</f>
        <v xml:space="preserve"> - </v>
      </c>
      <c r="BN93" t="str">
        <f>IF(HLOOKUP(BN$1,'Datenbank Aktoren'!$F$3:$IB$112,$B93,0)=BN$1,BN$3," - ")</f>
        <v xml:space="preserve"> - </v>
      </c>
      <c r="BO93" t="str">
        <f>IF(HLOOKUP(BO$1,'Datenbank Aktoren'!$F$3:$IB$112,$B93,0)=BO$1,BO$3," - ")</f>
        <v xml:space="preserve"> - </v>
      </c>
      <c r="BP93" t="str">
        <f>IF(HLOOKUP(BP$1,'Datenbank Aktoren'!$F$3:$IB$112,$B93,0)=BP$1,BP$3," - ")</f>
        <v xml:space="preserve"> - </v>
      </c>
      <c r="BQ93" t="str">
        <f>IF(HLOOKUP(BQ$1,'Datenbank Aktoren'!$F$3:$IB$112,$B93,0)=BQ$1,BQ$3," - ")</f>
        <v xml:space="preserve"> - </v>
      </c>
      <c r="BR93" t="str">
        <f>IF(HLOOKUP(BR$1,'Datenbank Aktoren'!$F$3:$IB$112,$B93,0)=BR$1,BR$3," - ")</f>
        <v xml:space="preserve"> - </v>
      </c>
      <c r="BS93" t="str">
        <f>IF(HLOOKUP(BS$1,'Datenbank Aktoren'!$F$3:$IB$112,$B93,0)=BS$1,BS$3," - ")</f>
        <v xml:space="preserve"> - </v>
      </c>
      <c r="BT93" t="str">
        <f>IF(HLOOKUP(BT$1,'Datenbank Aktoren'!$F$3:$IB$112,$B93,0)=BT$1,BT$3," - ")</f>
        <v xml:space="preserve"> - </v>
      </c>
      <c r="BU93" t="str">
        <f>IF(HLOOKUP(BU$1,'Datenbank Aktoren'!$F$3:$IB$112,$B93,0)=BU$1,BU$3," - ")</f>
        <v xml:space="preserve"> - </v>
      </c>
      <c r="BV93" t="str">
        <f>IF(HLOOKUP(BV$1,'Datenbank Aktoren'!$F$3:$IB$112,$B93,0)=BV$1,BV$3," - ")</f>
        <v xml:space="preserve"> - </v>
      </c>
      <c r="BW93" t="str">
        <f>IF(HLOOKUP(BW$1,'Datenbank Aktoren'!$F$3:$IB$112,$B93,0)=BW$1,BW$3," - ")</f>
        <v>FFG7B Fenstergriff F6-10-00</v>
      </c>
      <c r="BX93" t="str">
        <f>IF(HLOOKUP(BX$1,'Datenbank Aktoren'!$F$3:$IB$112,$B93,0)=BX$1,BX$3," - ")</f>
        <v xml:space="preserve"> - </v>
      </c>
      <c r="BY93" t="str">
        <f>IF(HLOOKUP(BY$1,'Datenbank Aktoren'!$F$3:$IB$112,$B93,0)=BY$1,BY$3," - ")</f>
        <v xml:space="preserve"> - </v>
      </c>
      <c r="BZ93" t="str">
        <f>IF(HLOOKUP(BZ$1,'Datenbank Aktoren'!$F$3:$IB$112,$B93,0)=BZ$1,BZ$3," - ")</f>
        <v xml:space="preserve"> - </v>
      </c>
      <c r="CA93" t="str">
        <f>IF(HLOOKUP(CA$1,'Datenbank Aktoren'!$F$3:$IB$112,$B93,0)=CA$1,CA$3," - ")</f>
        <v xml:space="preserve"> - </v>
      </c>
      <c r="CB93" t="str">
        <f>IF(HLOOKUP(CB$1,'Datenbank Aktoren'!$F$3:$IB$112,$B93,0)=CB$1,CB$3," - ")</f>
        <v xml:space="preserve"> - </v>
      </c>
      <c r="CC93" s="25" t="str">
        <f>IF(HLOOKUP(CC$1,'Datenbank Aktoren'!$F$3:$IB$112,$B93,0)=CC$1,CC$3," - ")</f>
        <v xml:space="preserve"> - </v>
      </c>
      <c r="CD93" t="str">
        <f>IF(HLOOKUP(CD$1,'Datenbank Aktoren'!$F$3:$IB$112,$B93,0)=CD$1,CD$3," - ")</f>
        <v>FFGB-hg Fenstergriff F6-10-00</v>
      </c>
      <c r="CE93" t="str">
        <f>IF(HLOOKUP(CE$1,'Datenbank Aktoren'!$F$3:$IB$112,$B93,0)=CE$1,CE$3," - ")</f>
        <v>FFKB Fensterkontakt D5-00-01</v>
      </c>
      <c r="CF93" t="str">
        <f>IF(HLOOKUP(CF$1,'Datenbank Aktoren'!$F$3:$IB$112,$B93,0)=CF$1,CF$3," - ")</f>
        <v xml:space="preserve"> - </v>
      </c>
      <c r="CG93" t="str">
        <f>IF(HLOOKUP(CG$1,'Datenbank Aktoren'!$F$3:$IB$112,$B93,0)=CG$1,CG$3," - ")</f>
        <v xml:space="preserve"> - </v>
      </c>
      <c r="CH93" t="str">
        <f>IF(HLOOKUP(CH$1,'Datenbank Aktoren'!$F$3:$IB$112,$B93,0)=CH$1,CH$3," - ")</f>
        <v xml:space="preserve"> - </v>
      </c>
      <c r="CI93" t="str">
        <f>IF(HLOOKUP(CI$1,'Datenbank Aktoren'!$F$3:$IB$112,$B93,0)=CI$1,CI$3," - ")</f>
        <v xml:space="preserve"> - </v>
      </c>
      <c r="CJ93" t="str">
        <f>IF(HLOOKUP(CJ$1,'Datenbank Aktoren'!$F$3:$IB$112,$B93,0)=CJ$1,CJ$3," - ")</f>
        <v xml:space="preserve"> - </v>
      </c>
      <c r="CK93" t="str">
        <f>IF(HLOOKUP(CK$1,'Datenbank Aktoren'!$F$3:$IB$112,$B93,0)=CK$1,CK$3," - ")</f>
        <v xml:space="preserve"> - </v>
      </c>
      <c r="CL93" t="str">
        <f>IF(HLOOKUP(CL$1,'Datenbank Aktoren'!$F$3:$IB$112,$B93,0)=CL$1,CL$3," - ")</f>
        <v xml:space="preserve"> - </v>
      </c>
      <c r="CM93" t="str">
        <f>IF(HLOOKUP(CM$1,'Datenbank Aktoren'!$F$3:$IB$112,$B93,0)=CM$1,CM$3," - ")</f>
        <v xml:space="preserve"> - </v>
      </c>
      <c r="CN93" t="str">
        <f>IF(HLOOKUP(CN$1,'Datenbank Aktoren'!$F$3:$IB$112,$B93,0)=CN$1,CN$3," - ")</f>
        <v>FFTE Fenstergriff F6-10-00</v>
      </c>
      <c r="CO93" t="str">
        <f>IF(HLOOKUP(CO$1,'Datenbank Aktoren'!$F$3:$IB$112,$B93,0)=CO$1,CO$3," - ")</f>
        <v xml:space="preserve"> - </v>
      </c>
      <c r="CP93" t="str">
        <f>IF(HLOOKUP(CP$1,'Datenbank Aktoren'!$F$3:$IB$112,$B93,0)=CP$1,CP$3," - ")</f>
        <v xml:space="preserve"> - </v>
      </c>
      <c r="CQ93" t="str">
        <f>IF(HLOOKUP(CQ$1,'Datenbank Aktoren'!$F$3:$IB$112,$B93,0)=CQ$1,CQ$3," - ")</f>
        <v xml:space="preserve"> - </v>
      </c>
      <c r="CR93" t="str">
        <f>IF(HLOOKUP(CR$1,'Datenbank Aktoren'!$F$3:$IB$112,$B93,0)=CR$1,CR$3," - ")</f>
        <v xml:space="preserve"> - </v>
      </c>
      <c r="CS93" t="str">
        <f>IF(HLOOKUP(CS$1,'Datenbank Aktoren'!$F$3:$IB$112,$B93,0)=CS$1,CS$3," - ")</f>
        <v xml:space="preserve"> - </v>
      </c>
      <c r="CT93" t="str">
        <f>IF(HLOOKUP(CT$1,'Datenbank Aktoren'!$F$3:$IB$112,$B93,0)=CT$1,CT$3," - ")</f>
        <v xml:space="preserve"> - </v>
      </c>
      <c r="CU93" t="str">
        <f>IF(HLOOKUP(CU$1,'Datenbank Aktoren'!$F$3:$IB$112,$B93,0)=CU$1,CU$3," - ")</f>
        <v xml:space="preserve"> - </v>
      </c>
      <c r="CV93" t="str">
        <f>IF(HLOOKUP(CV$1,'Datenbank Aktoren'!$F$3:$IB$112,$B93,0)=CV$1,CV$3," - ")</f>
        <v xml:space="preserve"> - </v>
      </c>
      <c r="CW93" t="str">
        <f>IF(HLOOKUP(CW$1,'Datenbank Aktoren'!$F$3:$IB$112,$B93,0)=CW$1,CW$3," - ")</f>
        <v xml:space="preserve"> - </v>
      </c>
      <c r="CX93" t="str">
        <f>IF(HLOOKUP(CX$1,'Datenbank Aktoren'!$F$3:$IB$112,$B93,0)=CX$1,CX$3," - ")</f>
        <v xml:space="preserve"> - </v>
      </c>
      <c r="CY93" t="str">
        <f>IF(HLOOKUP(CY$1,'Datenbank Aktoren'!$F$3:$IB$112,$B93,0)=CY$1,CY$3," - ")</f>
        <v xml:space="preserve"> - </v>
      </c>
      <c r="CZ93" t="str">
        <f>IF(HLOOKUP(CZ$1,'Datenbank Aktoren'!$F$3:$IB$112,$B93,0)=CZ$1,CZ$3," - ")</f>
        <v xml:space="preserve"> - </v>
      </c>
      <c r="DA93" t="str">
        <f>IF(HLOOKUP(DA$1,'Datenbank Aktoren'!$F$3:$IB$112,$B93,0)=DA$1,DA$3," - ")</f>
        <v xml:space="preserve"> - </v>
      </c>
      <c r="DB93" t="str">
        <f>IF(HLOOKUP(DB$1,'Datenbank Aktoren'!$F$3:$IB$112,$B93,0)=DB$1,DB$3," - ")</f>
        <v>FKS Kleinstellantrieb A5-20-01</v>
      </c>
      <c r="DC93" t="str">
        <f>IF(HLOOKUP(DC$1,'Datenbank Aktoren'!$F$3:$IB$112,$B93,0)=DC$1,DC$3," - ")</f>
        <v>FKS-H Kleinstellantrieb A5-20-04</v>
      </c>
      <c r="DD93" t="str">
        <f>IF(HLOOKUP(DD$1,'Datenbank Aktoren'!$F$3:$IB$112,$B93,0)=DD$1,DD$3," - ")</f>
        <v>FKS-SV Kleinstellantrieb A5-20-01</v>
      </c>
      <c r="DE93" t="str">
        <f>IF(HLOOKUP(DE$1,'Datenbank Aktoren'!$F$3:$IB$112,$B93,0)=DE$1,DE$3," - ")</f>
        <v xml:space="preserve"> - </v>
      </c>
      <c r="DF93" t="str">
        <f>IF(HLOOKUP(DF$1,'Datenbank Aktoren'!$F$3:$IB$112,$B93,0)=DF$1,DF$3," - ")</f>
        <v xml:space="preserve"> - </v>
      </c>
      <c r="DG93" t="str">
        <f>IF(HLOOKUP(DG$1,'Datenbank Aktoren'!$F$3:$IB$112,$B93,0)=DG$1,DG$3," - ")</f>
        <v xml:space="preserve"> - </v>
      </c>
      <c r="DH93" t="str">
        <f>IF(HLOOKUP(DH$1,'Datenbank Aktoren'!$F$3:$IB$112,$B93,0)=DH$1,DH$3," - ")</f>
        <v xml:space="preserve"> - </v>
      </c>
      <c r="DI93" t="str">
        <f>IF(HLOOKUP(DI$1,'Datenbank Aktoren'!$F$3:$IB$112,$B93,0)=DI$1,DI$3," - ")</f>
        <v xml:space="preserve"> - </v>
      </c>
      <c r="DJ93" t="str">
        <f>IF(HLOOKUP(DJ$1,'Datenbank Aktoren'!$F$3:$IB$112,$B93,0)=DJ$1,DJ$3," - ")</f>
        <v xml:space="preserve"> - </v>
      </c>
      <c r="DK93" t="str">
        <f>IF(HLOOKUP(DK$1,'Datenbank Aktoren'!$F$3:$IB$112,$B93,0)=DK$1,DK$3," - ")</f>
        <v xml:space="preserve"> - </v>
      </c>
      <c r="DL93" t="str">
        <f>IF(HLOOKUP(DL$1,'Datenbank Aktoren'!$F$3:$IB$112,$B93,0)=DL$1,DL$3," - ")</f>
        <v xml:space="preserve"> - </v>
      </c>
      <c r="DM93" t="str">
        <f>IF(HLOOKUP(DM$1,'Datenbank Aktoren'!$F$3:$IB$112,$B93,0)=DM$1,DM$3," - ")</f>
        <v xml:space="preserve"> - </v>
      </c>
      <c r="DN93" t="str">
        <f>IF(HLOOKUP(DN$1,'Datenbank Aktoren'!$F$3:$IB$112,$B93,0)=DN$1,DN$3," - ")</f>
        <v xml:space="preserve"> - </v>
      </c>
      <c r="DO93" t="str">
        <f>IF(HLOOKUP(DO$1,'Datenbank Aktoren'!$F$3:$IB$112,$B93,0)=DO$1,DO$3," - ")</f>
        <v xml:space="preserve"> - </v>
      </c>
      <c r="DP93" t="str">
        <f>IF(HLOOKUP(DP$1,'Datenbank Aktoren'!$F$3:$IB$112,$B93,0)=DP$1,DP$3," - ")</f>
        <v xml:space="preserve"> - </v>
      </c>
      <c r="DQ93" t="str">
        <f>IF(HLOOKUP(DQ$1,'Datenbank Aktoren'!$F$3:$IB$112,$B93,0)=DQ$1,DQ$3," - ")</f>
        <v xml:space="preserve"> - </v>
      </c>
      <c r="DR93" t="str">
        <f>IF(HLOOKUP(DR$1,'Datenbank Aktoren'!$F$3:$IB$112,$B93,0)=DR$1,DR$3," - ")</f>
        <v xml:space="preserve"> - </v>
      </c>
      <c r="DS93" t="str">
        <f>IF(HLOOKUP(DS$1,'Datenbank Aktoren'!$F$3:$IB$112,$B93,0)=DS$1,DS$3," - ")</f>
        <v xml:space="preserve"> - </v>
      </c>
      <c r="DT93" t="str">
        <f>IF(HLOOKUP(DT$1,'Datenbank Aktoren'!$F$3:$IB$112,$B93,0)=DT$1,DT$3," - ")</f>
        <v xml:space="preserve"> - </v>
      </c>
      <c r="DU93" t="str">
        <f>IF(HLOOKUP(DU$1,'Datenbank Aktoren'!$F$3:$IB$112,$B93,0)=DU$1,DU$3," - ")</f>
        <v xml:space="preserve"> - </v>
      </c>
      <c r="DV93" t="str">
        <f>IF(HLOOKUP(DV$1,'Datenbank Aktoren'!$F$3:$IB$112,$B93,0)=DV$1,DV$3," - ")</f>
        <v xml:space="preserve"> - </v>
      </c>
      <c r="DW93" t="str">
        <f>IF(HLOOKUP(DW$1,'Datenbank Aktoren'!$F$3:$IB$112,$B93,0)=DW$1,DW$3," - ")</f>
        <v xml:space="preserve"> - </v>
      </c>
      <c r="DX93" t="str">
        <f>IF(HLOOKUP(DX$1,'Datenbank Aktoren'!$F$3:$IB$112,$B93,0)=DX$1,DX$3," - ")</f>
        <v xml:space="preserve"> - </v>
      </c>
      <c r="DY93" t="str">
        <f>IF(HLOOKUP(DY$1,'Datenbank Aktoren'!$F$3:$IB$112,$B93,0)=DY$1,DY$3," - ")</f>
        <v xml:space="preserve"> - </v>
      </c>
      <c r="DZ93" t="str">
        <f>IF(HLOOKUP(DZ$1,'Datenbank Aktoren'!$F$3:$IB$112,$B93,0)=DZ$1,DZ$3," - ")</f>
        <v xml:space="preserve"> - </v>
      </c>
      <c r="EA93" t="str">
        <f>IF(HLOOKUP(EA$1,'Datenbank Aktoren'!$F$3:$IB$112,$B93,0)=EA$1,EA$3," - ")</f>
        <v>FMMS44SB Fensterkontakt D5-00-01</v>
      </c>
      <c r="EB93" t="str">
        <f>IF(HLOOKUP(EB$1,'Datenbank Aktoren'!$F$3:$IB$112,$B93,0)=EB$1,EB$3," - ")</f>
        <v xml:space="preserve"> - </v>
      </c>
      <c r="EC93" t="str">
        <f>IF(HLOOKUP(EC$1,'Datenbank Aktoren'!$F$3:$IB$112,$B93,0)=EC$1,EC$3," - ")</f>
        <v xml:space="preserve"> - </v>
      </c>
      <c r="ED93" t="str">
        <f>IF(HLOOKUP(ED$1,'Datenbank Aktoren'!$F$3:$IB$112,$B93,0)=ED$1,ED$3," - ")</f>
        <v xml:space="preserve"> - </v>
      </c>
      <c r="EE93" t="str">
        <f>IF(HLOOKUP(EE$1,'Datenbank Aktoren'!$F$3:$IB$112,$B93,0)=EE$1,EE$3," - ")</f>
        <v xml:space="preserve"> - </v>
      </c>
      <c r="EF93" t="str">
        <f>IF(HLOOKUP(EF$1,'Datenbank Aktoren'!$F$3:$IB$112,$B93,0)=EF$1,EF$3," - ")</f>
        <v xml:space="preserve"> - </v>
      </c>
      <c r="EG93" t="str">
        <f>IF(HLOOKUP(EG$1,'Datenbank Aktoren'!$F$3:$IB$112,$B93,0)=EG$1,EG$3," - ")</f>
        <v xml:space="preserve"> - </v>
      </c>
      <c r="EH93" t="str">
        <f>IF(HLOOKUP(EH$1,'Datenbank Aktoren'!$F$3:$IB$112,$B93,0)=EH$1,EH$3," - ")</f>
        <v xml:space="preserve"> - </v>
      </c>
      <c r="EI93" t="str">
        <f>IF(HLOOKUP(EI$1,'Datenbank Aktoren'!$F$3:$IB$112,$B93,0)=EI$1,EI$3," - ")</f>
        <v xml:space="preserve"> - </v>
      </c>
      <c r="EJ93" t="str">
        <f>IF(HLOOKUP(EJ$1,'Datenbank Aktoren'!$F$3:$IB$112,$B93,0)=EJ$1,EJ$3," - ")</f>
        <v xml:space="preserve"> - </v>
      </c>
      <c r="EK93" t="str">
        <f>IF(HLOOKUP(EK$1,'Datenbank Aktoren'!$F$3:$IB$112,$B93,0)=EK$1,EK$3," - ")</f>
        <v xml:space="preserve"> - </v>
      </c>
      <c r="EL93" t="str">
        <f>IF(HLOOKUP(EL$1,'Datenbank Aktoren'!$F$3:$IB$112,$B93,0)=EL$1,EL$3," - ")</f>
        <v xml:space="preserve"> - </v>
      </c>
      <c r="EM93" t="str">
        <f>IF(HLOOKUP(EM$1,'Datenbank Aktoren'!$F$3:$IB$112,$B93,0)=EM$1,EM$3," - ")</f>
        <v xml:space="preserve"> - </v>
      </c>
      <c r="EN93" t="str">
        <f>IF(HLOOKUP(EN$1,'Datenbank Aktoren'!$F$3:$IB$112,$B93,0)=EN$1,EN$3," - ")</f>
        <v xml:space="preserve"> - </v>
      </c>
      <c r="EO93" t="str">
        <f>IF(HLOOKUP(EO$1,'Datenbank Aktoren'!$F$3:$IB$112,$B93,0)=EO$1,EO$3," - ")</f>
        <v xml:space="preserve"> - </v>
      </c>
      <c r="EP93" t="str">
        <f>IF(HLOOKUP(EP$1,'Datenbank Aktoren'!$F$3:$IB$112,$B93,0)=EP$1,EP$3," - ")</f>
        <v xml:space="preserve"> - </v>
      </c>
      <c r="EQ93" t="str">
        <f>IF(HLOOKUP(EQ$1,'Datenbank Aktoren'!$F$3:$IB$112,$B93,0)=EQ$1,EQ$3," - ")</f>
        <v xml:space="preserve"> - </v>
      </c>
      <c r="ER93" t="str">
        <f>IF(HLOOKUP(ER$1,'Datenbank Aktoren'!$F$3:$IB$112,$B93,0)=ER$1,ER$3," - ")</f>
        <v xml:space="preserve"> - </v>
      </c>
      <c r="ES93" t="str">
        <f>IF(HLOOKUP(ES$1,'Datenbank Aktoren'!$F$3:$IB$112,$B93,0)=ES$1,ES$3," - ")</f>
        <v xml:space="preserve"> - </v>
      </c>
      <c r="ET93" t="str">
        <f>IF(HLOOKUP(ET$1,'Datenbank Aktoren'!$F$3:$IB$112,$B93,0)=ET$1,ET$3," - ")</f>
        <v xml:space="preserve"> - </v>
      </c>
      <c r="EU93" t="str">
        <f>IF(HLOOKUP(EU$1,'Datenbank Aktoren'!$F$3:$IB$112,$B93,0)=EU$1,EU$3," - ")</f>
        <v xml:space="preserve"> - </v>
      </c>
      <c r="EV93" t="str">
        <f>IF(HLOOKUP(EV$1,'Datenbank Aktoren'!$F$3:$IB$112,$B93,0)=EV$1,EV$3," - ")</f>
        <v xml:space="preserve"> - </v>
      </c>
      <c r="EW93" t="str">
        <f>IF(HLOOKUP(EW$1,'Datenbank Aktoren'!$F$3:$IB$112,$B93,0)=EW$1,EW$3," - ")</f>
        <v xml:space="preserve"> - </v>
      </c>
      <c r="EX93" t="str">
        <f>IF(HLOOKUP(EX$1,'Datenbank Aktoren'!$F$3:$IB$112,$B93,0)=EX$1,EX$3," - ")</f>
        <v xml:space="preserve"> - </v>
      </c>
      <c r="EY93" t="str">
        <f>IF(HLOOKUP(EY$1,'Datenbank Aktoren'!$F$3:$IB$112,$B93,0)=EY$1,EY$3," - ")</f>
        <v xml:space="preserve"> - </v>
      </c>
      <c r="EZ93" t="str">
        <f>IF(HLOOKUP(EZ$1,'Datenbank Aktoren'!$F$3:$IB$112,$B93,0)=EZ$1,EZ$3," - ")</f>
        <v xml:space="preserve"> - </v>
      </c>
      <c r="FA93" t="str">
        <f>IF(HLOOKUP(FA$1,'Datenbank Aktoren'!$F$3:$IB$112,$B93,0)=FA$1,FA$3," - ")</f>
        <v xml:space="preserve"> - </v>
      </c>
      <c r="FB93" t="str">
        <f>IF(HLOOKUP(FB$1,'Datenbank Aktoren'!$F$3:$IB$112,$B93,0)=FB$1,FB$3," - ")</f>
        <v xml:space="preserve"> - </v>
      </c>
      <c r="FC93" t="str">
        <f>IF(HLOOKUP(FC$1,'Datenbank Aktoren'!$F$3:$IB$112,$B93,0)=FC$1,FC$3," - ")</f>
        <v xml:space="preserve"> - </v>
      </c>
      <c r="FD93" t="str">
        <f>IF(HLOOKUP(FD$1,'Datenbank Aktoren'!$F$3:$IB$112,$B93,0)=FD$1,FD$3," - ")</f>
        <v xml:space="preserve"> - </v>
      </c>
      <c r="FE93" t="str">
        <f>IF(HLOOKUP(FE$1,'Datenbank Aktoren'!$F$3:$IB$112,$B93,0)=FE$1,FE$3," - ")</f>
        <v xml:space="preserve"> - </v>
      </c>
      <c r="FF93" t="str">
        <f>IF(HLOOKUP(FF$1,'Datenbank Aktoren'!$F$3:$IB$112,$B93,0)=FF$1,FF$3," - ")</f>
        <v xml:space="preserve"> - </v>
      </c>
      <c r="FG93" t="str">
        <f>IF(HLOOKUP(FG$1,'Datenbank Aktoren'!$F$3:$IB$112,$B93,0)=FG$1,FG$3," - ")</f>
        <v xml:space="preserve"> - </v>
      </c>
      <c r="FH93" t="str">
        <f>IF(HLOOKUP(FH$1,'Datenbank Aktoren'!$F$3:$IB$112,$B93,0)=FH$1,FH$3," - ")</f>
        <v xml:space="preserve"> - </v>
      </c>
      <c r="FI93" t="str">
        <f>IF(HLOOKUP(FI$1,'Datenbank Aktoren'!$F$3:$IB$112,$B93,0)=FI$1,FI$3," - ")</f>
        <v xml:space="preserve"> - </v>
      </c>
      <c r="FJ93" t="str">
        <f>IF(HLOOKUP(FJ$1,'Datenbank Aktoren'!$F$3:$IB$112,$B93,0)=FJ$1,FJ$3," - ")</f>
        <v xml:space="preserve"> - </v>
      </c>
      <c r="FK93" t="str">
        <f>IF(HLOOKUP(FK$1,'Datenbank Aktoren'!$F$3:$IB$112,$B93,0)=FK$1,FK$3," - ")</f>
        <v xml:space="preserve"> - </v>
      </c>
      <c r="FL93" t="str">
        <f>IF(HLOOKUP(FL$1,'Datenbank Aktoren'!$F$3:$IB$112,$B93,0)=FL$1,FL$3," - ")</f>
        <v xml:space="preserve"> - </v>
      </c>
      <c r="FM93" t="str">
        <f>IF(HLOOKUP(FM$1,'Datenbank Aktoren'!$F$3:$IB$112,$B93,0)=FM$1,FM$3," - ")</f>
        <v xml:space="preserve"> - </v>
      </c>
      <c r="FN93" t="str">
        <f>IF(HLOOKUP(FN$1,'Datenbank Aktoren'!$F$3:$IB$112,$B93,0)=FN$1,FN$3," - ")</f>
        <v xml:space="preserve"> - </v>
      </c>
      <c r="FO93" t="str">
        <f>IF(HLOOKUP(FO$1,'Datenbank Aktoren'!$F$3:$IB$112,$B93,0)=FO$1,FO$3," - ")</f>
        <v xml:space="preserve"> - </v>
      </c>
      <c r="FP93" t="str">
        <f>IF(HLOOKUP(FP$1,'Datenbank Aktoren'!$F$3:$IB$112,$B93,0)=FP$1,FP$3," - ")</f>
        <v xml:space="preserve"> - </v>
      </c>
      <c r="FQ93" t="str">
        <f>IF(HLOOKUP(FQ$1,'Datenbank Aktoren'!$F$3:$IB$112,$B93,0)=FQ$1,FQ$3," - ")</f>
        <v xml:space="preserve"> - </v>
      </c>
      <c r="FR93" t="str">
        <f>IF(HLOOKUP(FR$1,'Datenbank Aktoren'!$F$3:$IB$112,$B93,0)=FR$1,FR$3," - ")</f>
        <v xml:space="preserve"> - </v>
      </c>
      <c r="FS93" t="str">
        <f>IF(HLOOKUP(FS$1,'Datenbank Aktoren'!$F$3:$IB$112,$B93,0)=FS$1,FS$3," - ")</f>
        <v xml:space="preserve"> - </v>
      </c>
      <c r="FT93" t="str">
        <f>IF(HLOOKUP(FT$1,'Datenbank Aktoren'!$F$3:$IB$112,$B93,0)=FT$1,FT$3," - ")</f>
        <v xml:space="preserve"> - </v>
      </c>
      <c r="FU93" t="str">
        <f>IF(HLOOKUP(FU$1,'Datenbank Aktoren'!$F$3:$IB$112,$B93,0)=FU$1,FU$3," - ")</f>
        <v xml:space="preserve"> - </v>
      </c>
      <c r="FV93" t="str">
        <f>IF(HLOOKUP(FV$1,'Datenbank Aktoren'!$F$3:$IB$112,$B93,0)=FV$1,FV$3," - ")</f>
        <v xml:space="preserve"> - </v>
      </c>
      <c r="FW93" t="str">
        <f>IF(HLOOKUP(FW$1,'Datenbank Aktoren'!$F$3:$IB$112,$B93,0)=FW$1,FW$3," - ")</f>
        <v xml:space="preserve"> - </v>
      </c>
      <c r="FX93" t="str">
        <f>IF(HLOOKUP(FX$1,'Datenbank Aktoren'!$F$3:$IB$112,$B93,0)=FX$1,FX$3," - ")</f>
        <v xml:space="preserve"> - </v>
      </c>
      <c r="FY93" t="str">
        <f>IF(HLOOKUP(FY$1,'Datenbank Aktoren'!$F$3:$IB$112,$B93,0)=FY$1,FY$3," - ")</f>
        <v xml:space="preserve"> - </v>
      </c>
      <c r="FZ93" t="str">
        <f>IF(HLOOKUP(FZ$1,'Datenbank Aktoren'!$F$3:$IB$112,$B93,0)=FZ$1,FZ$3," - ")</f>
        <v xml:space="preserve"> - </v>
      </c>
      <c r="GA93" t="str">
        <f>IF(HLOOKUP(GA$1,'Datenbank Aktoren'!$F$3:$IB$112,$B93,0)=GA$1,GA$3," - ")</f>
        <v xml:space="preserve"> - </v>
      </c>
      <c r="GB93" t="str">
        <f>IF(HLOOKUP(GB$1,'Datenbank Aktoren'!$F$3:$IB$112,$B93,0)=GB$1,GB$3," - ")</f>
        <v>FTAF55D Temp.-Regler A5-10-06 12-28°</v>
      </c>
      <c r="GC93" t="str">
        <f>IF(HLOOKUP(GC$1,'Datenbank Aktoren'!$F$3:$IB$112,$B93,0)=GC$1,GC$3," - ")</f>
        <v>FTAF55ED Temp.-Regler A5-10-06 12-28°</v>
      </c>
      <c r="GD93" t="str">
        <f>IF(HLOOKUP(GD$1,'Datenbank Aktoren'!$F$3:$IB$112,$B93,0)=GD$1,GD$3," - ")</f>
        <v>FTAF65D Temp.-Regler A5-10-06 12-28°</v>
      </c>
      <c r="GE93" t="str">
        <f>IF(HLOOKUP(GE$1,'Datenbank Aktoren'!$F$3:$IB$112,$B93,0)=GE$1,GE$3," - ")</f>
        <v xml:space="preserve"> - </v>
      </c>
      <c r="GF93" t="str">
        <f>IF(HLOOKUP(GF$1,'Datenbank Aktoren'!$F$3:$IB$112,$B93,0)=GF$1,GF$3," - ")</f>
        <v xml:space="preserve"> - </v>
      </c>
      <c r="GG93" t="str">
        <f>IF(HLOOKUP(GG$1,'Datenbank Aktoren'!$F$3:$IB$112,$B93,0)=GG$1,GG$3," - ")</f>
        <v xml:space="preserve"> - </v>
      </c>
      <c r="GH93" t="str">
        <f>IF(HLOOKUP(GH$1,'Datenbank Aktoren'!$F$3:$IB$112,$B93,0)=GH$1,GH$3," - ")</f>
        <v xml:space="preserve"> - </v>
      </c>
      <c r="GI93" t="str">
        <f>IF(HLOOKUP(GI$1,'Datenbank Aktoren'!$F$3:$IB$112,$B93,0)=GI$1,GI$3," - ")</f>
        <v xml:space="preserve"> - </v>
      </c>
      <c r="GJ93" t="str">
        <f>IF(HLOOKUP(GJ$1,'Datenbank Aktoren'!$F$3:$IB$112,$B93,0)=GJ$1,GJ$3," - ")</f>
        <v xml:space="preserve"> - </v>
      </c>
      <c r="GK93" t="str">
        <f>IF(HLOOKUP(GK$1,'Datenbank Aktoren'!$F$3:$IB$112,$B93,0)=GK$1,GK$3," - ")</f>
        <v xml:space="preserve"> - </v>
      </c>
      <c r="GL93" t="str">
        <f>IF(HLOOKUP(GL$1,'Datenbank Aktoren'!$F$3:$IB$112,$B93,0)=GL$1,GL$3," - ")</f>
        <v xml:space="preserve"> - </v>
      </c>
      <c r="GM93" t="str">
        <f>IF(HLOOKUP(GM$1,'Datenbank Aktoren'!$F$3:$IB$112,$B93,0)=GM$1,GM$3," - ")</f>
        <v xml:space="preserve"> - </v>
      </c>
      <c r="GN93" t="str">
        <f>IF(HLOOKUP(GN$1,'Datenbank Aktoren'!$F$3:$IB$112,$B93,0)=GN$1,GN$3," - ")</f>
        <v>FTK Fensterkontakt D5-00-01</v>
      </c>
      <c r="GO93" t="str">
        <f>IF(HLOOKUP(GO$1,'Datenbank Aktoren'!$F$3:$IB$112,$B93,0)=GO$1,GO$3," - ")</f>
        <v>FTKB-GR Fensterkontakt D5-00-01</v>
      </c>
      <c r="GP93" t="str">
        <f>IF(HLOOKUP(GP$1,'Datenbank Aktoren'!$F$3:$IB$112,$B93,0)=GP$1,GP$3," - ")</f>
        <v xml:space="preserve"> - </v>
      </c>
      <c r="GQ93" t="str">
        <f>IF(HLOOKUP(GQ$1,'Datenbank Aktoren'!$F$3:$IB$112,$B93,0)=GQ$1,GQ$3," - ")</f>
        <v>FTKB-wg Fensterkontakt D5-00-01</v>
      </c>
      <c r="GR93" t="str">
        <f>IF(HLOOKUP(GR$1,'Datenbank Aktoren'!$F$3:$IB$112,$B93,0)=GR$1,GR$3," - ")</f>
        <v>FTKE Fenstergriff F6-10-00 Griff</v>
      </c>
      <c r="GS93" t="str">
        <f>IF(HLOOKUP(GS$1,'Datenbank Aktoren'!$F$3:$IB$112,$B93,0)=GS$1,GS$3," - ")</f>
        <v>FTR55DSB Temp.-Regler A5-10-06 12-28°</v>
      </c>
      <c r="GT93" t="str">
        <f>IF(HLOOKUP(GT$1,'Datenbank Aktoren'!$F$3:$IB$112,$B93,0)=GT$1,GT$3," - ")</f>
        <v xml:space="preserve"> - </v>
      </c>
      <c r="GU93" t="str">
        <f>IF(HLOOKUP(GU$1,'Datenbank Aktoren'!$F$3:$IB$112,$B93,0)=GU$1,GU$3," - ")</f>
        <v>FTR55EHB Temp.-Regler A5-10-06 12-28°</v>
      </c>
      <c r="GV93" t="str">
        <f>IF(HLOOKUP(GV$1,'Datenbank Aktoren'!$F$3:$IB$112,$B93,0)=GV$1,GV$3," - ")</f>
        <v xml:space="preserve"> - </v>
      </c>
      <c r="GW93" t="str">
        <f>IF(HLOOKUP(GW$1,'Datenbank Aktoren'!$F$3:$IB$112,$B93,0)=GW$1,GW$3," - ")</f>
        <v>FTR55HB Temp.-Regler A5-10-06 12-28°</v>
      </c>
      <c r="GX93" t="str">
        <f>IF(HLOOKUP(GX$1,'Datenbank Aktoren'!$F$3:$IB$112,$B93,0)=GX$1,GX$3," - ")</f>
        <v xml:space="preserve"> - </v>
      </c>
      <c r="GY93" t="str">
        <f>IF(HLOOKUP(GY$1,'Datenbank Aktoren'!$F$3:$IB$112,$B93,0)=GY$1,GY$3," - ")</f>
        <v>FTR55ESB Temp.-Regler A5-10-06 12-28°</v>
      </c>
      <c r="GZ93" t="str">
        <f>IF(HLOOKUP(GZ$1,'Datenbank Aktoren'!$F$3:$IB$112,$B93,0)=GZ$1,GZ$3," - ")</f>
        <v xml:space="preserve"> - </v>
      </c>
      <c r="HA93" t="str">
        <f>IF(HLOOKUP(HA$1,'Datenbank Aktoren'!$F$3:$IB$112,$B93,0)=HA$1,HA$3," - ")</f>
        <v>FTR55SB Temp.-Regler A5-10-06 12-28°</v>
      </c>
      <c r="HB93" t="str">
        <f>IF(HLOOKUP(HB$1,'Datenbank Aktoren'!$F$3:$IB$112,$B93,0)=HB$1,HB$3," - ")</f>
        <v xml:space="preserve"> - </v>
      </c>
      <c r="HC93" t="str">
        <f>IF(HLOOKUP(HC$1,'Datenbank Aktoren'!$F$3:$IB$112,$B93,0)=HC$1,HC$3," - ")</f>
        <v>FTR65DSB Temp.-Regler A5-10-06 12-28°</v>
      </c>
      <c r="HD93" t="str">
        <f>IF(HLOOKUP(HD$1,'Datenbank Aktoren'!$F$3:$IB$112,$B93,0)=HD$1,HD$3," - ")</f>
        <v xml:space="preserve"> - </v>
      </c>
      <c r="HE93" t="str">
        <f>IF(HLOOKUP(HE$1,'Datenbank Aktoren'!$F$3:$IB$112,$B93,0)=HE$1,HE$3," - ")</f>
        <v>FTR65HB Temp.-Regler A5-10-06 12-28°</v>
      </c>
      <c r="HF93" t="str">
        <f>IF(HLOOKUP(HF$1,'Datenbank Aktoren'!$F$3:$IB$112,$B93,0)=HF$1,HF$3," - ")</f>
        <v xml:space="preserve"> - </v>
      </c>
      <c r="HG93" t="str">
        <f>IF(HLOOKUP(HG$1,'Datenbank Aktoren'!$F$3:$IB$112,$B93,0)=HG$1,HG$3," - ")</f>
        <v>FTR65HS Temp.-Regler A5-10-06 12-28°</v>
      </c>
      <c r="HH93" t="str">
        <f>IF(HLOOKUP(HH$1,'Datenbank Aktoren'!$F$3:$IB$112,$B93,0)=HH$1,HH$3," - ")</f>
        <v xml:space="preserve"> - </v>
      </c>
      <c r="HI93" t="str">
        <f>IF(HLOOKUP(HI$1,'Datenbank Aktoren'!$F$3:$IB$112,$B93,0)=HI$1,HI$3," - ")</f>
        <v>FTR65SB Temp.-Regler A5-10-06 12-28°</v>
      </c>
      <c r="HJ93" t="str">
        <f>IF(HLOOKUP(HJ$1,'Datenbank Aktoren'!$F$3:$IB$112,$B93,0)=HJ$1,HJ$3," - ")</f>
        <v xml:space="preserve"> - </v>
      </c>
      <c r="HK93" t="str">
        <f>IF(HLOOKUP(HK$1,'Datenbank Aktoren'!$F$3:$IB$112,$B93,0)=HK$1,HK$3," - ")</f>
        <v xml:space="preserve"> - </v>
      </c>
      <c r="HL93" t="str">
        <f>IF(HLOOKUP(HL$1,'Datenbank Aktoren'!$F$3:$IB$112,$B93,0)=HL$1,HL$3," - ")</f>
        <v>FTR86B Temp.-Regler A5-10-06 12-28°</v>
      </c>
      <c r="HM93" t="str">
        <f>IF(HLOOKUP(HM$1,'Datenbank Aktoren'!$F$3:$IB$112,$B93,0)=HM$1,HM$3," - ")</f>
        <v>FTRF65HB Temp.-Regler A5-10-06 12-28°</v>
      </c>
      <c r="HN93" t="str">
        <f>IF(HLOOKUP(HN$1,'Datenbank Aktoren'!$F$3:$IB$112,$B93,0)=HN$1,HN$3," - ")</f>
        <v xml:space="preserve"> - </v>
      </c>
      <c r="HO93" t="str">
        <f>IF(HLOOKUP(HO$1,'Datenbank Aktoren'!$F$3:$IB$112,$B93,0)=HO$1,HO$3," - ")</f>
        <v>FTRF65SB Temp.-Regler A5-10-06 12-28°</v>
      </c>
      <c r="HP93" t="str">
        <f>IF(HLOOKUP(HP$1,'Datenbank Aktoren'!$F$3:$IB$112,$B93,0)=HP$1,HP$3," - ")</f>
        <v xml:space="preserve"> - </v>
      </c>
      <c r="HQ93" t="str">
        <f>IF(HLOOKUP(HQ$1,'Datenbank Aktoren'!$F$3:$IB$112,$B93,0)=HQ$1,HQ$3," - ")</f>
        <v xml:space="preserve"> - </v>
      </c>
      <c r="HR93" t="str">
        <f>IF(HLOOKUP(HR$1,'Datenbank Aktoren'!$F$3:$IB$112,$B93,0)=HR$1,HR$3," - ")</f>
        <v>FTS14EM Fensterkontakt D5-00-01</v>
      </c>
      <c r="HS93" t="str">
        <f>IF(HLOOKUP(HS$1,'Datenbank Aktoren'!$F$3:$IB$112,$B93,0)=HS$1,HS$3," - ")</f>
        <v xml:space="preserve"> - </v>
      </c>
      <c r="HT93" t="str">
        <f>IF(HLOOKUP(HT$1,'Datenbank Aktoren'!$F$3:$IB$112,$B93,0)=HT$1,HT$3," - ")</f>
        <v xml:space="preserve"> - </v>
      </c>
      <c r="HU93" t="str">
        <f>IF(HLOOKUP(HU$1,'Datenbank Aktoren'!$F$3:$IB$112,$B93,0)=HU$1,HU$3," - ")</f>
        <v>FUTH55D Temp.-Regler A5-10-06 12-28°</v>
      </c>
      <c r="HV93" t="str">
        <f>IF(HLOOKUP(HV$1,'Datenbank Aktoren'!$F$3:$IB$112,$B93,0)=HV$1,HV$3," - ")</f>
        <v xml:space="preserve"> - </v>
      </c>
      <c r="HW93" t="str">
        <f>IF(HLOOKUP(HW$1,'Datenbank Aktoren'!$F$3:$IB$112,$B93,0)=HW$1,HW$3," - ")</f>
        <v>FUTH55ED Temp.-Regler A5-10-06 12-28°</v>
      </c>
      <c r="HX93" t="str">
        <f>IF(HLOOKUP(HX$1,'Datenbank Aktoren'!$F$3:$IB$112,$B93,0)=HX$1,HX$3," - ")</f>
        <v xml:space="preserve"> - </v>
      </c>
      <c r="HY93" t="str">
        <f>IF(HLOOKUP(HY$1,'Datenbank Aktoren'!$F$3:$IB$112,$B93,0)=HY$1,HY$3," - ")</f>
        <v>FUTH65D Temp.-Regler A5-10-06 12-28°</v>
      </c>
      <c r="HZ93" t="str">
        <f>IF(HLOOKUP(HZ$1,'Datenbank Aktoren'!$F$3:$IB$112,$B93,0)=HZ$1,HZ$3," - ")</f>
        <v xml:space="preserve"> - </v>
      </c>
      <c r="IA93" t="str">
        <f>IF(HLOOKUP(IA$1,'Datenbank Aktoren'!$F$3:$IB$112,$B93,0)=IA$1,IA$3," - ")</f>
        <v xml:space="preserve"> - </v>
      </c>
      <c r="IB93" t="str">
        <f>IF(HLOOKUP(IB$1,'Datenbank Aktoren'!$F$3:$IB$112,$B93,0)=IB$1,IB$3," - ")</f>
        <v xml:space="preserve"> - </v>
      </c>
      <c r="IC93" t="str">
        <f>IF(HLOOKUP(IC$1,'Datenbank Aktoren'!$F$3:$IB$112,$B93,0)=IC$1,IC$3," - ")</f>
        <v xml:space="preserve"> - </v>
      </c>
      <c r="ID93" t="str">
        <f>IF(HLOOKUP(ID$1,'Datenbank Aktoren'!$F$3:$IB$112,$B93,0)=ID$1,ID$3," - ")</f>
        <v xml:space="preserve"> - </v>
      </c>
      <c r="IE93" t="str">
        <f>IF(HLOOKUP(IE$1,'Datenbank Aktoren'!$F$3:$IB$112,$B93,0)=IE$1,IE$3," - ")</f>
        <v xml:space="preserve"> - </v>
      </c>
      <c r="IF93" t="str">
        <f>IF(HLOOKUP(IF$1,'Datenbank Aktoren'!$F$3:$IB$112,$B93,0)=IF$1,IF$3," - ")</f>
        <v xml:space="preserve"> - </v>
      </c>
      <c r="IG93" t="str">
        <f>IF(HLOOKUP(IG$1,'Datenbank Aktoren'!$F$3:$IB$112,$B93,0)=IG$1,IG$3," - ")</f>
        <v xml:space="preserve"> - </v>
      </c>
      <c r="IH93" t="str">
        <f>IF(HLOOKUP(IH$1,'Datenbank Aktoren'!$F$3:$IB$112,$B93,0)=IH$1,IH$3," - ")</f>
        <v xml:space="preserve"> - </v>
      </c>
      <c r="II93" t="str">
        <f>IF(HLOOKUP(II$1,'Datenbank Aktoren'!$F$3:$IB$112,$B93,0)=II$1,II$3," - ")</f>
        <v xml:space="preserve"> - </v>
      </c>
      <c r="IJ93" t="e">
        <f>IF(HLOOKUP(IJ$1,'Datenbank Aktoren'!$F$3:$IB$112,$B93,0)=IJ$1,IJ$3," - ")</f>
        <v>#N/A</v>
      </c>
      <c r="IK93" t="e">
        <f>IF(HLOOKUP(IK$1,'Datenbank Aktoren'!$F$3:$IB$112,$B93,0)=IK$1,IK$3," - ")</f>
        <v>#N/A</v>
      </c>
      <c r="IL93" t="e">
        <f>IF(HLOOKUP(IL$1,'Datenbank Aktoren'!$F$3:$IB$112,$B93,0)=IL$1,IL$3," - ")</f>
        <v>#N/A</v>
      </c>
      <c r="IM93" t="e">
        <f>IF(HLOOKUP(IM$1,'Datenbank Aktoren'!$F$3:$IB$112,$B93,0)=IM$1,IM$3," - ")</f>
        <v>#N/A</v>
      </c>
      <c r="IN93" t="e">
        <f>IF(HLOOKUP(IN$1,'Datenbank Aktoren'!$F$3:$IB$112,$B93,0)=IN$1,IN$3," - ")</f>
        <v>#N/A</v>
      </c>
      <c r="IO93" t="e">
        <f>IF(HLOOKUP(IO$1,'Datenbank Aktoren'!$F$3:$IB$112,$B93,0)=IO$1,IO$3," - ")</f>
        <v>#N/A</v>
      </c>
      <c r="IP93" t="e">
        <f>IF(HLOOKUP(IP$1,'Datenbank Aktoren'!$F$3:$IB$112,$B93,0)=IP$1,IP$3," - ")</f>
        <v>#N/A</v>
      </c>
      <c r="IQ93" t="e">
        <f>IF(HLOOKUP(IQ$1,'Datenbank Aktoren'!$F$3:$IB$112,$B93,0)=IQ$1,IQ$3," - ")</f>
        <v>#N/A</v>
      </c>
      <c r="IR93" t="e">
        <f>IF(HLOOKUP(IR$1,'Datenbank Aktoren'!$F$3:$IB$112,$B93,0)=IR$1,IR$3," - ")</f>
        <v>#N/A</v>
      </c>
      <c r="IS93" t="e">
        <f>IF(HLOOKUP(IS$1,'Datenbank Aktoren'!$F$3:$IB$112,$B93,0)=IS$1,IS$3," - ")</f>
        <v>#N/A</v>
      </c>
      <c r="IT93" t="e">
        <f>IF(HLOOKUP(IT$1,'Datenbank Aktoren'!$F$3:$IB$112,$B93,0)=IT$1,IT$3," - ")</f>
        <v>#N/A</v>
      </c>
      <c r="IU93" t="e">
        <f>IF(HLOOKUP(IU$1,'Datenbank Aktoren'!$F$3:$IB$112,$B93,0)=IU$1,IU$3," - ")</f>
        <v>#N/A</v>
      </c>
    </row>
    <row r="94" spans="1:255" x14ac:dyDescent="0.25">
      <c r="A94" t="s">
        <v>1116</v>
      </c>
      <c r="B94">
        <v>92</v>
      </c>
      <c r="D94" t="s">
        <v>1116</v>
      </c>
      <c r="E94" s="3" t="s">
        <v>1158</v>
      </c>
      <c r="F94" t="str">
        <f>IF(HLOOKUP(F$1,'Datenbank Aktoren'!$F$3:$IB$112,$B94,0)=F$1,F$3," - ")</f>
        <v xml:space="preserve"> - </v>
      </c>
      <c r="G94" t="str">
        <f>IF(HLOOKUP(G$1,'Datenbank Aktoren'!$F$3:$IB$112,$B94,0)=G$1,G$3," - ")</f>
        <v xml:space="preserve"> - </v>
      </c>
      <c r="H94" t="str">
        <f>IF(HLOOKUP(H$1,'Datenbank Aktoren'!$F$3:$IB$112,$B94,0)=H$1,H$3," - ")</f>
        <v xml:space="preserve"> - </v>
      </c>
      <c r="I94" t="str">
        <f>IF(HLOOKUP(I$1,'Datenbank Aktoren'!$F$3:$IB$112,$B94,0)=I$1,I$3," - ")</f>
        <v xml:space="preserve"> - </v>
      </c>
      <c r="J94" t="str">
        <f>IF(HLOOKUP(J$1,'Datenbank Aktoren'!$F$3:$IB$112,$B94,0)=J$1,J$3," - ")</f>
        <v xml:space="preserve"> - </v>
      </c>
      <c r="K94" t="str">
        <f>IF(HLOOKUP(K$1,'Datenbank Aktoren'!$F$3:$IB$112,$B94,0)=K$1,K$3," - ")</f>
        <v xml:space="preserve"> - </v>
      </c>
      <c r="L94" t="str">
        <f>IF(HLOOKUP(L$1,'Datenbank Aktoren'!$F$3:$IB$112,$B94,0)=L$1,L$3," - ")</f>
        <v xml:space="preserve"> - </v>
      </c>
      <c r="M94" t="str">
        <f>IF(HLOOKUP(M$1,'Datenbank Aktoren'!$F$3:$IB$112,$B94,0)=M$1,M$3," - ")</f>
        <v xml:space="preserve"> - </v>
      </c>
      <c r="N94" t="str">
        <f>IF(HLOOKUP(N$1,'Datenbank Aktoren'!$F$3:$IB$112,$B94,0)=N$1,N$3," - ")</f>
        <v xml:space="preserve"> - </v>
      </c>
      <c r="O94" t="str">
        <f>IF(HLOOKUP(O$1,'Datenbank Aktoren'!$F$3:$IB$112,$B94,0)=O$1,O$3," - ")</f>
        <v xml:space="preserve"> - </v>
      </c>
      <c r="P94" t="str">
        <f>IF(HLOOKUP(P$1,'Datenbank Aktoren'!$F$3:$IB$112,$B94,0)=P$1,P$3," - ")</f>
        <v xml:space="preserve"> - </v>
      </c>
      <c r="Q94" t="str">
        <f>IF(HLOOKUP(Q$1,'Datenbank Aktoren'!$F$3:$IB$112,$B94,0)=Q$1,Q$3," - ")</f>
        <v xml:space="preserve"> - </v>
      </c>
      <c r="R94" t="str">
        <f>IF(HLOOKUP(R$1,'Datenbank Aktoren'!$F$3:$IB$112,$B94,0)=R$1,R$3," - ")</f>
        <v xml:space="preserve"> - </v>
      </c>
      <c r="S94" t="str">
        <f>IF(HLOOKUP(S$1,'Datenbank Aktoren'!$F$3:$IB$112,$B94,0)=S$1,S$3," - ")</f>
        <v xml:space="preserve"> - </v>
      </c>
      <c r="T94" t="str">
        <f>IF(HLOOKUP(T$1,'Datenbank Aktoren'!$F$3:$IB$112,$B94,0)=T$1,T$3," - ")</f>
        <v xml:space="preserve"> - </v>
      </c>
      <c r="U94" t="str">
        <f>IF(HLOOKUP(U$1,'Datenbank Aktoren'!$F$3:$IB$112,$B94,0)=U$1,U$3," - ")</f>
        <v xml:space="preserve"> - </v>
      </c>
      <c r="V94" t="str">
        <f>IF(HLOOKUP(V$1,'Datenbank Aktoren'!$F$3:$IB$112,$B94,0)=V$1,V$3," - ")</f>
        <v xml:space="preserve"> - </v>
      </c>
      <c r="W94" t="str">
        <f>IF(HLOOKUP(W$1,'Datenbank Aktoren'!$F$3:$IB$112,$B94,0)=W$1,W$3," - ")</f>
        <v xml:space="preserve"> - </v>
      </c>
      <c r="X94" t="str">
        <f>IF(HLOOKUP(X$1,'Datenbank Aktoren'!$F$3:$IB$112,$B94,0)=X$1,X$3," - ")</f>
        <v xml:space="preserve"> - </v>
      </c>
      <c r="Y94" t="str">
        <f>IF(HLOOKUP(Y$1,'Datenbank Aktoren'!$F$3:$IB$112,$B94,0)=Y$1,Y$3," - ")</f>
        <v xml:space="preserve"> - </v>
      </c>
      <c r="Z94" t="str">
        <f>IF(HLOOKUP(Z$1,'Datenbank Aktoren'!$F$3:$IB$112,$B94,0)=Z$1,Z$3," - ")</f>
        <v xml:space="preserve"> - </v>
      </c>
      <c r="AA94" t="str">
        <f>IF(HLOOKUP(AA$1,'Datenbank Aktoren'!$F$3:$IB$112,$B94,0)=AA$1,AA$3," - ")</f>
        <v xml:space="preserve"> - </v>
      </c>
      <c r="AB94" t="str">
        <f>IF(HLOOKUP(AB$1,'Datenbank Aktoren'!$F$3:$IB$112,$B94,0)=AB$1,AB$3," - ")</f>
        <v xml:space="preserve"> - </v>
      </c>
      <c r="AC94" t="str">
        <f>IF(HLOOKUP(AC$1,'Datenbank Aktoren'!$F$3:$IB$112,$B94,0)=AC$1,AC$3," - ")</f>
        <v xml:space="preserve"> - </v>
      </c>
      <c r="AD94" t="str">
        <f>IF(HLOOKUP(AD$1,'Datenbank Aktoren'!$F$3:$IB$112,$B94,0)=AD$1,AD$3," - ")</f>
        <v xml:space="preserve"> - </v>
      </c>
      <c r="AE94" t="str">
        <f>IF(HLOOKUP(AE$1,'Datenbank Aktoren'!$F$3:$IB$112,$B94,0)=AE$1,AE$3," - ")</f>
        <v xml:space="preserve"> - </v>
      </c>
      <c r="AF94" t="str">
        <f>IF(HLOOKUP(AF$1,'Datenbank Aktoren'!$F$3:$IB$112,$B94,0)=AF$1,AF$3," - ")</f>
        <v xml:space="preserve"> - </v>
      </c>
      <c r="AG94" t="str">
        <f>IF(HLOOKUP(AG$1,'Datenbank Aktoren'!$F$3:$IB$112,$B94,0)=AG$1,AG$3," - ")</f>
        <v xml:space="preserve"> - </v>
      </c>
      <c r="AH94" t="str">
        <f>IF(HLOOKUP(AH$1,'Datenbank Aktoren'!$F$3:$IB$112,$B94,0)=AH$1,AH$3," - ")</f>
        <v xml:space="preserve"> - </v>
      </c>
      <c r="AI94" t="str">
        <f>IF(HLOOKUP(AI$1,'Datenbank Aktoren'!$F$3:$IB$112,$B94,0)=AI$1,AI$3," - ")</f>
        <v>F4USM61B Fensterkontakt D5-00-01</v>
      </c>
      <c r="AJ94" t="str">
        <f>IF(HLOOKUP(AJ$1,'Datenbank Aktoren'!$F$3:$IB$112,$B94,0)=AJ$1,AJ$3," - ")</f>
        <v xml:space="preserve"> - </v>
      </c>
      <c r="AK94" t="str">
        <f>IF(HLOOKUP(AK$1,'Datenbank Aktoren'!$F$3:$IB$112,$B94,0)=AK$1,AK$3," - ")</f>
        <v xml:space="preserve"> - </v>
      </c>
      <c r="AL94" t="str">
        <f>IF(HLOOKUP(AL$1,'Datenbank Aktoren'!$F$3:$IB$112,$B94,0)=AL$1,AL$3," - ")</f>
        <v xml:space="preserve"> - </v>
      </c>
      <c r="AM94" t="str">
        <f>IF(HLOOKUP(AM$1,'Datenbank Aktoren'!$F$3:$IB$112,$B94,0)=AM$1,AM$3," - ")</f>
        <v xml:space="preserve"> - </v>
      </c>
      <c r="AN94" t="str">
        <f>IF(HLOOKUP(AN$1,'Datenbank Aktoren'!$F$3:$IB$112,$B94,0)=AN$1,AN$3," - ")</f>
        <v xml:space="preserve"> - </v>
      </c>
      <c r="AO94" t="str">
        <f>IF(HLOOKUP(AO$1,'Datenbank Aktoren'!$F$3:$IB$112,$B94,0)=AO$1,AO$3," - ")</f>
        <v xml:space="preserve"> - </v>
      </c>
      <c r="AP94" t="str">
        <f>IF(HLOOKUP(AP$1,'Datenbank Aktoren'!$F$3:$IB$112,$B94,0)=AP$1,AP$3," - ")</f>
        <v xml:space="preserve"> - </v>
      </c>
      <c r="AQ94" t="str">
        <f>IF(HLOOKUP(AQ$1,'Datenbank Aktoren'!$F$3:$IB$112,$B94,0)=AQ$1,AQ$3," - ")</f>
        <v xml:space="preserve"> - </v>
      </c>
      <c r="AR94" t="str">
        <f>IF(HLOOKUP(AR$1,'Datenbank Aktoren'!$F$3:$IB$112,$B94,0)=AR$1,AR$3," - ")</f>
        <v xml:space="preserve"> - </v>
      </c>
      <c r="AS94" t="str">
        <f>IF(HLOOKUP(AS$1,'Datenbank Aktoren'!$F$3:$IB$112,$B94,0)=AS$1,AS$3," - ")</f>
        <v xml:space="preserve"> - </v>
      </c>
      <c r="AT94" t="str">
        <f>IF(HLOOKUP(AT$1,'Datenbank Aktoren'!$F$3:$IB$112,$B94,0)=AT$1,AT$3," - ")</f>
        <v xml:space="preserve"> - </v>
      </c>
      <c r="AU94" t="str">
        <f>IF(HLOOKUP(AU$1,'Datenbank Aktoren'!$F$3:$IB$112,$B94,0)=AU$1,AU$3," - ")</f>
        <v xml:space="preserve"> - </v>
      </c>
      <c r="AV94" t="str">
        <f>IF(HLOOKUP(AV$1,'Datenbank Aktoren'!$F$3:$IB$112,$B94,0)=AV$1,AV$3," - ")</f>
        <v xml:space="preserve"> - </v>
      </c>
      <c r="AW94" t="str">
        <f>IF(HLOOKUP(AW$1,'Datenbank Aktoren'!$F$3:$IB$112,$B94,0)=AW$1,AW$3," - ")</f>
        <v xml:space="preserve"> - </v>
      </c>
      <c r="AX94" t="str">
        <f>IF(HLOOKUP(AX$1,'Datenbank Aktoren'!$F$3:$IB$112,$B94,0)=AX$1,AX$3," - ")</f>
        <v xml:space="preserve"> - </v>
      </c>
      <c r="AY94" t="str">
        <f>IF(HLOOKUP(AY$1,'Datenbank Aktoren'!$F$3:$IB$112,$B94,0)=AY$1,AY$3," - ")</f>
        <v xml:space="preserve"> - </v>
      </c>
      <c r="AZ94" t="str">
        <f>IF(HLOOKUP(AZ$1,'Datenbank Aktoren'!$F$3:$IB$112,$B94,0)=AZ$1,AZ$3," - ")</f>
        <v xml:space="preserve"> - </v>
      </c>
      <c r="BA94" t="str">
        <f>IF(HLOOKUP(BA$1,'Datenbank Aktoren'!$F$3:$IB$112,$B94,0)=BA$1,BA$3," - ")</f>
        <v xml:space="preserve"> - </v>
      </c>
      <c r="BB94" t="str">
        <f>IF(HLOOKUP(BB$1,'Datenbank Aktoren'!$F$3:$IB$112,$B94,0)=BB$1,BB$3," - ")</f>
        <v xml:space="preserve"> - </v>
      </c>
      <c r="BC94" t="str">
        <f>IF(HLOOKUP(BC$1,'Datenbank Aktoren'!$F$3:$IB$112,$B94,0)=BC$1,BC$3," - ")</f>
        <v xml:space="preserve"> - </v>
      </c>
      <c r="BD94" t="str">
        <f>IF(HLOOKUP(BD$1,'Datenbank Aktoren'!$F$3:$IB$112,$B94,0)=BD$1,BD$3," - ")</f>
        <v xml:space="preserve"> - </v>
      </c>
      <c r="BE94" t="str">
        <f>IF(HLOOKUP(BE$1,'Datenbank Aktoren'!$F$3:$IB$112,$B94,0)=BE$1,BE$3," - ")</f>
        <v xml:space="preserve"> - </v>
      </c>
      <c r="BF94" t="str">
        <f>IF(HLOOKUP(BF$1,'Datenbank Aktoren'!$F$3:$IB$112,$B94,0)=BF$1,BF$3," - ")</f>
        <v xml:space="preserve"> - </v>
      </c>
      <c r="BG94" t="str">
        <f>IF(HLOOKUP(BG$1,'Datenbank Aktoren'!$F$3:$IB$112,$B94,0)=BG$1,BG$3," - ")</f>
        <v xml:space="preserve"> - </v>
      </c>
      <c r="BH94" t="str">
        <f>IF(HLOOKUP(BH$1,'Datenbank Aktoren'!$F$3:$IB$112,$B94,0)=BH$1,BH$3," - ")</f>
        <v xml:space="preserve"> - </v>
      </c>
      <c r="BI94" t="str">
        <f>IF(HLOOKUP(BI$1,'Datenbank Aktoren'!$F$3:$IB$112,$B94,0)=BI$1,BI$3," - ")</f>
        <v xml:space="preserve"> - </v>
      </c>
      <c r="BJ94" t="str">
        <f>IF(HLOOKUP(BJ$1,'Datenbank Aktoren'!$F$3:$IB$112,$B94,0)=BJ$1,BJ$3," - ")</f>
        <v xml:space="preserve"> - </v>
      </c>
      <c r="BK94" t="str">
        <f>IF(HLOOKUP(BK$1,'Datenbank Aktoren'!$F$3:$IB$112,$B94,0)=BK$1,BK$3," - ")</f>
        <v xml:space="preserve"> - </v>
      </c>
      <c r="BL94" t="str">
        <f>IF(HLOOKUP(BL$1,'Datenbank Aktoren'!$F$3:$IB$112,$B94,0)=BL$1,BL$3," - ")</f>
        <v xml:space="preserve"> - </v>
      </c>
      <c r="BM94" t="str">
        <f>IF(HLOOKUP(BM$1,'Datenbank Aktoren'!$F$3:$IB$112,$B94,0)=BM$1,BM$3," - ")</f>
        <v xml:space="preserve"> - </v>
      </c>
      <c r="BN94" t="str">
        <f>IF(HLOOKUP(BN$1,'Datenbank Aktoren'!$F$3:$IB$112,$B94,0)=BN$1,BN$3," - ")</f>
        <v xml:space="preserve"> - </v>
      </c>
      <c r="BO94" t="str">
        <f>IF(HLOOKUP(BO$1,'Datenbank Aktoren'!$F$3:$IB$112,$B94,0)=BO$1,BO$3," - ")</f>
        <v xml:space="preserve"> - </v>
      </c>
      <c r="BP94" t="str">
        <f>IF(HLOOKUP(BP$1,'Datenbank Aktoren'!$F$3:$IB$112,$B94,0)=BP$1,BP$3," - ")</f>
        <v xml:space="preserve"> - </v>
      </c>
      <c r="BQ94" t="str">
        <f>IF(HLOOKUP(BQ$1,'Datenbank Aktoren'!$F$3:$IB$112,$B94,0)=BQ$1,BQ$3," - ")</f>
        <v xml:space="preserve"> - </v>
      </c>
      <c r="BR94" t="str">
        <f>IF(HLOOKUP(BR$1,'Datenbank Aktoren'!$F$3:$IB$112,$B94,0)=BR$1,BR$3," - ")</f>
        <v xml:space="preserve"> - </v>
      </c>
      <c r="BS94" t="str">
        <f>IF(HLOOKUP(BS$1,'Datenbank Aktoren'!$F$3:$IB$112,$B94,0)=BS$1,BS$3," - ")</f>
        <v xml:space="preserve"> - </v>
      </c>
      <c r="BT94" t="str">
        <f>IF(HLOOKUP(BT$1,'Datenbank Aktoren'!$F$3:$IB$112,$B94,0)=BT$1,BT$3," - ")</f>
        <v xml:space="preserve"> - </v>
      </c>
      <c r="BU94" t="str">
        <f>IF(HLOOKUP(BU$1,'Datenbank Aktoren'!$F$3:$IB$112,$B94,0)=BU$1,BU$3," - ")</f>
        <v xml:space="preserve"> - </v>
      </c>
      <c r="BV94" t="str">
        <f>IF(HLOOKUP(BV$1,'Datenbank Aktoren'!$F$3:$IB$112,$B94,0)=BV$1,BV$3," - ")</f>
        <v xml:space="preserve"> - </v>
      </c>
      <c r="BW94" t="str">
        <f>IF(HLOOKUP(BW$1,'Datenbank Aktoren'!$F$3:$IB$112,$B94,0)=BW$1,BW$3," - ")</f>
        <v>FFG7B Fenstergriff F6-10-00</v>
      </c>
      <c r="BX94" t="str">
        <f>IF(HLOOKUP(BX$1,'Datenbank Aktoren'!$F$3:$IB$112,$B94,0)=BX$1,BX$3," - ")</f>
        <v xml:space="preserve"> - </v>
      </c>
      <c r="BY94" t="str">
        <f>IF(HLOOKUP(BY$1,'Datenbank Aktoren'!$F$3:$IB$112,$B94,0)=BY$1,BY$3," - ")</f>
        <v xml:space="preserve"> - </v>
      </c>
      <c r="BZ94" t="str">
        <f>IF(HLOOKUP(BZ$1,'Datenbank Aktoren'!$F$3:$IB$112,$B94,0)=BZ$1,BZ$3," - ")</f>
        <v xml:space="preserve"> - </v>
      </c>
      <c r="CA94" t="str">
        <f>IF(HLOOKUP(CA$1,'Datenbank Aktoren'!$F$3:$IB$112,$B94,0)=CA$1,CA$3," - ")</f>
        <v xml:space="preserve"> - </v>
      </c>
      <c r="CB94" t="str">
        <f>IF(HLOOKUP(CB$1,'Datenbank Aktoren'!$F$3:$IB$112,$B94,0)=CB$1,CB$3," - ")</f>
        <v xml:space="preserve"> - </v>
      </c>
      <c r="CC94" s="25" t="str">
        <f>IF(HLOOKUP(CC$1,'Datenbank Aktoren'!$F$3:$IB$112,$B94,0)=CC$1,CC$3," - ")</f>
        <v xml:space="preserve"> - </v>
      </c>
      <c r="CD94" t="str">
        <f>IF(HLOOKUP(CD$1,'Datenbank Aktoren'!$F$3:$IB$112,$B94,0)=CD$1,CD$3," - ")</f>
        <v>FFGB-hg Fenstergriff F6-10-00</v>
      </c>
      <c r="CE94" t="str">
        <f>IF(HLOOKUP(CE$1,'Datenbank Aktoren'!$F$3:$IB$112,$B94,0)=CE$1,CE$3," - ")</f>
        <v>FFKB Fensterkontakt D5-00-01</v>
      </c>
      <c r="CF94" t="str">
        <f>IF(HLOOKUP(CF$1,'Datenbank Aktoren'!$F$3:$IB$112,$B94,0)=CF$1,CF$3," - ")</f>
        <v xml:space="preserve"> - </v>
      </c>
      <c r="CG94" t="str">
        <f>IF(HLOOKUP(CG$1,'Datenbank Aktoren'!$F$3:$IB$112,$B94,0)=CG$1,CG$3," - ")</f>
        <v xml:space="preserve"> - </v>
      </c>
      <c r="CH94" t="str">
        <f>IF(HLOOKUP(CH$1,'Datenbank Aktoren'!$F$3:$IB$112,$B94,0)=CH$1,CH$3," - ")</f>
        <v xml:space="preserve"> - </v>
      </c>
      <c r="CI94" t="str">
        <f>IF(HLOOKUP(CI$1,'Datenbank Aktoren'!$F$3:$IB$112,$B94,0)=CI$1,CI$3," - ")</f>
        <v xml:space="preserve"> - </v>
      </c>
      <c r="CJ94" t="str">
        <f>IF(HLOOKUP(CJ$1,'Datenbank Aktoren'!$F$3:$IB$112,$B94,0)=CJ$1,CJ$3," - ")</f>
        <v xml:space="preserve"> - </v>
      </c>
      <c r="CK94" t="str">
        <f>IF(HLOOKUP(CK$1,'Datenbank Aktoren'!$F$3:$IB$112,$B94,0)=CK$1,CK$3," - ")</f>
        <v xml:space="preserve"> - </v>
      </c>
      <c r="CL94" t="str">
        <f>IF(HLOOKUP(CL$1,'Datenbank Aktoren'!$F$3:$IB$112,$B94,0)=CL$1,CL$3," - ")</f>
        <v xml:space="preserve"> - </v>
      </c>
      <c r="CM94" t="str">
        <f>IF(HLOOKUP(CM$1,'Datenbank Aktoren'!$F$3:$IB$112,$B94,0)=CM$1,CM$3," - ")</f>
        <v xml:space="preserve"> - </v>
      </c>
      <c r="CN94" t="str">
        <f>IF(HLOOKUP(CN$1,'Datenbank Aktoren'!$F$3:$IB$112,$B94,0)=CN$1,CN$3," - ")</f>
        <v>FFTE Fenstergriff F6-10-00</v>
      </c>
      <c r="CO94" t="str">
        <f>IF(HLOOKUP(CO$1,'Datenbank Aktoren'!$F$3:$IB$112,$B94,0)=CO$1,CO$3," - ")</f>
        <v xml:space="preserve"> - </v>
      </c>
      <c r="CP94" t="str">
        <f>IF(HLOOKUP(CP$1,'Datenbank Aktoren'!$F$3:$IB$112,$B94,0)=CP$1,CP$3," - ")</f>
        <v xml:space="preserve"> - </v>
      </c>
      <c r="CQ94" t="str">
        <f>IF(HLOOKUP(CQ$1,'Datenbank Aktoren'!$F$3:$IB$112,$B94,0)=CQ$1,CQ$3," - ")</f>
        <v xml:space="preserve"> - </v>
      </c>
      <c r="CR94" t="str">
        <f>IF(HLOOKUP(CR$1,'Datenbank Aktoren'!$F$3:$IB$112,$B94,0)=CR$1,CR$3," - ")</f>
        <v xml:space="preserve"> - </v>
      </c>
      <c r="CS94" t="str">
        <f>IF(HLOOKUP(CS$1,'Datenbank Aktoren'!$F$3:$IB$112,$B94,0)=CS$1,CS$3," - ")</f>
        <v xml:space="preserve"> - </v>
      </c>
      <c r="CT94" t="str">
        <f>IF(HLOOKUP(CT$1,'Datenbank Aktoren'!$F$3:$IB$112,$B94,0)=CT$1,CT$3," - ")</f>
        <v xml:space="preserve"> - </v>
      </c>
      <c r="CU94" t="str">
        <f>IF(HLOOKUP(CU$1,'Datenbank Aktoren'!$F$3:$IB$112,$B94,0)=CU$1,CU$3," - ")</f>
        <v xml:space="preserve"> - </v>
      </c>
      <c r="CV94" t="str">
        <f>IF(HLOOKUP(CV$1,'Datenbank Aktoren'!$F$3:$IB$112,$B94,0)=CV$1,CV$3," - ")</f>
        <v xml:space="preserve"> - </v>
      </c>
      <c r="CW94" t="str">
        <f>IF(HLOOKUP(CW$1,'Datenbank Aktoren'!$F$3:$IB$112,$B94,0)=CW$1,CW$3," - ")</f>
        <v xml:space="preserve"> - </v>
      </c>
      <c r="CX94" t="str">
        <f>IF(HLOOKUP(CX$1,'Datenbank Aktoren'!$F$3:$IB$112,$B94,0)=CX$1,CX$3," - ")</f>
        <v xml:space="preserve"> - </v>
      </c>
      <c r="CY94" t="str">
        <f>IF(HLOOKUP(CY$1,'Datenbank Aktoren'!$F$3:$IB$112,$B94,0)=CY$1,CY$3," - ")</f>
        <v xml:space="preserve"> - </v>
      </c>
      <c r="CZ94" t="str">
        <f>IF(HLOOKUP(CZ$1,'Datenbank Aktoren'!$F$3:$IB$112,$B94,0)=CZ$1,CZ$3," - ")</f>
        <v xml:space="preserve"> - </v>
      </c>
      <c r="DA94" t="str">
        <f>IF(HLOOKUP(DA$1,'Datenbank Aktoren'!$F$3:$IB$112,$B94,0)=DA$1,DA$3," - ")</f>
        <v xml:space="preserve"> - </v>
      </c>
      <c r="DB94" t="str">
        <f>IF(HLOOKUP(DB$1,'Datenbank Aktoren'!$F$3:$IB$112,$B94,0)=DB$1,DB$3," - ")</f>
        <v>FKS Kleinstellantrieb A5-20-01</v>
      </c>
      <c r="DC94" t="str">
        <f>IF(HLOOKUP(DC$1,'Datenbank Aktoren'!$F$3:$IB$112,$B94,0)=DC$1,DC$3," - ")</f>
        <v>FKS-H Kleinstellantrieb A5-20-04</v>
      </c>
      <c r="DD94" t="str">
        <f>IF(HLOOKUP(DD$1,'Datenbank Aktoren'!$F$3:$IB$112,$B94,0)=DD$1,DD$3," - ")</f>
        <v>FKS-SV Kleinstellantrieb A5-20-01</v>
      </c>
      <c r="DE94" t="str">
        <f>IF(HLOOKUP(DE$1,'Datenbank Aktoren'!$F$3:$IB$112,$B94,0)=DE$1,DE$3," - ")</f>
        <v xml:space="preserve"> - </v>
      </c>
      <c r="DF94" t="str">
        <f>IF(HLOOKUP(DF$1,'Datenbank Aktoren'!$F$3:$IB$112,$B94,0)=DF$1,DF$3," - ")</f>
        <v xml:space="preserve"> - </v>
      </c>
      <c r="DG94" t="str">
        <f>IF(HLOOKUP(DG$1,'Datenbank Aktoren'!$F$3:$IB$112,$B94,0)=DG$1,DG$3," - ")</f>
        <v xml:space="preserve"> - </v>
      </c>
      <c r="DH94" t="str">
        <f>IF(HLOOKUP(DH$1,'Datenbank Aktoren'!$F$3:$IB$112,$B94,0)=DH$1,DH$3," - ")</f>
        <v xml:space="preserve"> - </v>
      </c>
      <c r="DI94" t="str">
        <f>IF(HLOOKUP(DI$1,'Datenbank Aktoren'!$F$3:$IB$112,$B94,0)=DI$1,DI$3," - ")</f>
        <v xml:space="preserve"> - </v>
      </c>
      <c r="DJ94" t="str">
        <f>IF(HLOOKUP(DJ$1,'Datenbank Aktoren'!$F$3:$IB$112,$B94,0)=DJ$1,DJ$3," - ")</f>
        <v xml:space="preserve"> - </v>
      </c>
      <c r="DK94" t="str">
        <f>IF(HLOOKUP(DK$1,'Datenbank Aktoren'!$F$3:$IB$112,$B94,0)=DK$1,DK$3," - ")</f>
        <v xml:space="preserve"> - </v>
      </c>
      <c r="DL94" t="str">
        <f>IF(HLOOKUP(DL$1,'Datenbank Aktoren'!$F$3:$IB$112,$B94,0)=DL$1,DL$3," - ")</f>
        <v xml:space="preserve"> - </v>
      </c>
      <c r="DM94" t="str">
        <f>IF(HLOOKUP(DM$1,'Datenbank Aktoren'!$F$3:$IB$112,$B94,0)=DM$1,DM$3," - ")</f>
        <v xml:space="preserve"> - </v>
      </c>
      <c r="DN94" t="str">
        <f>IF(HLOOKUP(DN$1,'Datenbank Aktoren'!$F$3:$IB$112,$B94,0)=DN$1,DN$3," - ")</f>
        <v xml:space="preserve"> - </v>
      </c>
      <c r="DO94" t="str">
        <f>IF(HLOOKUP(DO$1,'Datenbank Aktoren'!$F$3:$IB$112,$B94,0)=DO$1,DO$3," - ")</f>
        <v xml:space="preserve"> - </v>
      </c>
      <c r="DP94" t="str">
        <f>IF(HLOOKUP(DP$1,'Datenbank Aktoren'!$F$3:$IB$112,$B94,0)=DP$1,DP$3," - ")</f>
        <v xml:space="preserve"> - </v>
      </c>
      <c r="DQ94" t="str">
        <f>IF(HLOOKUP(DQ$1,'Datenbank Aktoren'!$F$3:$IB$112,$B94,0)=DQ$1,DQ$3," - ")</f>
        <v xml:space="preserve"> - </v>
      </c>
      <c r="DR94" t="str">
        <f>IF(HLOOKUP(DR$1,'Datenbank Aktoren'!$F$3:$IB$112,$B94,0)=DR$1,DR$3," - ")</f>
        <v xml:space="preserve"> - </v>
      </c>
      <c r="DS94" t="str">
        <f>IF(HLOOKUP(DS$1,'Datenbank Aktoren'!$F$3:$IB$112,$B94,0)=DS$1,DS$3," - ")</f>
        <v xml:space="preserve"> - </v>
      </c>
      <c r="DT94" t="str">
        <f>IF(HLOOKUP(DT$1,'Datenbank Aktoren'!$F$3:$IB$112,$B94,0)=DT$1,DT$3," - ")</f>
        <v xml:space="preserve"> - </v>
      </c>
      <c r="DU94" t="str">
        <f>IF(HLOOKUP(DU$1,'Datenbank Aktoren'!$F$3:$IB$112,$B94,0)=DU$1,DU$3," - ")</f>
        <v xml:space="preserve"> - </v>
      </c>
      <c r="DV94" t="str">
        <f>IF(HLOOKUP(DV$1,'Datenbank Aktoren'!$F$3:$IB$112,$B94,0)=DV$1,DV$3," - ")</f>
        <v xml:space="preserve"> - </v>
      </c>
      <c r="DW94" t="str">
        <f>IF(HLOOKUP(DW$1,'Datenbank Aktoren'!$F$3:$IB$112,$B94,0)=DW$1,DW$3," - ")</f>
        <v xml:space="preserve"> - </v>
      </c>
      <c r="DX94" t="str">
        <f>IF(HLOOKUP(DX$1,'Datenbank Aktoren'!$F$3:$IB$112,$B94,0)=DX$1,DX$3," - ")</f>
        <v xml:space="preserve"> - </v>
      </c>
      <c r="DY94" t="str">
        <f>IF(HLOOKUP(DY$1,'Datenbank Aktoren'!$F$3:$IB$112,$B94,0)=DY$1,DY$3," - ")</f>
        <v xml:space="preserve"> - </v>
      </c>
      <c r="DZ94" t="str">
        <f>IF(HLOOKUP(DZ$1,'Datenbank Aktoren'!$F$3:$IB$112,$B94,0)=DZ$1,DZ$3," - ")</f>
        <v xml:space="preserve"> - </v>
      </c>
      <c r="EA94" t="str">
        <f>IF(HLOOKUP(EA$1,'Datenbank Aktoren'!$F$3:$IB$112,$B94,0)=EA$1,EA$3," - ")</f>
        <v>FMMS44SB Fensterkontakt D5-00-01</v>
      </c>
      <c r="EB94" t="str">
        <f>IF(HLOOKUP(EB$1,'Datenbank Aktoren'!$F$3:$IB$112,$B94,0)=EB$1,EB$3," - ")</f>
        <v xml:space="preserve"> - </v>
      </c>
      <c r="EC94" t="str">
        <f>IF(HLOOKUP(EC$1,'Datenbank Aktoren'!$F$3:$IB$112,$B94,0)=EC$1,EC$3," - ")</f>
        <v xml:space="preserve"> - </v>
      </c>
      <c r="ED94" t="str">
        <f>IF(HLOOKUP(ED$1,'Datenbank Aktoren'!$F$3:$IB$112,$B94,0)=ED$1,ED$3," - ")</f>
        <v xml:space="preserve"> - </v>
      </c>
      <c r="EE94" t="str">
        <f>IF(HLOOKUP(EE$1,'Datenbank Aktoren'!$F$3:$IB$112,$B94,0)=EE$1,EE$3," - ")</f>
        <v xml:space="preserve"> - </v>
      </c>
      <c r="EF94" t="str">
        <f>IF(HLOOKUP(EF$1,'Datenbank Aktoren'!$F$3:$IB$112,$B94,0)=EF$1,EF$3," - ")</f>
        <v xml:space="preserve"> - </v>
      </c>
      <c r="EG94" t="str">
        <f>IF(HLOOKUP(EG$1,'Datenbank Aktoren'!$F$3:$IB$112,$B94,0)=EG$1,EG$3," - ")</f>
        <v xml:space="preserve"> - </v>
      </c>
      <c r="EH94" t="str">
        <f>IF(HLOOKUP(EH$1,'Datenbank Aktoren'!$F$3:$IB$112,$B94,0)=EH$1,EH$3," - ")</f>
        <v xml:space="preserve"> - </v>
      </c>
      <c r="EI94" t="str">
        <f>IF(HLOOKUP(EI$1,'Datenbank Aktoren'!$F$3:$IB$112,$B94,0)=EI$1,EI$3," - ")</f>
        <v xml:space="preserve"> - </v>
      </c>
      <c r="EJ94" t="str">
        <f>IF(HLOOKUP(EJ$1,'Datenbank Aktoren'!$F$3:$IB$112,$B94,0)=EJ$1,EJ$3," - ")</f>
        <v xml:space="preserve"> - </v>
      </c>
      <c r="EK94" t="str">
        <f>IF(HLOOKUP(EK$1,'Datenbank Aktoren'!$F$3:$IB$112,$B94,0)=EK$1,EK$3," - ")</f>
        <v xml:space="preserve"> - </v>
      </c>
      <c r="EL94" t="str">
        <f>IF(HLOOKUP(EL$1,'Datenbank Aktoren'!$F$3:$IB$112,$B94,0)=EL$1,EL$3," - ")</f>
        <v xml:space="preserve"> - </v>
      </c>
      <c r="EM94" t="str">
        <f>IF(HLOOKUP(EM$1,'Datenbank Aktoren'!$F$3:$IB$112,$B94,0)=EM$1,EM$3," - ")</f>
        <v xml:space="preserve"> - </v>
      </c>
      <c r="EN94" t="str">
        <f>IF(HLOOKUP(EN$1,'Datenbank Aktoren'!$F$3:$IB$112,$B94,0)=EN$1,EN$3," - ")</f>
        <v xml:space="preserve"> - </v>
      </c>
      <c r="EO94" t="str">
        <f>IF(HLOOKUP(EO$1,'Datenbank Aktoren'!$F$3:$IB$112,$B94,0)=EO$1,EO$3," - ")</f>
        <v xml:space="preserve"> - </v>
      </c>
      <c r="EP94" t="str">
        <f>IF(HLOOKUP(EP$1,'Datenbank Aktoren'!$F$3:$IB$112,$B94,0)=EP$1,EP$3," - ")</f>
        <v xml:space="preserve"> - </v>
      </c>
      <c r="EQ94" t="str">
        <f>IF(HLOOKUP(EQ$1,'Datenbank Aktoren'!$F$3:$IB$112,$B94,0)=EQ$1,EQ$3," - ")</f>
        <v xml:space="preserve"> - </v>
      </c>
      <c r="ER94" t="str">
        <f>IF(HLOOKUP(ER$1,'Datenbank Aktoren'!$F$3:$IB$112,$B94,0)=ER$1,ER$3," - ")</f>
        <v xml:space="preserve"> - </v>
      </c>
      <c r="ES94" t="str">
        <f>IF(HLOOKUP(ES$1,'Datenbank Aktoren'!$F$3:$IB$112,$B94,0)=ES$1,ES$3," - ")</f>
        <v xml:space="preserve"> - </v>
      </c>
      <c r="ET94" t="str">
        <f>IF(HLOOKUP(ET$1,'Datenbank Aktoren'!$F$3:$IB$112,$B94,0)=ET$1,ET$3," - ")</f>
        <v xml:space="preserve"> - </v>
      </c>
      <c r="EU94" t="str">
        <f>IF(HLOOKUP(EU$1,'Datenbank Aktoren'!$F$3:$IB$112,$B94,0)=EU$1,EU$3," - ")</f>
        <v xml:space="preserve"> - </v>
      </c>
      <c r="EV94" t="str">
        <f>IF(HLOOKUP(EV$1,'Datenbank Aktoren'!$F$3:$IB$112,$B94,0)=EV$1,EV$3," - ")</f>
        <v xml:space="preserve"> - </v>
      </c>
      <c r="EW94" t="str">
        <f>IF(HLOOKUP(EW$1,'Datenbank Aktoren'!$F$3:$IB$112,$B94,0)=EW$1,EW$3," - ")</f>
        <v xml:space="preserve"> - </v>
      </c>
      <c r="EX94" t="str">
        <f>IF(HLOOKUP(EX$1,'Datenbank Aktoren'!$F$3:$IB$112,$B94,0)=EX$1,EX$3," - ")</f>
        <v xml:space="preserve"> - </v>
      </c>
      <c r="EY94" t="str">
        <f>IF(HLOOKUP(EY$1,'Datenbank Aktoren'!$F$3:$IB$112,$B94,0)=EY$1,EY$3," - ")</f>
        <v xml:space="preserve"> - </v>
      </c>
      <c r="EZ94" t="str">
        <f>IF(HLOOKUP(EZ$1,'Datenbank Aktoren'!$F$3:$IB$112,$B94,0)=EZ$1,EZ$3," - ")</f>
        <v xml:space="preserve"> - </v>
      </c>
      <c r="FA94" t="str">
        <f>IF(HLOOKUP(FA$1,'Datenbank Aktoren'!$F$3:$IB$112,$B94,0)=FA$1,FA$3," - ")</f>
        <v xml:space="preserve"> - </v>
      </c>
      <c r="FB94" t="str">
        <f>IF(HLOOKUP(FB$1,'Datenbank Aktoren'!$F$3:$IB$112,$B94,0)=FB$1,FB$3," - ")</f>
        <v xml:space="preserve"> - </v>
      </c>
      <c r="FC94" t="str">
        <f>IF(HLOOKUP(FC$1,'Datenbank Aktoren'!$F$3:$IB$112,$B94,0)=FC$1,FC$3," - ")</f>
        <v xml:space="preserve"> - </v>
      </c>
      <c r="FD94" t="str">
        <f>IF(HLOOKUP(FD$1,'Datenbank Aktoren'!$F$3:$IB$112,$B94,0)=FD$1,FD$3," - ")</f>
        <v xml:space="preserve"> - </v>
      </c>
      <c r="FE94" t="str">
        <f>IF(HLOOKUP(FE$1,'Datenbank Aktoren'!$F$3:$IB$112,$B94,0)=FE$1,FE$3," - ")</f>
        <v xml:space="preserve"> - </v>
      </c>
      <c r="FF94" t="str">
        <f>IF(HLOOKUP(FF$1,'Datenbank Aktoren'!$F$3:$IB$112,$B94,0)=FF$1,FF$3," - ")</f>
        <v xml:space="preserve"> - </v>
      </c>
      <c r="FG94" t="str">
        <f>IF(HLOOKUP(FG$1,'Datenbank Aktoren'!$F$3:$IB$112,$B94,0)=FG$1,FG$3," - ")</f>
        <v xml:space="preserve"> - </v>
      </c>
      <c r="FH94" t="str">
        <f>IF(HLOOKUP(FH$1,'Datenbank Aktoren'!$F$3:$IB$112,$B94,0)=FH$1,FH$3," - ")</f>
        <v xml:space="preserve"> - </v>
      </c>
      <c r="FI94" t="str">
        <f>IF(HLOOKUP(FI$1,'Datenbank Aktoren'!$F$3:$IB$112,$B94,0)=FI$1,FI$3," - ")</f>
        <v xml:space="preserve"> - </v>
      </c>
      <c r="FJ94" t="str">
        <f>IF(HLOOKUP(FJ$1,'Datenbank Aktoren'!$F$3:$IB$112,$B94,0)=FJ$1,FJ$3," - ")</f>
        <v xml:space="preserve"> - </v>
      </c>
      <c r="FK94" t="str">
        <f>IF(HLOOKUP(FK$1,'Datenbank Aktoren'!$F$3:$IB$112,$B94,0)=FK$1,FK$3," - ")</f>
        <v xml:space="preserve"> - </v>
      </c>
      <c r="FL94" t="str">
        <f>IF(HLOOKUP(FL$1,'Datenbank Aktoren'!$F$3:$IB$112,$B94,0)=FL$1,FL$3," - ")</f>
        <v xml:space="preserve"> - </v>
      </c>
      <c r="FM94" t="str">
        <f>IF(HLOOKUP(FM$1,'Datenbank Aktoren'!$F$3:$IB$112,$B94,0)=FM$1,FM$3," - ")</f>
        <v xml:space="preserve"> - </v>
      </c>
      <c r="FN94" t="str">
        <f>IF(HLOOKUP(FN$1,'Datenbank Aktoren'!$F$3:$IB$112,$B94,0)=FN$1,FN$3," - ")</f>
        <v xml:space="preserve"> - </v>
      </c>
      <c r="FO94" t="str">
        <f>IF(HLOOKUP(FO$1,'Datenbank Aktoren'!$F$3:$IB$112,$B94,0)=FO$1,FO$3," - ")</f>
        <v xml:space="preserve"> - </v>
      </c>
      <c r="FP94" t="str">
        <f>IF(HLOOKUP(FP$1,'Datenbank Aktoren'!$F$3:$IB$112,$B94,0)=FP$1,FP$3," - ")</f>
        <v xml:space="preserve"> - </v>
      </c>
      <c r="FQ94" t="str">
        <f>IF(HLOOKUP(FQ$1,'Datenbank Aktoren'!$F$3:$IB$112,$B94,0)=FQ$1,FQ$3," - ")</f>
        <v xml:space="preserve"> - </v>
      </c>
      <c r="FR94" t="str">
        <f>IF(HLOOKUP(FR$1,'Datenbank Aktoren'!$F$3:$IB$112,$B94,0)=FR$1,FR$3," - ")</f>
        <v xml:space="preserve"> - </v>
      </c>
      <c r="FS94" t="str">
        <f>IF(HLOOKUP(FS$1,'Datenbank Aktoren'!$F$3:$IB$112,$B94,0)=FS$1,FS$3," - ")</f>
        <v xml:space="preserve"> - </v>
      </c>
      <c r="FT94" t="str">
        <f>IF(HLOOKUP(FT$1,'Datenbank Aktoren'!$F$3:$IB$112,$B94,0)=FT$1,FT$3," - ")</f>
        <v xml:space="preserve"> - </v>
      </c>
      <c r="FU94" t="str">
        <f>IF(HLOOKUP(FU$1,'Datenbank Aktoren'!$F$3:$IB$112,$B94,0)=FU$1,FU$3," - ")</f>
        <v xml:space="preserve"> - </v>
      </c>
      <c r="FV94" t="str">
        <f>IF(HLOOKUP(FV$1,'Datenbank Aktoren'!$F$3:$IB$112,$B94,0)=FV$1,FV$3," - ")</f>
        <v xml:space="preserve"> - </v>
      </c>
      <c r="FW94" t="str">
        <f>IF(HLOOKUP(FW$1,'Datenbank Aktoren'!$F$3:$IB$112,$B94,0)=FW$1,FW$3," - ")</f>
        <v xml:space="preserve"> - </v>
      </c>
      <c r="FX94" t="str">
        <f>IF(HLOOKUP(FX$1,'Datenbank Aktoren'!$F$3:$IB$112,$B94,0)=FX$1,FX$3," - ")</f>
        <v xml:space="preserve"> - </v>
      </c>
      <c r="FY94" t="str">
        <f>IF(HLOOKUP(FY$1,'Datenbank Aktoren'!$F$3:$IB$112,$B94,0)=FY$1,FY$3," - ")</f>
        <v xml:space="preserve"> - </v>
      </c>
      <c r="FZ94" t="str">
        <f>IF(HLOOKUP(FZ$1,'Datenbank Aktoren'!$F$3:$IB$112,$B94,0)=FZ$1,FZ$3," - ")</f>
        <v xml:space="preserve"> - </v>
      </c>
      <c r="GA94" t="str">
        <f>IF(HLOOKUP(GA$1,'Datenbank Aktoren'!$F$3:$IB$112,$B94,0)=GA$1,GA$3," - ")</f>
        <v xml:space="preserve"> - </v>
      </c>
      <c r="GB94" t="str">
        <f>IF(HLOOKUP(GB$1,'Datenbank Aktoren'!$F$3:$IB$112,$B94,0)=GB$1,GB$3," - ")</f>
        <v>FTAF55D Temp.-Regler A5-10-06 12-28°</v>
      </c>
      <c r="GC94" t="str">
        <f>IF(HLOOKUP(GC$1,'Datenbank Aktoren'!$F$3:$IB$112,$B94,0)=GC$1,GC$3," - ")</f>
        <v>FTAF55ED Temp.-Regler A5-10-06 12-28°</v>
      </c>
      <c r="GD94" t="str">
        <f>IF(HLOOKUP(GD$1,'Datenbank Aktoren'!$F$3:$IB$112,$B94,0)=GD$1,GD$3," - ")</f>
        <v>FTAF65D Temp.-Regler A5-10-06 12-28°</v>
      </c>
      <c r="GE94" t="str">
        <f>IF(HLOOKUP(GE$1,'Datenbank Aktoren'!$F$3:$IB$112,$B94,0)=GE$1,GE$3," - ")</f>
        <v xml:space="preserve"> - </v>
      </c>
      <c r="GF94" t="str">
        <f>IF(HLOOKUP(GF$1,'Datenbank Aktoren'!$F$3:$IB$112,$B94,0)=GF$1,GF$3," - ")</f>
        <v xml:space="preserve"> - </v>
      </c>
      <c r="GG94" t="str">
        <f>IF(HLOOKUP(GG$1,'Datenbank Aktoren'!$F$3:$IB$112,$B94,0)=GG$1,GG$3," - ")</f>
        <v xml:space="preserve"> - </v>
      </c>
      <c r="GH94" t="str">
        <f>IF(HLOOKUP(GH$1,'Datenbank Aktoren'!$F$3:$IB$112,$B94,0)=GH$1,GH$3," - ")</f>
        <v xml:space="preserve"> - </v>
      </c>
      <c r="GI94" t="str">
        <f>IF(HLOOKUP(GI$1,'Datenbank Aktoren'!$F$3:$IB$112,$B94,0)=GI$1,GI$3," - ")</f>
        <v xml:space="preserve"> - </v>
      </c>
      <c r="GJ94" t="str">
        <f>IF(HLOOKUP(GJ$1,'Datenbank Aktoren'!$F$3:$IB$112,$B94,0)=GJ$1,GJ$3," - ")</f>
        <v xml:space="preserve"> - </v>
      </c>
      <c r="GK94" t="str">
        <f>IF(HLOOKUP(GK$1,'Datenbank Aktoren'!$F$3:$IB$112,$B94,0)=GK$1,GK$3," - ")</f>
        <v xml:space="preserve"> - </v>
      </c>
      <c r="GL94" t="str">
        <f>IF(HLOOKUP(GL$1,'Datenbank Aktoren'!$F$3:$IB$112,$B94,0)=GL$1,GL$3," - ")</f>
        <v xml:space="preserve"> - </v>
      </c>
      <c r="GM94" t="str">
        <f>IF(HLOOKUP(GM$1,'Datenbank Aktoren'!$F$3:$IB$112,$B94,0)=GM$1,GM$3," - ")</f>
        <v xml:space="preserve"> - </v>
      </c>
      <c r="GN94" t="str">
        <f>IF(HLOOKUP(GN$1,'Datenbank Aktoren'!$F$3:$IB$112,$B94,0)=GN$1,GN$3," - ")</f>
        <v>FTK Fensterkontakt D5-00-01</v>
      </c>
      <c r="GO94" t="str">
        <f>IF(HLOOKUP(GO$1,'Datenbank Aktoren'!$F$3:$IB$112,$B94,0)=GO$1,GO$3," - ")</f>
        <v>FTKB-GR Fensterkontakt D5-00-01</v>
      </c>
      <c r="GP94" t="str">
        <f>IF(HLOOKUP(GP$1,'Datenbank Aktoren'!$F$3:$IB$112,$B94,0)=GP$1,GP$3," - ")</f>
        <v xml:space="preserve"> - </v>
      </c>
      <c r="GQ94" t="str">
        <f>IF(HLOOKUP(GQ$1,'Datenbank Aktoren'!$F$3:$IB$112,$B94,0)=GQ$1,GQ$3," - ")</f>
        <v>FTKB-wg Fensterkontakt D5-00-01</v>
      </c>
      <c r="GR94" t="str">
        <f>IF(HLOOKUP(GR$1,'Datenbank Aktoren'!$F$3:$IB$112,$B94,0)=GR$1,GR$3," - ")</f>
        <v>FTKE Fenstergriff F6-10-00 Griff</v>
      </c>
      <c r="GS94" t="str">
        <f>IF(HLOOKUP(GS$1,'Datenbank Aktoren'!$F$3:$IB$112,$B94,0)=GS$1,GS$3," - ")</f>
        <v>FTR55DSB Temp.-Regler A5-10-06 12-28°</v>
      </c>
      <c r="GT94" t="str">
        <f>IF(HLOOKUP(GT$1,'Datenbank Aktoren'!$F$3:$IB$112,$B94,0)=GT$1,GT$3," - ")</f>
        <v xml:space="preserve"> - </v>
      </c>
      <c r="GU94" t="str">
        <f>IF(HLOOKUP(GU$1,'Datenbank Aktoren'!$F$3:$IB$112,$B94,0)=GU$1,GU$3," - ")</f>
        <v>FTR55EHB Temp.-Regler A5-10-06 12-28°</v>
      </c>
      <c r="GV94" t="str">
        <f>IF(HLOOKUP(GV$1,'Datenbank Aktoren'!$F$3:$IB$112,$B94,0)=GV$1,GV$3," - ")</f>
        <v xml:space="preserve"> - </v>
      </c>
      <c r="GW94" t="str">
        <f>IF(HLOOKUP(GW$1,'Datenbank Aktoren'!$F$3:$IB$112,$B94,0)=GW$1,GW$3," - ")</f>
        <v>FTR55HB Temp.-Regler A5-10-06 12-28°</v>
      </c>
      <c r="GX94" t="str">
        <f>IF(HLOOKUP(GX$1,'Datenbank Aktoren'!$F$3:$IB$112,$B94,0)=GX$1,GX$3," - ")</f>
        <v xml:space="preserve"> - </v>
      </c>
      <c r="GY94" t="str">
        <f>IF(HLOOKUP(GY$1,'Datenbank Aktoren'!$F$3:$IB$112,$B94,0)=GY$1,GY$3," - ")</f>
        <v>FTR55ESB Temp.-Regler A5-10-06 12-28°</v>
      </c>
      <c r="GZ94" t="str">
        <f>IF(HLOOKUP(GZ$1,'Datenbank Aktoren'!$F$3:$IB$112,$B94,0)=GZ$1,GZ$3," - ")</f>
        <v xml:space="preserve"> - </v>
      </c>
      <c r="HA94" t="str">
        <f>IF(HLOOKUP(HA$1,'Datenbank Aktoren'!$F$3:$IB$112,$B94,0)=HA$1,HA$3," - ")</f>
        <v>FTR55SB Temp.-Regler A5-10-06 12-28°</v>
      </c>
      <c r="HB94" t="str">
        <f>IF(HLOOKUP(HB$1,'Datenbank Aktoren'!$F$3:$IB$112,$B94,0)=HB$1,HB$3," - ")</f>
        <v xml:space="preserve"> - </v>
      </c>
      <c r="HC94" t="str">
        <f>IF(HLOOKUP(HC$1,'Datenbank Aktoren'!$F$3:$IB$112,$B94,0)=HC$1,HC$3," - ")</f>
        <v>FTR65DSB Temp.-Regler A5-10-06 12-28°</v>
      </c>
      <c r="HD94" t="str">
        <f>IF(HLOOKUP(HD$1,'Datenbank Aktoren'!$F$3:$IB$112,$B94,0)=HD$1,HD$3," - ")</f>
        <v xml:space="preserve"> - </v>
      </c>
      <c r="HE94" t="str">
        <f>IF(HLOOKUP(HE$1,'Datenbank Aktoren'!$F$3:$IB$112,$B94,0)=HE$1,HE$3," - ")</f>
        <v>FTR65HB Temp.-Regler A5-10-06 12-28°</v>
      </c>
      <c r="HF94" t="str">
        <f>IF(HLOOKUP(HF$1,'Datenbank Aktoren'!$F$3:$IB$112,$B94,0)=HF$1,HF$3," - ")</f>
        <v xml:space="preserve"> - </v>
      </c>
      <c r="HG94" t="str">
        <f>IF(HLOOKUP(HG$1,'Datenbank Aktoren'!$F$3:$IB$112,$B94,0)=HG$1,HG$3," - ")</f>
        <v>FTR65HS Temp.-Regler A5-10-06 12-28°</v>
      </c>
      <c r="HH94" t="str">
        <f>IF(HLOOKUP(HH$1,'Datenbank Aktoren'!$F$3:$IB$112,$B94,0)=HH$1,HH$3," - ")</f>
        <v xml:space="preserve"> - </v>
      </c>
      <c r="HI94" t="str">
        <f>IF(HLOOKUP(HI$1,'Datenbank Aktoren'!$F$3:$IB$112,$B94,0)=HI$1,HI$3," - ")</f>
        <v>FTR65SB Temp.-Regler A5-10-06 12-28°</v>
      </c>
      <c r="HJ94" t="str">
        <f>IF(HLOOKUP(HJ$1,'Datenbank Aktoren'!$F$3:$IB$112,$B94,0)=HJ$1,HJ$3," - ")</f>
        <v xml:space="preserve"> - </v>
      </c>
      <c r="HK94" t="str">
        <f>IF(HLOOKUP(HK$1,'Datenbank Aktoren'!$F$3:$IB$112,$B94,0)=HK$1,HK$3," - ")</f>
        <v xml:space="preserve"> - </v>
      </c>
      <c r="HL94" t="str">
        <f>IF(HLOOKUP(HL$1,'Datenbank Aktoren'!$F$3:$IB$112,$B94,0)=HL$1,HL$3," - ")</f>
        <v>FTR86B Temp.-Regler A5-10-06 12-28°</v>
      </c>
      <c r="HM94" t="str">
        <f>IF(HLOOKUP(HM$1,'Datenbank Aktoren'!$F$3:$IB$112,$B94,0)=HM$1,HM$3," - ")</f>
        <v>FTRF65HB Temp.-Regler A5-10-06 12-28°</v>
      </c>
      <c r="HN94" t="str">
        <f>IF(HLOOKUP(HN$1,'Datenbank Aktoren'!$F$3:$IB$112,$B94,0)=HN$1,HN$3," - ")</f>
        <v xml:space="preserve"> - </v>
      </c>
      <c r="HO94" t="str">
        <f>IF(HLOOKUP(HO$1,'Datenbank Aktoren'!$F$3:$IB$112,$B94,0)=HO$1,HO$3," - ")</f>
        <v>FTRF65SB Temp.-Regler A5-10-06 12-28°</v>
      </c>
      <c r="HP94" t="str">
        <f>IF(HLOOKUP(HP$1,'Datenbank Aktoren'!$F$3:$IB$112,$B94,0)=HP$1,HP$3," - ")</f>
        <v xml:space="preserve"> - </v>
      </c>
      <c r="HQ94" t="str">
        <f>IF(HLOOKUP(HQ$1,'Datenbank Aktoren'!$F$3:$IB$112,$B94,0)=HQ$1,HQ$3," - ")</f>
        <v xml:space="preserve"> - </v>
      </c>
      <c r="HR94" t="str">
        <f>IF(HLOOKUP(HR$1,'Datenbank Aktoren'!$F$3:$IB$112,$B94,0)=HR$1,HR$3," - ")</f>
        <v>FTS14EM Fensterkontakt D5-00-01</v>
      </c>
      <c r="HS94" t="str">
        <f>IF(HLOOKUP(HS$1,'Datenbank Aktoren'!$F$3:$IB$112,$B94,0)=HS$1,HS$3," - ")</f>
        <v xml:space="preserve"> - </v>
      </c>
      <c r="HT94" t="str">
        <f>IF(HLOOKUP(HT$1,'Datenbank Aktoren'!$F$3:$IB$112,$B94,0)=HT$1,HT$3," - ")</f>
        <v xml:space="preserve"> - </v>
      </c>
      <c r="HU94" t="str">
        <f>IF(HLOOKUP(HU$1,'Datenbank Aktoren'!$F$3:$IB$112,$B94,0)=HU$1,HU$3," - ")</f>
        <v>FUTH55D Temp.-Regler A5-10-06 12-28°</v>
      </c>
      <c r="HV94" t="str">
        <f>IF(HLOOKUP(HV$1,'Datenbank Aktoren'!$F$3:$IB$112,$B94,0)=HV$1,HV$3," - ")</f>
        <v xml:space="preserve"> - </v>
      </c>
      <c r="HW94" t="str">
        <f>IF(HLOOKUP(HW$1,'Datenbank Aktoren'!$F$3:$IB$112,$B94,0)=HW$1,HW$3," - ")</f>
        <v>FUTH55ED Temp.-Regler A5-10-06 12-28°</v>
      </c>
      <c r="HX94" t="str">
        <f>IF(HLOOKUP(HX$1,'Datenbank Aktoren'!$F$3:$IB$112,$B94,0)=HX$1,HX$3," - ")</f>
        <v xml:space="preserve"> - </v>
      </c>
      <c r="HY94" t="str">
        <f>IF(HLOOKUP(HY$1,'Datenbank Aktoren'!$F$3:$IB$112,$B94,0)=HY$1,HY$3," - ")</f>
        <v>FUTH65D Temp.-Regler A5-10-06 12-28°</v>
      </c>
      <c r="HZ94" t="str">
        <f>IF(HLOOKUP(HZ$1,'Datenbank Aktoren'!$F$3:$IB$112,$B94,0)=HZ$1,HZ$3," - ")</f>
        <v xml:space="preserve"> - </v>
      </c>
      <c r="IA94" t="str">
        <f>IF(HLOOKUP(IA$1,'Datenbank Aktoren'!$F$3:$IB$112,$B94,0)=IA$1,IA$3," - ")</f>
        <v xml:space="preserve"> - </v>
      </c>
      <c r="IB94" t="str">
        <f>IF(HLOOKUP(IB$1,'Datenbank Aktoren'!$F$3:$IB$112,$B94,0)=IB$1,IB$3," - ")</f>
        <v xml:space="preserve"> - </v>
      </c>
      <c r="IC94" t="str">
        <f>IF(HLOOKUP(IC$1,'Datenbank Aktoren'!$F$3:$IB$112,$B94,0)=IC$1,IC$3," - ")</f>
        <v xml:space="preserve"> - </v>
      </c>
      <c r="ID94" t="str">
        <f>IF(HLOOKUP(ID$1,'Datenbank Aktoren'!$F$3:$IB$112,$B94,0)=ID$1,ID$3," - ")</f>
        <v xml:space="preserve"> - </v>
      </c>
      <c r="IE94" t="str">
        <f>IF(HLOOKUP(IE$1,'Datenbank Aktoren'!$F$3:$IB$112,$B94,0)=IE$1,IE$3," - ")</f>
        <v xml:space="preserve"> - </v>
      </c>
      <c r="IF94" t="str">
        <f>IF(HLOOKUP(IF$1,'Datenbank Aktoren'!$F$3:$IB$112,$B94,0)=IF$1,IF$3," - ")</f>
        <v xml:space="preserve"> - </v>
      </c>
      <c r="IG94" t="str">
        <f>IF(HLOOKUP(IG$1,'Datenbank Aktoren'!$F$3:$IB$112,$B94,0)=IG$1,IG$3," - ")</f>
        <v xml:space="preserve"> - </v>
      </c>
      <c r="IH94" t="str">
        <f>IF(HLOOKUP(IH$1,'Datenbank Aktoren'!$F$3:$IB$112,$B94,0)=IH$1,IH$3," - ")</f>
        <v xml:space="preserve"> - </v>
      </c>
      <c r="II94" t="str">
        <f>IF(HLOOKUP(II$1,'Datenbank Aktoren'!$F$3:$IB$112,$B94,0)=II$1,II$3," - ")</f>
        <v xml:space="preserve"> - </v>
      </c>
      <c r="IJ94" t="e">
        <f>IF(HLOOKUP(IJ$1,'Datenbank Aktoren'!$F$3:$IB$112,$B94,0)=IJ$1,IJ$3," - ")</f>
        <v>#N/A</v>
      </c>
      <c r="IK94" t="e">
        <f>IF(HLOOKUP(IK$1,'Datenbank Aktoren'!$F$3:$IB$112,$B94,0)=IK$1,IK$3," - ")</f>
        <v>#N/A</v>
      </c>
      <c r="IL94" t="e">
        <f>IF(HLOOKUP(IL$1,'Datenbank Aktoren'!$F$3:$IB$112,$B94,0)=IL$1,IL$3," - ")</f>
        <v>#N/A</v>
      </c>
      <c r="IM94" t="e">
        <f>IF(HLOOKUP(IM$1,'Datenbank Aktoren'!$F$3:$IB$112,$B94,0)=IM$1,IM$3," - ")</f>
        <v>#N/A</v>
      </c>
      <c r="IN94" t="e">
        <f>IF(HLOOKUP(IN$1,'Datenbank Aktoren'!$F$3:$IB$112,$B94,0)=IN$1,IN$3," - ")</f>
        <v>#N/A</v>
      </c>
      <c r="IO94" t="e">
        <f>IF(HLOOKUP(IO$1,'Datenbank Aktoren'!$F$3:$IB$112,$B94,0)=IO$1,IO$3," - ")</f>
        <v>#N/A</v>
      </c>
      <c r="IP94" t="e">
        <f>IF(HLOOKUP(IP$1,'Datenbank Aktoren'!$F$3:$IB$112,$B94,0)=IP$1,IP$3," - ")</f>
        <v>#N/A</v>
      </c>
      <c r="IQ94" t="e">
        <f>IF(HLOOKUP(IQ$1,'Datenbank Aktoren'!$F$3:$IB$112,$B94,0)=IQ$1,IQ$3," - ")</f>
        <v>#N/A</v>
      </c>
      <c r="IR94" t="e">
        <f>IF(HLOOKUP(IR$1,'Datenbank Aktoren'!$F$3:$IB$112,$B94,0)=IR$1,IR$3," - ")</f>
        <v>#N/A</v>
      </c>
      <c r="IS94" t="e">
        <f>IF(HLOOKUP(IS$1,'Datenbank Aktoren'!$F$3:$IB$112,$B94,0)=IS$1,IS$3," - ")</f>
        <v>#N/A</v>
      </c>
      <c r="IT94" t="e">
        <f>IF(HLOOKUP(IT$1,'Datenbank Aktoren'!$F$3:$IB$112,$B94,0)=IT$1,IT$3," - ")</f>
        <v>#N/A</v>
      </c>
      <c r="IU94" t="e">
        <f>IF(HLOOKUP(IU$1,'Datenbank Aktoren'!$F$3:$IB$112,$B94,0)=IU$1,IU$3," - ")</f>
        <v>#N/A</v>
      </c>
    </row>
    <row r="95" spans="1:255" x14ac:dyDescent="0.25">
      <c r="A95" t="s">
        <v>175</v>
      </c>
      <c r="B95">
        <v>93</v>
      </c>
      <c r="D95" t="s">
        <v>175</v>
      </c>
      <c r="E95" s="3" t="s">
        <v>456</v>
      </c>
      <c r="F95" t="str">
        <f>IF(HLOOKUP(F$1,'Datenbank Aktoren'!$F$3:$IB$112,$B95,0)=F$1,F$3," - ")</f>
        <v xml:space="preserve"> - </v>
      </c>
      <c r="G95" t="str">
        <f>IF(HLOOKUP(G$1,'Datenbank Aktoren'!$F$3:$IB$112,$B95,0)=G$1,G$3," - ")</f>
        <v xml:space="preserve"> - </v>
      </c>
      <c r="H95" t="str">
        <f>IF(HLOOKUP(H$1,'Datenbank Aktoren'!$F$3:$IB$112,$B95,0)=H$1,H$3," - ")</f>
        <v xml:space="preserve"> - </v>
      </c>
      <c r="I95" t="str">
        <f>IF(HLOOKUP(I$1,'Datenbank Aktoren'!$F$3:$IB$112,$B95,0)=I$1,I$3," - ")</f>
        <v xml:space="preserve"> - </v>
      </c>
      <c r="J95" t="str">
        <f>IF(HLOOKUP(J$1,'Datenbank Aktoren'!$F$3:$IB$112,$B95,0)=J$1,J$3," - ")</f>
        <v xml:space="preserve"> - </v>
      </c>
      <c r="K95" t="str">
        <f>IF(HLOOKUP(K$1,'Datenbank Aktoren'!$F$3:$IB$112,$B95,0)=K$1,K$3," - ")</f>
        <v xml:space="preserve"> - </v>
      </c>
      <c r="L95" t="str">
        <f>IF(HLOOKUP(L$1,'Datenbank Aktoren'!$F$3:$IB$112,$B95,0)=L$1,L$3," - ")</f>
        <v xml:space="preserve"> - </v>
      </c>
      <c r="M95" t="str">
        <f>IF(HLOOKUP(M$1,'Datenbank Aktoren'!$F$3:$IB$112,$B95,0)=M$1,M$3," - ")</f>
        <v xml:space="preserve"> - </v>
      </c>
      <c r="N95" t="str">
        <f>IF(HLOOKUP(N$1,'Datenbank Aktoren'!$F$3:$IB$112,$B95,0)=N$1,N$3," - ")</f>
        <v xml:space="preserve"> - </v>
      </c>
      <c r="O95" t="str">
        <f>IF(HLOOKUP(O$1,'Datenbank Aktoren'!$F$3:$IB$112,$B95,0)=O$1,O$3," - ")</f>
        <v xml:space="preserve"> - </v>
      </c>
      <c r="P95" t="str">
        <f>IF(HLOOKUP(P$1,'Datenbank Aktoren'!$F$3:$IB$112,$B95,0)=P$1,P$3," - ")</f>
        <v xml:space="preserve"> - </v>
      </c>
      <c r="Q95" t="str">
        <f>IF(HLOOKUP(Q$1,'Datenbank Aktoren'!$F$3:$IB$112,$B95,0)=Q$1,Q$3," - ")</f>
        <v xml:space="preserve"> - </v>
      </c>
      <c r="R95" t="str">
        <f>IF(HLOOKUP(R$1,'Datenbank Aktoren'!$F$3:$IB$112,$B95,0)=R$1,R$3," - ")</f>
        <v xml:space="preserve"> - </v>
      </c>
      <c r="S95" t="str">
        <f>IF(HLOOKUP(S$1,'Datenbank Aktoren'!$F$3:$IB$112,$B95,0)=S$1,S$3," - ")</f>
        <v xml:space="preserve"> - </v>
      </c>
      <c r="T95" t="str">
        <f>IF(HLOOKUP(T$1,'Datenbank Aktoren'!$F$3:$IB$112,$B95,0)=T$1,T$3," - ")</f>
        <v xml:space="preserve"> - </v>
      </c>
      <c r="U95" t="str">
        <f>IF(HLOOKUP(U$1,'Datenbank Aktoren'!$F$3:$IB$112,$B95,0)=U$1,U$3," - ")</f>
        <v xml:space="preserve"> - </v>
      </c>
      <c r="V95" t="str">
        <f>IF(HLOOKUP(V$1,'Datenbank Aktoren'!$F$3:$IB$112,$B95,0)=V$1,V$3," - ")</f>
        <v xml:space="preserve"> - </v>
      </c>
      <c r="W95" t="str">
        <f>IF(HLOOKUP(W$1,'Datenbank Aktoren'!$F$3:$IB$112,$B95,0)=W$1,W$3," - ")</f>
        <v xml:space="preserve"> - </v>
      </c>
      <c r="X95" t="str">
        <f>IF(HLOOKUP(X$1,'Datenbank Aktoren'!$F$3:$IB$112,$B95,0)=X$1,X$3," - ")</f>
        <v xml:space="preserve"> - </v>
      </c>
      <c r="Y95" t="str">
        <f>IF(HLOOKUP(Y$1,'Datenbank Aktoren'!$F$3:$IB$112,$B95,0)=Y$1,Y$3," - ")</f>
        <v xml:space="preserve"> - </v>
      </c>
      <c r="Z95" t="str">
        <f>IF(HLOOKUP(Z$1,'Datenbank Aktoren'!$F$3:$IB$112,$B95,0)=Z$1,Z$3," - ")</f>
        <v xml:space="preserve"> - </v>
      </c>
      <c r="AA95" t="str">
        <f>IF(HLOOKUP(AA$1,'Datenbank Aktoren'!$F$3:$IB$112,$B95,0)=AA$1,AA$3," - ")</f>
        <v xml:space="preserve"> - </v>
      </c>
      <c r="AB95" t="str">
        <f>IF(HLOOKUP(AB$1,'Datenbank Aktoren'!$F$3:$IB$112,$B95,0)=AB$1,AB$3," - ")</f>
        <v xml:space="preserve"> - </v>
      </c>
      <c r="AC95" t="str">
        <f>IF(HLOOKUP(AC$1,'Datenbank Aktoren'!$F$3:$IB$112,$B95,0)=AC$1,AC$3," - ")</f>
        <v xml:space="preserve"> - </v>
      </c>
      <c r="AD95" t="str">
        <f>IF(HLOOKUP(AD$1,'Datenbank Aktoren'!$F$3:$IB$112,$B95,0)=AD$1,AD$3," - ")</f>
        <v xml:space="preserve"> - </v>
      </c>
      <c r="AE95" t="str">
        <f>IF(HLOOKUP(AE$1,'Datenbank Aktoren'!$F$3:$IB$112,$B95,0)=AE$1,AE$3," - ")</f>
        <v xml:space="preserve"> - </v>
      </c>
      <c r="AF95" t="str">
        <f>IF(HLOOKUP(AF$1,'Datenbank Aktoren'!$F$3:$IB$112,$B95,0)=AF$1,AF$3," - ")</f>
        <v xml:space="preserve"> - </v>
      </c>
      <c r="AG95" t="str">
        <f>IF(HLOOKUP(AG$1,'Datenbank Aktoren'!$F$3:$IB$112,$B95,0)=AG$1,AG$3," - ")</f>
        <v xml:space="preserve"> - </v>
      </c>
      <c r="AH95" t="str">
        <f>IF(HLOOKUP(AH$1,'Datenbank Aktoren'!$F$3:$IB$112,$B95,0)=AH$1,AH$3," - ")</f>
        <v xml:space="preserve"> - </v>
      </c>
      <c r="AI95" t="str">
        <f>IF(HLOOKUP(AI$1,'Datenbank Aktoren'!$F$3:$IB$112,$B95,0)=AI$1,AI$3," - ")</f>
        <v>F4USM61B Fensterkontakt D5-00-01</v>
      </c>
      <c r="AJ95" t="str">
        <f>IF(HLOOKUP(AJ$1,'Datenbank Aktoren'!$F$3:$IB$112,$B95,0)=AJ$1,AJ$3," - ")</f>
        <v xml:space="preserve"> - </v>
      </c>
      <c r="AK95" t="str">
        <f>IF(HLOOKUP(AK$1,'Datenbank Aktoren'!$F$3:$IB$112,$B95,0)=AK$1,AK$3," - ")</f>
        <v xml:space="preserve"> - </v>
      </c>
      <c r="AL95" t="str">
        <f>IF(HLOOKUP(AL$1,'Datenbank Aktoren'!$F$3:$IB$112,$B95,0)=AL$1,AL$3," - ")</f>
        <v xml:space="preserve"> - </v>
      </c>
      <c r="AM95" t="str">
        <f>IF(HLOOKUP(AM$1,'Datenbank Aktoren'!$F$3:$IB$112,$B95,0)=AM$1,AM$3," - ")</f>
        <v xml:space="preserve"> - </v>
      </c>
      <c r="AN95" t="str">
        <f>IF(HLOOKUP(AN$1,'Datenbank Aktoren'!$F$3:$IB$112,$B95,0)=AN$1,AN$3," - ")</f>
        <v xml:space="preserve"> - </v>
      </c>
      <c r="AO95" t="str">
        <f>IF(HLOOKUP(AO$1,'Datenbank Aktoren'!$F$3:$IB$112,$B95,0)=AO$1,AO$3," - ")</f>
        <v xml:space="preserve"> - </v>
      </c>
      <c r="AP95" t="str">
        <f>IF(HLOOKUP(AP$1,'Datenbank Aktoren'!$F$3:$IB$112,$B95,0)=AP$1,AP$3," - ")</f>
        <v xml:space="preserve"> - </v>
      </c>
      <c r="AQ95" t="str">
        <f>IF(HLOOKUP(AQ$1,'Datenbank Aktoren'!$F$3:$IB$112,$B95,0)=AQ$1,AQ$3," - ")</f>
        <v xml:space="preserve"> - </v>
      </c>
      <c r="AR95" t="str">
        <f>IF(HLOOKUP(AR$1,'Datenbank Aktoren'!$F$3:$IB$112,$B95,0)=AR$1,AR$3," - ")</f>
        <v xml:space="preserve"> - </v>
      </c>
      <c r="AS95" t="str">
        <f>IF(HLOOKUP(AS$1,'Datenbank Aktoren'!$F$3:$IB$112,$B95,0)=AS$1,AS$3," - ")</f>
        <v xml:space="preserve"> - </v>
      </c>
      <c r="AT95" t="str">
        <f>IF(HLOOKUP(AT$1,'Datenbank Aktoren'!$F$3:$IB$112,$B95,0)=AT$1,AT$3," - ")</f>
        <v xml:space="preserve"> - </v>
      </c>
      <c r="AU95" t="str">
        <f>IF(HLOOKUP(AU$1,'Datenbank Aktoren'!$F$3:$IB$112,$B95,0)=AU$1,AU$3," - ")</f>
        <v xml:space="preserve"> - </v>
      </c>
      <c r="AV95" t="str">
        <f>IF(HLOOKUP(AV$1,'Datenbank Aktoren'!$F$3:$IB$112,$B95,0)=AV$1,AV$3," - ")</f>
        <v xml:space="preserve"> - </v>
      </c>
      <c r="AW95" t="str">
        <f>IF(HLOOKUP(AW$1,'Datenbank Aktoren'!$F$3:$IB$112,$B95,0)=AW$1,AW$3," - ")</f>
        <v xml:space="preserve"> - </v>
      </c>
      <c r="AX95" t="str">
        <f>IF(HLOOKUP(AX$1,'Datenbank Aktoren'!$F$3:$IB$112,$B95,0)=AX$1,AX$3," - ")</f>
        <v xml:space="preserve"> - </v>
      </c>
      <c r="AY95" t="str">
        <f>IF(HLOOKUP(AY$1,'Datenbank Aktoren'!$F$3:$IB$112,$B95,0)=AY$1,AY$3," - ")</f>
        <v xml:space="preserve"> - </v>
      </c>
      <c r="AZ95" t="str">
        <f>IF(HLOOKUP(AZ$1,'Datenbank Aktoren'!$F$3:$IB$112,$B95,0)=AZ$1,AZ$3," - ")</f>
        <v xml:space="preserve"> - </v>
      </c>
      <c r="BA95" t="str">
        <f>IF(HLOOKUP(BA$1,'Datenbank Aktoren'!$F$3:$IB$112,$B95,0)=BA$1,BA$3," - ")</f>
        <v xml:space="preserve"> - </v>
      </c>
      <c r="BB95" t="str">
        <f>IF(HLOOKUP(BB$1,'Datenbank Aktoren'!$F$3:$IB$112,$B95,0)=BB$1,BB$3," - ")</f>
        <v xml:space="preserve"> - </v>
      </c>
      <c r="BC95" t="str">
        <f>IF(HLOOKUP(BC$1,'Datenbank Aktoren'!$F$3:$IB$112,$B95,0)=BC$1,BC$3," - ")</f>
        <v xml:space="preserve"> - </v>
      </c>
      <c r="BD95" t="str">
        <f>IF(HLOOKUP(BD$1,'Datenbank Aktoren'!$F$3:$IB$112,$B95,0)=BD$1,BD$3," - ")</f>
        <v xml:space="preserve"> - </v>
      </c>
      <c r="BE95" t="str">
        <f>IF(HLOOKUP(BE$1,'Datenbank Aktoren'!$F$3:$IB$112,$B95,0)=BE$1,BE$3," - ")</f>
        <v xml:space="preserve"> - </v>
      </c>
      <c r="BF95" t="str">
        <f>IF(HLOOKUP(BF$1,'Datenbank Aktoren'!$F$3:$IB$112,$B95,0)=BF$1,BF$3," - ")</f>
        <v xml:space="preserve"> - </v>
      </c>
      <c r="BG95" t="str">
        <f>IF(HLOOKUP(BG$1,'Datenbank Aktoren'!$F$3:$IB$112,$B95,0)=BG$1,BG$3," - ")</f>
        <v xml:space="preserve"> - </v>
      </c>
      <c r="BH95" t="str">
        <f>IF(HLOOKUP(BH$1,'Datenbank Aktoren'!$F$3:$IB$112,$B95,0)=BH$1,BH$3," - ")</f>
        <v xml:space="preserve"> - </v>
      </c>
      <c r="BI95" t="str">
        <f>IF(HLOOKUP(BI$1,'Datenbank Aktoren'!$F$3:$IB$112,$B95,0)=BI$1,BI$3," - ")</f>
        <v xml:space="preserve"> - </v>
      </c>
      <c r="BJ95" t="str">
        <f>IF(HLOOKUP(BJ$1,'Datenbank Aktoren'!$F$3:$IB$112,$B95,0)=BJ$1,BJ$3," - ")</f>
        <v xml:space="preserve"> - </v>
      </c>
      <c r="BK95" t="str">
        <f>IF(HLOOKUP(BK$1,'Datenbank Aktoren'!$F$3:$IB$112,$B95,0)=BK$1,BK$3," - ")</f>
        <v xml:space="preserve"> - </v>
      </c>
      <c r="BL95" t="str">
        <f>IF(HLOOKUP(BL$1,'Datenbank Aktoren'!$F$3:$IB$112,$B95,0)=BL$1,BL$3," - ")</f>
        <v xml:space="preserve"> - </v>
      </c>
      <c r="BM95" t="str">
        <f>IF(HLOOKUP(BM$1,'Datenbank Aktoren'!$F$3:$IB$112,$B95,0)=BM$1,BM$3," - ")</f>
        <v xml:space="preserve"> - </v>
      </c>
      <c r="BN95" t="str">
        <f>IF(HLOOKUP(BN$1,'Datenbank Aktoren'!$F$3:$IB$112,$B95,0)=BN$1,BN$3," - ")</f>
        <v xml:space="preserve"> - </v>
      </c>
      <c r="BO95" t="str">
        <f>IF(HLOOKUP(BO$1,'Datenbank Aktoren'!$F$3:$IB$112,$B95,0)=BO$1,BO$3," - ")</f>
        <v xml:space="preserve"> - </v>
      </c>
      <c r="BP95" t="str">
        <f>IF(HLOOKUP(BP$1,'Datenbank Aktoren'!$F$3:$IB$112,$B95,0)=BP$1,BP$3," - ")</f>
        <v xml:space="preserve"> - </v>
      </c>
      <c r="BQ95" t="str">
        <f>IF(HLOOKUP(BQ$1,'Datenbank Aktoren'!$F$3:$IB$112,$B95,0)=BQ$1,BQ$3," - ")</f>
        <v xml:space="preserve"> - </v>
      </c>
      <c r="BR95" t="str">
        <f>IF(HLOOKUP(BR$1,'Datenbank Aktoren'!$F$3:$IB$112,$B95,0)=BR$1,BR$3," - ")</f>
        <v xml:space="preserve"> - </v>
      </c>
      <c r="BS95" t="str">
        <f>IF(HLOOKUP(BS$1,'Datenbank Aktoren'!$F$3:$IB$112,$B95,0)=BS$1,BS$3," - ")</f>
        <v xml:space="preserve"> - </v>
      </c>
      <c r="BT95" t="str">
        <f>IF(HLOOKUP(BT$1,'Datenbank Aktoren'!$F$3:$IB$112,$B95,0)=BT$1,BT$3," - ")</f>
        <v xml:space="preserve"> - </v>
      </c>
      <c r="BU95" t="str">
        <f>IF(HLOOKUP(BU$1,'Datenbank Aktoren'!$F$3:$IB$112,$B95,0)=BU$1,BU$3," - ")</f>
        <v xml:space="preserve"> - </v>
      </c>
      <c r="BV95" t="str">
        <f>IF(HLOOKUP(BV$1,'Datenbank Aktoren'!$F$3:$IB$112,$B95,0)=BV$1,BV$3," - ")</f>
        <v xml:space="preserve"> - </v>
      </c>
      <c r="BW95" t="str">
        <f>IF(HLOOKUP(BW$1,'Datenbank Aktoren'!$F$3:$IB$112,$B95,0)=BW$1,BW$3," - ")</f>
        <v>FFG7B Fenstergriff F6-10-00</v>
      </c>
      <c r="BX95" t="str">
        <f>IF(HLOOKUP(BX$1,'Datenbank Aktoren'!$F$3:$IB$112,$B95,0)=BX$1,BX$3," - ")</f>
        <v xml:space="preserve"> - </v>
      </c>
      <c r="BY95" t="str">
        <f>IF(HLOOKUP(BY$1,'Datenbank Aktoren'!$F$3:$IB$112,$B95,0)=BY$1,BY$3," - ")</f>
        <v xml:space="preserve"> - </v>
      </c>
      <c r="BZ95" t="str">
        <f>IF(HLOOKUP(BZ$1,'Datenbank Aktoren'!$F$3:$IB$112,$B95,0)=BZ$1,BZ$3," - ")</f>
        <v xml:space="preserve"> - </v>
      </c>
      <c r="CA95" t="str">
        <f>IF(HLOOKUP(CA$1,'Datenbank Aktoren'!$F$3:$IB$112,$B95,0)=CA$1,CA$3," - ")</f>
        <v xml:space="preserve"> - </v>
      </c>
      <c r="CB95" t="str">
        <f>IF(HLOOKUP(CB$1,'Datenbank Aktoren'!$F$3:$IB$112,$B95,0)=CB$1,CB$3," - ")</f>
        <v xml:space="preserve"> - </v>
      </c>
      <c r="CC95" s="25" t="str">
        <f>IF(HLOOKUP(CC$1,'Datenbank Aktoren'!$F$3:$IB$112,$B95,0)=CC$1,CC$3," - ")</f>
        <v xml:space="preserve"> - </v>
      </c>
      <c r="CD95" t="str">
        <f>IF(HLOOKUP(CD$1,'Datenbank Aktoren'!$F$3:$IB$112,$B95,0)=CD$1,CD$3," - ")</f>
        <v>FFGB-hg Fenstergriff F6-10-00</v>
      </c>
      <c r="CE95" t="str">
        <f>IF(HLOOKUP(CE$1,'Datenbank Aktoren'!$F$3:$IB$112,$B95,0)=CE$1,CE$3," - ")</f>
        <v>FFKB Fensterkontakt D5-00-01</v>
      </c>
      <c r="CF95" t="str">
        <f>IF(HLOOKUP(CF$1,'Datenbank Aktoren'!$F$3:$IB$112,$B95,0)=CF$1,CF$3," - ")</f>
        <v xml:space="preserve"> - </v>
      </c>
      <c r="CG95" t="str">
        <f>IF(HLOOKUP(CG$1,'Datenbank Aktoren'!$F$3:$IB$112,$B95,0)=CG$1,CG$3," - ")</f>
        <v xml:space="preserve"> - </v>
      </c>
      <c r="CH95" t="str">
        <f>IF(HLOOKUP(CH$1,'Datenbank Aktoren'!$F$3:$IB$112,$B95,0)=CH$1,CH$3," - ")</f>
        <v xml:space="preserve"> - </v>
      </c>
      <c r="CI95" t="str">
        <f>IF(HLOOKUP(CI$1,'Datenbank Aktoren'!$F$3:$IB$112,$B95,0)=CI$1,CI$3," - ")</f>
        <v xml:space="preserve"> - </v>
      </c>
      <c r="CJ95" t="str">
        <f>IF(HLOOKUP(CJ$1,'Datenbank Aktoren'!$F$3:$IB$112,$B95,0)=CJ$1,CJ$3," - ")</f>
        <v xml:space="preserve"> - </v>
      </c>
      <c r="CK95" t="str">
        <f>IF(HLOOKUP(CK$1,'Datenbank Aktoren'!$F$3:$IB$112,$B95,0)=CK$1,CK$3," - ")</f>
        <v xml:space="preserve"> - </v>
      </c>
      <c r="CL95" t="str">
        <f>IF(HLOOKUP(CL$1,'Datenbank Aktoren'!$F$3:$IB$112,$B95,0)=CL$1,CL$3," - ")</f>
        <v xml:space="preserve"> - </v>
      </c>
      <c r="CM95" t="str">
        <f>IF(HLOOKUP(CM$1,'Datenbank Aktoren'!$F$3:$IB$112,$B95,0)=CM$1,CM$3," - ")</f>
        <v xml:space="preserve"> - </v>
      </c>
      <c r="CN95" t="str">
        <f>IF(HLOOKUP(CN$1,'Datenbank Aktoren'!$F$3:$IB$112,$B95,0)=CN$1,CN$3," - ")</f>
        <v>FFTE Fenstergriff F6-10-00</v>
      </c>
      <c r="CO95" t="str">
        <f>IF(HLOOKUP(CO$1,'Datenbank Aktoren'!$F$3:$IB$112,$B95,0)=CO$1,CO$3," - ")</f>
        <v xml:space="preserve"> - </v>
      </c>
      <c r="CP95" t="str">
        <f>IF(HLOOKUP(CP$1,'Datenbank Aktoren'!$F$3:$IB$112,$B95,0)=CP$1,CP$3," - ")</f>
        <v xml:space="preserve"> - </v>
      </c>
      <c r="CQ95" t="str">
        <f>IF(HLOOKUP(CQ$1,'Datenbank Aktoren'!$F$3:$IB$112,$B95,0)=CQ$1,CQ$3," - ")</f>
        <v xml:space="preserve"> - </v>
      </c>
      <c r="CR95" t="str">
        <f>IF(HLOOKUP(CR$1,'Datenbank Aktoren'!$F$3:$IB$112,$B95,0)=CR$1,CR$3," - ")</f>
        <v xml:space="preserve"> - </v>
      </c>
      <c r="CS95" t="str">
        <f>IF(HLOOKUP(CS$1,'Datenbank Aktoren'!$F$3:$IB$112,$B95,0)=CS$1,CS$3," - ")</f>
        <v xml:space="preserve"> - </v>
      </c>
      <c r="CT95" t="str">
        <f>IF(HLOOKUP(CT$1,'Datenbank Aktoren'!$F$3:$IB$112,$B95,0)=CT$1,CT$3," - ")</f>
        <v xml:space="preserve"> - </v>
      </c>
      <c r="CU95" t="str">
        <f>IF(HLOOKUP(CU$1,'Datenbank Aktoren'!$F$3:$IB$112,$B95,0)=CU$1,CU$3," - ")</f>
        <v xml:space="preserve"> - </v>
      </c>
      <c r="CV95" t="str">
        <f>IF(HLOOKUP(CV$1,'Datenbank Aktoren'!$F$3:$IB$112,$B95,0)=CV$1,CV$3," - ")</f>
        <v xml:space="preserve"> - </v>
      </c>
      <c r="CW95" t="str">
        <f>IF(HLOOKUP(CW$1,'Datenbank Aktoren'!$F$3:$IB$112,$B95,0)=CW$1,CW$3," - ")</f>
        <v xml:space="preserve"> - </v>
      </c>
      <c r="CX95" t="str">
        <f>IF(HLOOKUP(CX$1,'Datenbank Aktoren'!$F$3:$IB$112,$B95,0)=CX$1,CX$3," - ")</f>
        <v xml:space="preserve"> - </v>
      </c>
      <c r="CY95" t="str">
        <f>IF(HLOOKUP(CY$1,'Datenbank Aktoren'!$F$3:$IB$112,$B95,0)=CY$1,CY$3," - ")</f>
        <v xml:space="preserve"> - </v>
      </c>
      <c r="CZ95" t="str">
        <f>IF(HLOOKUP(CZ$1,'Datenbank Aktoren'!$F$3:$IB$112,$B95,0)=CZ$1,CZ$3," - ")</f>
        <v xml:space="preserve"> - </v>
      </c>
      <c r="DA95" t="str">
        <f>IF(HLOOKUP(DA$1,'Datenbank Aktoren'!$F$3:$IB$112,$B95,0)=DA$1,DA$3," - ")</f>
        <v xml:space="preserve"> - </v>
      </c>
      <c r="DB95" t="str">
        <f>IF(HLOOKUP(DB$1,'Datenbank Aktoren'!$F$3:$IB$112,$B95,0)=DB$1,DB$3," - ")</f>
        <v>FKS Kleinstellantrieb A5-20-01</v>
      </c>
      <c r="DC95" t="str">
        <f>IF(HLOOKUP(DC$1,'Datenbank Aktoren'!$F$3:$IB$112,$B95,0)=DC$1,DC$3," - ")</f>
        <v>FKS-H Kleinstellantrieb A5-20-04</v>
      </c>
      <c r="DD95" t="str">
        <f>IF(HLOOKUP(DD$1,'Datenbank Aktoren'!$F$3:$IB$112,$B95,0)=DD$1,DD$3," - ")</f>
        <v>FKS-SV Kleinstellantrieb A5-20-01</v>
      </c>
      <c r="DE95" t="str">
        <f>IF(HLOOKUP(DE$1,'Datenbank Aktoren'!$F$3:$IB$112,$B95,0)=DE$1,DE$3," - ")</f>
        <v xml:space="preserve"> - </v>
      </c>
      <c r="DF95" t="str">
        <f>IF(HLOOKUP(DF$1,'Datenbank Aktoren'!$F$3:$IB$112,$B95,0)=DF$1,DF$3," - ")</f>
        <v xml:space="preserve"> - </v>
      </c>
      <c r="DG95" t="str">
        <f>IF(HLOOKUP(DG$1,'Datenbank Aktoren'!$F$3:$IB$112,$B95,0)=DG$1,DG$3," - ")</f>
        <v xml:space="preserve"> - </v>
      </c>
      <c r="DH95" t="str">
        <f>IF(HLOOKUP(DH$1,'Datenbank Aktoren'!$F$3:$IB$112,$B95,0)=DH$1,DH$3," - ")</f>
        <v xml:space="preserve"> - </v>
      </c>
      <c r="DI95" t="str">
        <f>IF(HLOOKUP(DI$1,'Datenbank Aktoren'!$F$3:$IB$112,$B95,0)=DI$1,DI$3," - ")</f>
        <v xml:space="preserve"> - </v>
      </c>
      <c r="DJ95" t="str">
        <f>IF(HLOOKUP(DJ$1,'Datenbank Aktoren'!$F$3:$IB$112,$B95,0)=DJ$1,DJ$3," - ")</f>
        <v xml:space="preserve"> - </v>
      </c>
      <c r="DK95" t="str">
        <f>IF(HLOOKUP(DK$1,'Datenbank Aktoren'!$F$3:$IB$112,$B95,0)=DK$1,DK$3," - ")</f>
        <v xml:space="preserve"> - </v>
      </c>
      <c r="DL95" t="str">
        <f>IF(HLOOKUP(DL$1,'Datenbank Aktoren'!$F$3:$IB$112,$B95,0)=DL$1,DL$3," - ")</f>
        <v xml:space="preserve"> - </v>
      </c>
      <c r="DM95" t="str">
        <f>IF(HLOOKUP(DM$1,'Datenbank Aktoren'!$F$3:$IB$112,$B95,0)=DM$1,DM$3," - ")</f>
        <v xml:space="preserve"> - </v>
      </c>
      <c r="DN95" t="str">
        <f>IF(HLOOKUP(DN$1,'Datenbank Aktoren'!$F$3:$IB$112,$B95,0)=DN$1,DN$3," - ")</f>
        <v xml:space="preserve"> - </v>
      </c>
      <c r="DO95" t="str">
        <f>IF(HLOOKUP(DO$1,'Datenbank Aktoren'!$F$3:$IB$112,$B95,0)=DO$1,DO$3," - ")</f>
        <v xml:space="preserve"> - </v>
      </c>
      <c r="DP95" t="str">
        <f>IF(HLOOKUP(DP$1,'Datenbank Aktoren'!$F$3:$IB$112,$B95,0)=DP$1,DP$3," - ")</f>
        <v xml:space="preserve"> - </v>
      </c>
      <c r="DQ95" t="str">
        <f>IF(HLOOKUP(DQ$1,'Datenbank Aktoren'!$F$3:$IB$112,$B95,0)=DQ$1,DQ$3," - ")</f>
        <v xml:space="preserve"> - </v>
      </c>
      <c r="DR95" t="str">
        <f>IF(HLOOKUP(DR$1,'Datenbank Aktoren'!$F$3:$IB$112,$B95,0)=DR$1,DR$3," - ")</f>
        <v xml:space="preserve"> - </v>
      </c>
      <c r="DS95" t="str">
        <f>IF(HLOOKUP(DS$1,'Datenbank Aktoren'!$F$3:$IB$112,$B95,0)=DS$1,DS$3," - ")</f>
        <v xml:space="preserve"> - </v>
      </c>
      <c r="DT95" t="str">
        <f>IF(HLOOKUP(DT$1,'Datenbank Aktoren'!$F$3:$IB$112,$B95,0)=DT$1,DT$3," - ")</f>
        <v xml:space="preserve"> - </v>
      </c>
      <c r="DU95" t="str">
        <f>IF(HLOOKUP(DU$1,'Datenbank Aktoren'!$F$3:$IB$112,$B95,0)=DU$1,DU$3," - ")</f>
        <v xml:space="preserve"> - </v>
      </c>
      <c r="DV95" t="str">
        <f>IF(HLOOKUP(DV$1,'Datenbank Aktoren'!$F$3:$IB$112,$B95,0)=DV$1,DV$3," - ")</f>
        <v xml:space="preserve"> - </v>
      </c>
      <c r="DW95" t="str">
        <f>IF(HLOOKUP(DW$1,'Datenbank Aktoren'!$F$3:$IB$112,$B95,0)=DW$1,DW$3," - ")</f>
        <v xml:space="preserve"> - </v>
      </c>
      <c r="DX95" t="str">
        <f>IF(HLOOKUP(DX$1,'Datenbank Aktoren'!$F$3:$IB$112,$B95,0)=DX$1,DX$3," - ")</f>
        <v xml:space="preserve"> - </v>
      </c>
      <c r="DY95" t="str">
        <f>IF(HLOOKUP(DY$1,'Datenbank Aktoren'!$F$3:$IB$112,$B95,0)=DY$1,DY$3," - ")</f>
        <v xml:space="preserve"> - </v>
      </c>
      <c r="DZ95" t="str">
        <f>IF(HLOOKUP(DZ$1,'Datenbank Aktoren'!$F$3:$IB$112,$B95,0)=DZ$1,DZ$3," - ")</f>
        <v xml:space="preserve"> - </v>
      </c>
      <c r="EA95" t="str">
        <f>IF(HLOOKUP(EA$1,'Datenbank Aktoren'!$F$3:$IB$112,$B95,0)=EA$1,EA$3," - ")</f>
        <v>FMMS44SB Fensterkontakt D5-00-01</v>
      </c>
      <c r="EB95" t="str">
        <f>IF(HLOOKUP(EB$1,'Datenbank Aktoren'!$F$3:$IB$112,$B95,0)=EB$1,EB$3," - ")</f>
        <v xml:space="preserve"> - </v>
      </c>
      <c r="EC95" t="str">
        <f>IF(HLOOKUP(EC$1,'Datenbank Aktoren'!$F$3:$IB$112,$B95,0)=EC$1,EC$3," - ")</f>
        <v xml:space="preserve"> - </v>
      </c>
      <c r="ED95" t="str">
        <f>IF(HLOOKUP(ED$1,'Datenbank Aktoren'!$F$3:$IB$112,$B95,0)=ED$1,ED$3," - ")</f>
        <v xml:space="preserve"> - </v>
      </c>
      <c r="EE95" t="str">
        <f>IF(HLOOKUP(EE$1,'Datenbank Aktoren'!$F$3:$IB$112,$B95,0)=EE$1,EE$3," - ")</f>
        <v xml:space="preserve"> - </v>
      </c>
      <c r="EF95" t="str">
        <f>IF(HLOOKUP(EF$1,'Datenbank Aktoren'!$F$3:$IB$112,$B95,0)=EF$1,EF$3," - ")</f>
        <v xml:space="preserve"> - </v>
      </c>
      <c r="EG95" t="str">
        <f>IF(HLOOKUP(EG$1,'Datenbank Aktoren'!$F$3:$IB$112,$B95,0)=EG$1,EG$3," - ")</f>
        <v xml:space="preserve"> - </v>
      </c>
      <c r="EH95" t="str">
        <f>IF(HLOOKUP(EH$1,'Datenbank Aktoren'!$F$3:$IB$112,$B95,0)=EH$1,EH$3," - ")</f>
        <v xml:space="preserve"> - </v>
      </c>
      <c r="EI95" t="str">
        <f>IF(HLOOKUP(EI$1,'Datenbank Aktoren'!$F$3:$IB$112,$B95,0)=EI$1,EI$3," - ")</f>
        <v xml:space="preserve"> - </v>
      </c>
      <c r="EJ95" t="str">
        <f>IF(HLOOKUP(EJ$1,'Datenbank Aktoren'!$F$3:$IB$112,$B95,0)=EJ$1,EJ$3," - ")</f>
        <v xml:space="preserve"> - </v>
      </c>
      <c r="EK95" t="str">
        <f>IF(HLOOKUP(EK$1,'Datenbank Aktoren'!$F$3:$IB$112,$B95,0)=EK$1,EK$3," - ")</f>
        <v xml:space="preserve"> - </v>
      </c>
      <c r="EL95" t="str">
        <f>IF(HLOOKUP(EL$1,'Datenbank Aktoren'!$F$3:$IB$112,$B95,0)=EL$1,EL$3," - ")</f>
        <v xml:space="preserve"> - </v>
      </c>
      <c r="EM95" t="str">
        <f>IF(HLOOKUP(EM$1,'Datenbank Aktoren'!$F$3:$IB$112,$B95,0)=EM$1,EM$3," - ")</f>
        <v xml:space="preserve"> - </v>
      </c>
      <c r="EN95" t="str">
        <f>IF(HLOOKUP(EN$1,'Datenbank Aktoren'!$F$3:$IB$112,$B95,0)=EN$1,EN$3," - ")</f>
        <v xml:space="preserve"> - </v>
      </c>
      <c r="EO95" t="str">
        <f>IF(HLOOKUP(EO$1,'Datenbank Aktoren'!$F$3:$IB$112,$B95,0)=EO$1,EO$3," - ")</f>
        <v xml:space="preserve"> - </v>
      </c>
      <c r="EP95" t="str">
        <f>IF(HLOOKUP(EP$1,'Datenbank Aktoren'!$F$3:$IB$112,$B95,0)=EP$1,EP$3," - ")</f>
        <v xml:space="preserve"> - </v>
      </c>
      <c r="EQ95" t="str">
        <f>IF(HLOOKUP(EQ$1,'Datenbank Aktoren'!$F$3:$IB$112,$B95,0)=EQ$1,EQ$3," - ")</f>
        <v xml:space="preserve"> - </v>
      </c>
      <c r="ER95" t="str">
        <f>IF(HLOOKUP(ER$1,'Datenbank Aktoren'!$F$3:$IB$112,$B95,0)=ER$1,ER$3," - ")</f>
        <v xml:space="preserve"> - </v>
      </c>
      <c r="ES95" t="str">
        <f>IF(HLOOKUP(ES$1,'Datenbank Aktoren'!$F$3:$IB$112,$B95,0)=ES$1,ES$3," - ")</f>
        <v xml:space="preserve"> - </v>
      </c>
      <c r="ET95" t="str">
        <f>IF(HLOOKUP(ET$1,'Datenbank Aktoren'!$F$3:$IB$112,$B95,0)=ET$1,ET$3," - ")</f>
        <v xml:space="preserve"> - </v>
      </c>
      <c r="EU95" t="str">
        <f>IF(HLOOKUP(EU$1,'Datenbank Aktoren'!$F$3:$IB$112,$B95,0)=EU$1,EU$3," - ")</f>
        <v xml:space="preserve"> - </v>
      </c>
      <c r="EV95" t="str">
        <f>IF(HLOOKUP(EV$1,'Datenbank Aktoren'!$F$3:$IB$112,$B95,0)=EV$1,EV$3," - ")</f>
        <v xml:space="preserve"> - </v>
      </c>
      <c r="EW95" t="str">
        <f>IF(HLOOKUP(EW$1,'Datenbank Aktoren'!$F$3:$IB$112,$B95,0)=EW$1,EW$3," - ")</f>
        <v xml:space="preserve"> - </v>
      </c>
      <c r="EX95" t="str">
        <f>IF(HLOOKUP(EX$1,'Datenbank Aktoren'!$F$3:$IB$112,$B95,0)=EX$1,EX$3," - ")</f>
        <v xml:space="preserve"> - </v>
      </c>
      <c r="EY95" t="str">
        <f>IF(HLOOKUP(EY$1,'Datenbank Aktoren'!$F$3:$IB$112,$B95,0)=EY$1,EY$3," - ")</f>
        <v xml:space="preserve"> - </v>
      </c>
      <c r="EZ95" t="str">
        <f>IF(HLOOKUP(EZ$1,'Datenbank Aktoren'!$F$3:$IB$112,$B95,0)=EZ$1,EZ$3," - ")</f>
        <v xml:space="preserve"> - </v>
      </c>
      <c r="FA95" t="str">
        <f>IF(HLOOKUP(FA$1,'Datenbank Aktoren'!$F$3:$IB$112,$B95,0)=FA$1,FA$3," - ")</f>
        <v xml:space="preserve"> - </v>
      </c>
      <c r="FB95" t="str">
        <f>IF(HLOOKUP(FB$1,'Datenbank Aktoren'!$F$3:$IB$112,$B95,0)=FB$1,FB$3," - ")</f>
        <v xml:space="preserve"> - </v>
      </c>
      <c r="FC95" t="str">
        <f>IF(HLOOKUP(FC$1,'Datenbank Aktoren'!$F$3:$IB$112,$B95,0)=FC$1,FC$3," - ")</f>
        <v xml:space="preserve"> - </v>
      </c>
      <c r="FD95" t="str">
        <f>IF(HLOOKUP(FD$1,'Datenbank Aktoren'!$F$3:$IB$112,$B95,0)=FD$1,FD$3," - ")</f>
        <v xml:space="preserve"> - </v>
      </c>
      <c r="FE95" t="str">
        <f>IF(HLOOKUP(FE$1,'Datenbank Aktoren'!$F$3:$IB$112,$B95,0)=FE$1,FE$3," - ")</f>
        <v xml:space="preserve"> - </v>
      </c>
      <c r="FF95" t="str">
        <f>IF(HLOOKUP(FF$1,'Datenbank Aktoren'!$F$3:$IB$112,$B95,0)=FF$1,FF$3," - ")</f>
        <v xml:space="preserve"> - </v>
      </c>
      <c r="FG95" t="str">
        <f>IF(HLOOKUP(FG$1,'Datenbank Aktoren'!$F$3:$IB$112,$B95,0)=FG$1,FG$3," - ")</f>
        <v xml:space="preserve"> - </v>
      </c>
      <c r="FH95" t="str">
        <f>IF(HLOOKUP(FH$1,'Datenbank Aktoren'!$F$3:$IB$112,$B95,0)=FH$1,FH$3," - ")</f>
        <v xml:space="preserve"> - </v>
      </c>
      <c r="FI95" t="str">
        <f>IF(HLOOKUP(FI$1,'Datenbank Aktoren'!$F$3:$IB$112,$B95,0)=FI$1,FI$3," - ")</f>
        <v xml:space="preserve"> - </v>
      </c>
      <c r="FJ95" t="str">
        <f>IF(HLOOKUP(FJ$1,'Datenbank Aktoren'!$F$3:$IB$112,$B95,0)=FJ$1,FJ$3," - ")</f>
        <v xml:space="preserve"> - </v>
      </c>
      <c r="FK95" t="str">
        <f>IF(HLOOKUP(FK$1,'Datenbank Aktoren'!$F$3:$IB$112,$B95,0)=FK$1,FK$3," - ")</f>
        <v xml:space="preserve"> - </v>
      </c>
      <c r="FL95" t="str">
        <f>IF(HLOOKUP(FL$1,'Datenbank Aktoren'!$F$3:$IB$112,$B95,0)=FL$1,FL$3," - ")</f>
        <v xml:space="preserve"> - </v>
      </c>
      <c r="FM95" t="str">
        <f>IF(HLOOKUP(FM$1,'Datenbank Aktoren'!$F$3:$IB$112,$B95,0)=FM$1,FM$3," - ")</f>
        <v xml:space="preserve"> - </v>
      </c>
      <c r="FN95" t="str">
        <f>IF(HLOOKUP(FN$1,'Datenbank Aktoren'!$F$3:$IB$112,$B95,0)=FN$1,FN$3," - ")</f>
        <v xml:space="preserve"> - </v>
      </c>
      <c r="FO95" t="str">
        <f>IF(HLOOKUP(FO$1,'Datenbank Aktoren'!$F$3:$IB$112,$B95,0)=FO$1,FO$3," - ")</f>
        <v xml:space="preserve"> - </v>
      </c>
      <c r="FP95" t="str">
        <f>IF(HLOOKUP(FP$1,'Datenbank Aktoren'!$F$3:$IB$112,$B95,0)=FP$1,FP$3," - ")</f>
        <v xml:space="preserve"> - </v>
      </c>
      <c r="FQ95" t="str">
        <f>IF(HLOOKUP(FQ$1,'Datenbank Aktoren'!$F$3:$IB$112,$B95,0)=FQ$1,FQ$3," - ")</f>
        <v xml:space="preserve"> - </v>
      </c>
      <c r="FR95" t="str">
        <f>IF(HLOOKUP(FR$1,'Datenbank Aktoren'!$F$3:$IB$112,$B95,0)=FR$1,FR$3," - ")</f>
        <v xml:space="preserve"> - </v>
      </c>
      <c r="FS95" t="str">
        <f>IF(HLOOKUP(FS$1,'Datenbank Aktoren'!$F$3:$IB$112,$B95,0)=FS$1,FS$3," - ")</f>
        <v xml:space="preserve"> - </v>
      </c>
      <c r="FT95" t="str">
        <f>IF(HLOOKUP(FT$1,'Datenbank Aktoren'!$F$3:$IB$112,$B95,0)=FT$1,FT$3," - ")</f>
        <v xml:space="preserve"> - </v>
      </c>
      <c r="FU95" t="str">
        <f>IF(HLOOKUP(FU$1,'Datenbank Aktoren'!$F$3:$IB$112,$B95,0)=FU$1,FU$3," - ")</f>
        <v xml:space="preserve"> - </v>
      </c>
      <c r="FV95" t="str">
        <f>IF(HLOOKUP(FV$1,'Datenbank Aktoren'!$F$3:$IB$112,$B95,0)=FV$1,FV$3," - ")</f>
        <v xml:space="preserve"> - </v>
      </c>
      <c r="FW95" t="str">
        <f>IF(HLOOKUP(FW$1,'Datenbank Aktoren'!$F$3:$IB$112,$B95,0)=FW$1,FW$3," - ")</f>
        <v xml:space="preserve"> - </v>
      </c>
      <c r="FX95" t="str">
        <f>IF(HLOOKUP(FX$1,'Datenbank Aktoren'!$F$3:$IB$112,$B95,0)=FX$1,FX$3," - ")</f>
        <v xml:space="preserve"> - </v>
      </c>
      <c r="FY95" t="str">
        <f>IF(HLOOKUP(FY$1,'Datenbank Aktoren'!$F$3:$IB$112,$B95,0)=FY$1,FY$3," - ")</f>
        <v xml:space="preserve"> - </v>
      </c>
      <c r="FZ95" t="str">
        <f>IF(HLOOKUP(FZ$1,'Datenbank Aktoren'!$F$3:$IB$112,$B95,0)=FZ$1,FZ$3," - ")</f>
        <v xml:space="preserve"> - </v>
      </c>
      <c r="GA95" t="str">
        <f>IF(HLOOKUP(GA$1,'Datenbank Aktoren'!$F$3:$IB$112,$B95,0)=GA$1,GA$3," - ")</f>
        <v xml:space="preserve"> - </v>
      </c>
      <c r="GB95" t="str">
        <f>IF(HLOOKUP(GB$1,'Datenbank Aktoren'!$F$3:$IB$112,$B95,0)=GB$1,GB$3," - ")</f>
        <v>FTAF55D Temp.-Regler A5-10-06 12-28°</v>
      </c>
      <c r="GC95" t="str">
        <f>IF(HLOOKUP(GC$1,'Datenbank Aktoren'!$F$3:$IB$112,$B95,0)=GC$1,GC$3," - ")</f>
        <v>FTAF55ED Temp.-Regler A5-10-06 12-28°</v>
      </c>
      <c r="GD95" t="str">
        <f>IF(HLOOKUP(GD$1,'Datenbank Aktoren'!$F$3:$IB$112,$B95,0)=GD$1,GD$3," - ")</f>
        <v>FTAF65D Temp.-Regler A5-10-06 12-28°</v>
      </c>
      <c r="GE95" t="str">
        <f>IF(HLOOKUP(GE$1,'Datenbank Aktoren'!$F$3:$IB$112,$B95,0)=GE$1,GE$3," - ")</f>
        <v xml:space="preserve"> - </v>
      </c>
      <c r="GF95" t="str">
        <f>IF(HLOOKUP(GF$1,'Datenbank Aktoren'!$F$3:$IB$112,$B95,0)=GF$1,GF$3," - ")</f>
        <v xml:space="preserve"> - </v>
      </c>
      <c r="GG95" t="str">
        <f>IF(HLOOKUP(GG$1,'Datenbank Aktoren'!$F$3:$IB$112,$B95,0)=GG$1,GG$3," - ")</f>
        <v xml:space="preserve"> - </v>
      </c>
      <c r="GH95" t="str">
        <f>IF(HLOOKUP(GH$1,'Datenbank Aktoren'!$F$3:$IB$112,$B95,0)=GH$1,GH$3," - ")</f>
        <v xml:space="preserve"> - </v>
      </c>
      <c r="GI95" t="str">
        <f>IF(HLOOKUP(GI$1,'Datenbank Aktoren'!$F$3:$IB$112,$B95,0)=GI$1,GI$3," - ")</f>
        <v xml:space="preserve"> - </v>
      </c>
      <c r="GJ95" t="str">
        <f>IF(HLOOKUP(GJ$1,'Datenbank Aktoren'!$F$3:$IB$112,$B95,0)=GJ$1,GJ$3," - ")</f>
        <v xml:space="preserve"> - </v>
      </c>
      <c r="GK95" t="str">
        <f>IF(HLOOKUP(GK$1,'Datenbank Aktoren'!$F$3:$IB$112,$B95,0)=GK$1,GK$3," - ")</f>
        <v xml:space="preserve"> - </v>
      </c>
      <c r="GL95" t="str">
        <f>IF(HLOOKUP(GL$1,'Datenbank Aktoren'!$F$3:$IB$112,$B95,0)=GL$1,GL$3," - ")</f>
        <v xml:space="preserve"> - </v>
      </c>
      <c r="GM95" t="str">
        <f>IF(HLOOKUP(GM$1,'Datenbank Aktoren'!$F$3:$IB$112,$B95,0)=GM$1,GM$3," - ")</f>
        <v xml:space="preserve"> - </v>
      </c>
      <c r="GN95" t="str">
        <f>IF(HLOOKUP(GN$1,'Datenbank Aktoren'!$F$3:$IB$112,$B95,0)=GN$1,GN$3," - ")</f>
        <v>FTK Fensterkontakt D5-00-01</v>
      </c>
      <c r="GO95" t="str">
        <f>IF(HLOOKUP(GO$1,'Datenbank Aktoren'!$F$3:$IB$112,$B95,0)=GO$1,GO$3," - ")</f>
        <v>FTKB-GR Fensterkontakt D5-00-01</v>
      </c>
      <c r="GP95" t="str">
        <f>IF(HLOOKUP(GP$1,'Datenbank Aktoren'!$F$3:$IB$112,$B95,0)=GP$1,GP$3," - ")</f>
        <v xml:space="preserve"> - </v>
      </c>
      <c r="GQ95" t="str">
        <f>IF(HLOOKUP(GQ$1,'Datenbank Aktoren'!$F$3:$IB$112,$B95,0)=GQ$1,GQ$3," - ")</f>
        <v>FTKB-wg Fensterkontakt D5-00-01</v>
      </c>
      <c r="GR95" t="str">
        <f>IF(HLOOKUP(GR$1,'Datenbank Aktoren'!$F$3:$IB$112,$B95,0)=GR$1,GR$3," - ")</f>
        <v>FTKE Fenstergriff F6-10-00 Griff</v>
      </c>
      <c r="GS95" t="str">
        <f>IF(HLOOKUP(GS$1,'Datenbank Aktoren'!$F$3:$IB$112,$B95,0)=GS$1,GS$3," - ")</f>
        <v>FTR55DSB Temp.-Regler A5-10-06 12-28°</v>
      </c>
      <c r="GT95" t="str">
        <f>IF(HLOOKUP(GT$1,'Datenbank Aktoren'!$F$3:$IB$112,$B95,0)=GT$1,GT$3," - ")</f>
        <v xml:space="preserve"> - </v>
      </c>
      <c r="GU95" t="str">
        <f>IF(HLOOKUP(GU$1,'Datenbank Aktoren'!$F$3:$IB$112,$B95,0)=GU$1,GU$3," - ")</f>
        <v>FTR55EHB Temp.-Regler A5-10-06 12-28°</v>
      </c>
      <c r="GV95" t="str">
        <f>IF(HLOOKUP(GV$1,'Datenbank Aktoren'!$F$3:$IB$112,$B95,0)=GV$1,GV$3," - ")</f>
        <v xml:space="preserve"> - </v>
      </c>
      <c r="GW95" t="str">
        <f>IF(HLOOKUP(GW$1,'Datenbank Aktoren'!$F$3:$IB$112,$B95,0)=GW$1,GW$3," - ")</f>
        <v>FTR55HB Temp.-Regler A5-10-06 12-28°</v>
      </c>
      <c r="GX95" t="str">
        <f>IF(HLOOKUP(GX$1,'Datenbank Aktoren'!$F$3:$IB$112,$B95,0)=GX$1,GX$3," - ")</f>
        <v xml:space="preserve"> - </v>
      </c>
      <c r="GY95" t="str">
        <f>IF(HLOOKUP(GY$1,'Datenbank Aktoren'!$F$3:$IB$112,$B95,0)=GY$1,GY$3," - ")</f>
        <v>FTR55ESB Temp.-Regler A5-10-06 12-28°</v>
      </c>
      <c r="GZ95" t="str">
        <f>IF(HLOOKUP(GZ$1,'Datenbank Aktoren'!$F$3:$IB$112,$B95,0)=GZ$1,GZ$3," - ")</f>
        <v xml:space="preserve"> - </v>
      </c>
      <c r="HA95" t="str">
        <f>IF(HLOOKUP(HA$1,'Datenbank Aktoren'!$F$3:$IB$112,$B95,0)=HA$1,HA$3," - ")</f>
        <v>FTR55SB Temp.-Regler A5-10-06 12-28°</v>
      </c>
      <c r="HB95" t="str">
        <f>IF(HLOOKUP(HB$1,'Datenbank Aktoren'!$F$3:$IB$112,$B95,0)=HB$1,HB$3," - ")</f>
        <v xml:space="preserve"> - </v>
      </c>
      <c r="HC95" t="str">
        <f>IF(HLOOKUP(HC$1,'Datenbank Aktoren'!$F$3:$IB$112,$B95,0)=HC$1,HC$3," - ")</f>
        <v>FTR65DSB Temp.-Regler A5-10-06 12-28°</v>
      </c>
      <c r="HD95" t="str">
        <f>IF(HLOOKUP(HD$1,'Datenbank Aktoren'!$F$3:$IB$112,$B95,0)=HD$1,HD$3," - ")</f>
        <v xml:space="preserve"> - </v>
      </c>
      <c r="HE95" t="str">
        <f>IF(HLOOKUP(HE$1,'Datenbank Aktoren'!$F$3:$IB$112,$B95,0)=HE$1,HE$3," - ")</f>
        <v>FTR65HB Temp.-Regler A5-10-06 12-28°</v>
      </c>
      <c r="HF95" t="str">
        <f>IF(HLOOKUP(HF$1,'Datenbank Aktoren'!$F$3:$IB$112,$B95,0)=HF$1,HF$3," - ")</f>
        <v xml:space="preserve"> - </v>
      </c>
      <c r="HG95" t="str">
        <f>IF(HLOOKUP(HG$1,'Datenbank Aktoren'!$F$3:$IB$112,$B95,0)=HG$1,HG$3," - ")</f>
        <v>FTR65HS Temp.-Regler A5-10-06 12-28°</v>
      </c>
      <c r="HH95" t="str">
        <f>IF(HLOOKUP(HH$1,'Datenbank Aktoren'!$F$3:$IB$112,$B95,0)=HH$1,HH$3," - ")</f>
        <v xml:space="preserve"> - </v>
      </c>
      <c r="HI95" t="str">
        <f>IF(HLOOKUP(HI$1,'Datenbank Aktoren'!$F$3:$IB$112,$B95,0)=HI$1,HI$3," - ")</f>
        <v>FTR65SB Temp.-Regler A5-10-06 12-28°</v>
      </c>
      <c r="HJ95" t="str">
        <f>IF(HLOOKUP(HJ$1,'Datenbank Aktoren'!$F$3:$IB$112,$B95,0)=HJ$1,HJ$3," - ")</f>
        <v xml:space="preserve"> - </v>
      </c>
      <c r="HK95" t="str">
        <f>IF(HLOOKUP(HK$1,'Datenbank Aktoren'!$F$3:$IB$112,$B95,0)=HK$1,HK$3," - ")</f>
        <v xml:space="preserve"> - </v>
      </c>
      <c r="HL95" t="str">
        <f>IF(HLOOKUP(HL$1,'Datenbank Aktoren'!$F$3:$IB$112,$B95,0)=HL$1,HL$3," - ")</f>
        <v>FTR86B Temp.-Regler A5-10-06 12-28°</v>
      </c>
      <c r="HM95" t="str">
        <f>IF(HLOOKUP(HM$1,'Datenbank Aktoren'!$F$3:$IB$112,$B95,0)=HM$1,HM$3," - ")</f>
        <v>FTRF65HB Temp.-Regler A5-10-06 12-28°</v>
      </c>
      <c r="HN95" t="str">
        <f>IF(HLOOKUP(HN$1,'Datenbank Aktoren'!$F$3:$IB$112,$B95,0)=HN$1,HN$3," - ")</f>
        <v xml:space="preserve"> - </v>
      </c>
      <c r="HO95" t="str">
        <f>IF(HLOOKUP(HO$1,'Datenbank Aktoren'!$F$3:$IB$112,$B95,0)=HO$1,HO$3," - ")</f>
        <v>FTRF65SB Temp.-Regler A5-10-06 12-28°</v>
      </c>
      <c r="HP95" t="str">
        <f>IF(HLOOKUP(HP$1,'Datenbank Aktoren'!$F$3:$IB$112,$B95,0)=HP$1,HP$3," - ")</f>
        <v xml:space="preserve"> - </v>
      </c>
      <c r="HQ95" t="str">
        <f>IF(HLOOKUP(HQ$1,'Datenbank Aktoren'!$F$3:$IB$112,$B95,0)=HQ$1,HQ$3," - ")</f>
        <v xml:space="preserve"> - </v>
      </c>
      <c r="HR95" t="str">
        <f>IF(HLOOKUP(HR$1,'Datenbank Aktoren'!$F$3:$IB$112,$B95,0)=HR$1,HR$3," - ")</f>
        <v>FTS14EM Fensterkontakt D5-00-01</v>
      </c>
      <c r="HS95" t="str">
        <f>IF(HLOOKUP(HS$1,'Datenbank Aktoren'!$F$3:$IB$112,$B95,0)=HS$1,HS$3," - ")</f>
        <v xml:space="preserve"> - </v>
      </c>
      <c r="HT95" t="str">
        <f>IF(HLOOKUP(HT$1,'Datenbank Aktoren'!$F$3:$IB$112,$B95,0)=HT$1,HT$3," - ")</f>
        <v xml:space="preserve"> - </v>
      </c>
      <c r="HU95" t="str">
        <f>IF(HLOOKUP(HU$1,'Datenbank Aktoren'!$F$3:$IB$112,$B95,0)=HU$1,HU$3," - ")</f>
        <v>FUTH55D Temp.-Regler A5-10-06 12-28°</v>
      </c>
      <c r="HV95" t="str">
        <f>IF(HLOOKUP(HV$1,'Datenbank Aktoren'!$F$3:$IB$112,$B95,0)=HV$1,HV$3," - ")</f>
        <v xml:space="preserve"> - </v>
      </c>
      <c r="HW95" t="str">
        <f>IF(HLOOKUP(HW$1,'Datenbank Aktoren'!$F$3:$IB$112,$B95,0)=HW$1,HW$3," - ")</f>
        <v>FUTH55ED Temp.-Regler A5-10-06 12-28°</v>
      </c>
      <c r="HX95" t="str">
        <f>IF(HLOOKUP(HX$1,'Datenbank Aktoren'!$F$3:$IB$112,$B95,0)=HX$1,HX$3," - ")</f>
        <v xml:space="preserve"> - </v>
      </c>
      <c r="HY95" t="str">
        <f>IF(HLOOKUP(HY$1,'Datenbank Aktoren'!$F$3:$IB$112,$B95,0)=HY$1,HY$3," - ")</f>
        <v>FUTH65D Temp.-Regler A5-10-06 12-28°</v>
      </c>
      <c r="HZ95" t="str">
        <f>IF(HLOOKUP(HZ$1,'Datenbank Aktoren'!$F$3:$IB$112,$B95,0)=HZ$1,HZ$3," - ")</f>
        <v xml:space="preserve"> - </v>
      </c>
      <c r="IA95" t="str">
        <f>IF(HLOOKUP(IA$1,'Datenbank Aktoren'!$F$3:$IB$112,$B95,0)=IA$1,IA$3," - ")</f>
        <v xml:space="preserve"> - </v>
      </c>
      <c r="IB95" t="str">
        <f>IF(HLOOKUP(IB$1,'Datenbank Aktoren'!$F$3:$IB$112,$B95,0)=IB$1,IB$3," - ")</f>
        <v xml:space="preserve"> - </v>
      </c>
      <c r="IC95" t="str">
        <f>IF(HLOOKUP(IC$1,'Datenbank Aktoren'!$F$3:$IB$112,$B95,0)=IC$1,IC$3," - ")</f>
        <v xml:space="preserve"> - </v>
      </c>
      <c r="ID95" t="str">
        <f>IF(HLOOKUP(ID$1,'Datenbank Aktoren'!$F$3:$IB$112,$B95,0)=ID$1,ID$3," - ")</f>
        <v xml:space="preserve"> - </v>
      </c>
      <c r="IE95" t="str">
        <f>IF(HLOOKUP(IE$1,'Datenbank Aktoren'!$F$3:$IB$112,$B95,0)=IE$1,IE$3," - ")</f>
        <v xml:space="preserve"> - </v>
      </c>
      <c r="IF95" t="str">
        <f>IF(HLOOKUP(IF$1,'Datenbank Aktoren'!$F$3:$IB$112,$B95,0)=IF$1,IF$3," - ")</f>
        <v xml:space="preserve"> - </v>
      </c>
      <c r="IG95" t="str">
        <f>IF(HLOOKUP(IG$1,'Datenbank Aktoren'!$F$3:$IB$112,$B95,0)=IG$1,IG$3," - ")</f>
        <v xml:space="preserve"> - </v>
      </c>
      <c r="IH95" t="str">
        <f>IF(HLOOKUP(IH$1,'Datenbank Aktoren'!$F$3:$IB$112,$B95,0)=IH$1,IH$3," - ")</f>
        <v xml:space="preserve"> - </v>
      </c>
      <c r="II95" t="str">
        <f>IF(HLOOKUP(II$1,'Datenbank Aktoren'!$F$3:$IB$112,$B95,0)=II$1,II$3," - ")</f>
        <v xml:space="preserve"> - </v>
      </c>
      <c r="IJ95" t="e">
        <f>IF(HLOOKUP(IJ$1,'Datenbank Aktoren'!$F$3:$IB$112,$B95,0)=IJ$1,IJ$3," - ")</f>
        <v>#N/A</v>
      </c>
      <c r="IK95" t="e">
        <f>IF(HLOOKUP(IK$1,'Datenbank Aktoren'!$F$3:$IB$112,$B95,0)=IK$1,IK$3," - ")</f>
        <v>#N/A</v>
      </c>
      <c r="IL95" t="e">
        <f>IF(HLOOKUP(IL$1,'Datenbank Aktoren'!$F$3:$IB$112,$B95,0)=IL$1,IL$3," - ")</f>
        <v>#N/A</v>
      </c>
      <c r="IM95" t="e">
        <f>IF(HLOOKUP(IM$1,'Datenbank Aktoren'!$F$3:$IB$112,$B95,0)=IM$1,IM$3," - ")</f>
        <v>#N/A</v>
      </c>
      <c r="IN95" t="e">
        <f>IF(HLOOKUP(IN$1,'Datenbank Aktoren'!$F$3:$IB$112,$B95,0)=IN$1,IN$3," - ")</f>
        <v>#N/A</v>
      </c>
      <c r="IO95" t="e">
        <f>IF(HLOOKUP(IO$1,'Datenbank Aktoren'!$F$3:$IB$112,$B95,0)=IO$1,IO$3," - ")</f>
        <v>#N/A</v>
      </c>
      <c r="IP95" t="e">
        <f>IF(HLOOKUP(IP$1,'Datenbank Aktoren'!$F$3:$IB$112,$B95,0)=IP$1,IP$3," - ")</f>
        <v>#N/A</v>
      </c>
      <c r="IQ95" t="e">
        <f>IF(HLOOKUP(IQ$1,'Datenbank Aktoren'!$F$3:$IB$112,$B95,0)=IQ$1,IQ$3," - ")</f>
        <v>#N/A</v>
      </c>
      <c r="IR95" t="e">
        <f>IF(HLOOKUP(IR$1,'Datenbank Aktoren'!$F$3:$IB$112,$B95,0)=IR$1,IR$3," - ")</f>
        <v>#N/A</v>
      </c>
      <c r="IS95" t="e">
        <f>IF(HLOOKUP(IS$1,'Datenbank Aktoren'!$F$3:$IB$112,$B95,0)=IS$1,IS$3," - ")</f>
        <v>#N/A</v>
      </c>
      <c r="IT95" t="e">
        <f>IF(HLOOKUP(IT$1,'Datenbank Aktoren'!$F$3:$IB$112,$B95,0)=IT$1,IT$3," - ")</f>
        <v>#N/A</v>
      </c>
      <c r="IU95" t="e">
        <f>IF(HLOOKUP(IU$1,'Datenbank Aktoren'!$F$3:$IB$112,$B95,0)=IU$1,IU$3," - ")</f>
        <v>#N/A</v>
      </c>
    </row>
    <row r="96" spans="1:255" x14ac:dyDescent="0.25">
      <c r="A96" t="s">
        <v>177</v>
      </c>
      <c r="B96">
        <v>94</v>
      </c>
      <c r="D96" t="s">
        <v>177</v>
      </c>
      <c r="E96" s="3" t="s">
        <v>440</v>
      </c>
      <c r="F96" t="str">
        <f>IF(HLOOKUP(F$1,'Datenbank Aktoren'!$F$3:$IB$112,$B96,0)=F$1,F$3," - ")</f>
        <v xml:space="preserve"> - </v>
      </c>
      <c r="G96" t="str">
        <f>IF(HLOOKUP(G$1,'Datenbank Aktoren'!$F$3:$IB$112,$B96,0)=G$1,G$3," - ")</f>
        <v xml:space="preserve"> - </v>
      </c>
      <c r="H96" t="str">
        <f>IF(HLOOKUP(H$1,'Datenbank Aktoren'!$F$3:$IB$112,$B96,0)=H$1,H$3," - ")</f>
        <v xml:space="preserve"> - </v>
      </c>
      <c r="I96" t="str">
        <f>IF(HLOOKUP(I$1,'Datenbank Aktoren'!$F$3:$IB$112,$B96,0)=I$1,I$3," - ")</f>
        <v xml:space="preserve"> - </v>
      </c>
      <c r="J96" t="str">
        <f>IF(HLOOKUP(J$1,'Datenbank Aktoren'!$F$3:$IB$112,$B96,0)=J$1,J$3," - ")</f>
        <v xml:space="preserve"> - </v>
      </c>
      <c r="K96" t="str">
        <f>IF(HLOOKUP(K$1,'Datenbank Aktoren'!$F$3:$IB$112,$B96,0)=K$1,K$3," - ")</f>
        <v xml:space="preserve"> - </v>
      </c>
      <c r="L96" t="str">
        <f>IF(HLOOKUP(L$1,'Datenbank Aktoren'!$F$3:$IB$112,$B96,0)=L$1,L$3," - ")</f>
        <v>F265B RPS 4-fach Taster F6-02-01</v>
      </c>
      <c r="M96" t="str">
        <f>IF(HLOOKUP(M$1,'Datenbank Aktoren'!$F$3:$IB$112,$B96,0)=M$1,M$3," - ")</f>
        <v>F2FT65 RPS 4-fach Taster F6-02-01</v>
      </c>
      <c r="N96" t="str">
        <f>IF(HLOOKUP(N$1,'Datenbank Aktoren'!$F$3:$IB$112,$B96,0)=N$1,N$3," - ")</f>
        <v>F2FT65B RPS 4-fach Taster F6-02-01</v>
      </c>
      <c r="O96" t="str">
        <f>IF(HLOOKUP(O$1,'Datenbank Aktoren'!$F$3:$IB$112,$B96,0)=O$1,O$3," - ")</f>
        <v>F2FZT65B RPS 4-fach Taster F6-02-01</v>
      </c>
      <c r="P96" t="str">
        <f>IF(HLOOKUP(P$1,'Datenbank Aktoren'!$F$3:$IB$112,$B96,0)=P$1,P$3," - ")</f>
        <v>F2T55E RPS 4-fach Taster F6-02-01</v>
      </c>
      <c r="Q96" t="str">
        <f>IF(HLOOKUP(Q$1,'Datenbank Aktoren'!$F$3:$IB$112,$B96,0)=Q$1,Q$3," - ")</f>
        <v>F2T55EB RPS 4-fach Taster F6-02-01</v>
      </c>
      <c r="R96" t="str">
        <f>IF(HLOOKUP(R$1,'Datenbank Aktoren'!$F$3:$IB$112,$B96,0)=R$1,R$3," - ")</f>
        <v>F2T65 RPS 4-fach Taster F6-02-01</v>
      </c>
      <c r="S96" t="str">
        <f>IF(HLOOKUP(S$1,'Datenbank Aktoren'!$F$3:$IB$112,$B96,0)=S$1,S$3," - ")</f>
        <v>F2ZT55E RPS 4-fach Taster F6-02-01</v>
      </c>
      <c r="T96" t="str">
        <f>IF(HLOOKUP(T$1,'Datenbank Aktoren'!$F$3:$IB$112,$B96,0)=T$1,T$3," - ")</f>
        <v>F2ZT65 RPS 4-fach Taster F6-02-01</v>
      </c>
      <c r="U96" t="str">
        <f>IF(HLOOKUP(U$1,'Datenbank Aktoren'!$F$3:$IB$112,$B96,0)=U$1,U$3," - ")</f>
        <v xml:space="preserve"> - </v>
      </c>
      <c r="V96" t="str">
        <f>IF(HLOOKUP(V$1,'Datenbank Aktoren'!$F$3:$IB$112,$B96,0)=V$1,V$3," - ")</f>
        <v xml:space="preserve"> - </v>
      </c>
      <c r="W96" t="str">
        <f>IF(HLOOKUP(W$1,'Datenbank Aktoren'!$F$3:$IB$112,$B96,0)=W$1,W$3," - ")</f>
        <v xml:space="preserve"> - </v>
      </c>
      <c r="X96" t="str">
        <f>IF(HLOOKUP(X$1,'Datenbank Aktoren'!$F$3:$IB$112,$B96,0)=X$1,X$3," - ")</f>
        <v>F4FT65 RPS 4-fach Taster F6-02-01</v>
      </c>
      <c r="Y96" t="str">
        <f>IF(HLOOKUP(Y$1,'Datenbank Aktoren'!$F$3:$IB$112,$B96,0)=Y$1,Y$3," - ")</f>
        <v>F4FT65B RPS 4-fach Taster F6-02-01</v>
      </c>
      <c r="Z96" t="str">
        <f>IF(HLOOKUP(Z$1,'Datenbank Aktoren'!$F$3:$IB$112,$B96,0)=Z$1,Z$3," - ")</f>
        <v>F4PT RPS 4-fach Taster F6-02-01</v>
      </c>
      <c r="AA96" t="str">
        <f>IF(HLOOKUP(AA$1,'Datenbank Aktoren'!$F$3:$IB$112,$B96,0)=AA$1,AA$3," - ")</f>
        <v>F4T55B RPS 4-fach Taster F6-02-01</v>
      </c>
      <c r="AB96" t="str">
        <f>IF(HLOOKUP(AB$1,'Datenbank Aktoren'!$F$3:$IB$112,$B96,0)=AB$1,AB$3," - ")</f>
        <v>F4T55E RPS 4-fach Taster F6-02-01</v>
      </c>
      <c r="AC96" t="str">
        <f>IF(HLOOKUP(AC$1,'Datenbank Aktoren'!$F$3:$IB$112,$B96,0)=AC$1,AC$3," - ")</f>
        <v>F4T55EB RPS 4-fach Taster F6-02-01</v>
      </c>
      <c r="AD96" t="str">
        <f>IF(HLOOKUP(AD$1,'Datenbank Aktoren'!$F$3:$IB$112,$B96,0)=AD$1,AD$3," - ")</f>
        <v>F4T65 RPS 4-fach Taster F6-02-01</v>
      </c>
      <c r="AE96" t="str">
        <f>IF(HLOOKUP(AE$1,'Datenbank Aktoren'!$F$3:$IB$112,$B96,0)=AE$1,AE$3," - ")</f>
        <v>F4T65B RPS 4-fach Taster F6-02-01</v>
      </c>
      <c r="AF96" t="str">
        <f>IF(HLOOKUP(AF$1,'Datenbank Aktoren'!$F$3:$IB$112,$B96,0)=AF$1,AF$3," - ")</f>
        <v xml:space="preserve"> - </v>
      </c>
      <c r="AG96" t="str">
        <f>IF(HLOOKUP(AG$1,'Datenbank Aktoren'!$F$3:$IB$112,$B96,0)=AG$1,AG$3," - ")</f>
        <v xml:space="preserve"> - </v>
      </c>
      <c r="AH96" t="str">
        <f>IF(HLOOKUP(AH$1,'Datenbank Aktoren'!$F$3:$IB$112,$B96,0)=AH$1,AH$3," - ")</f>
        <v xml:space="preserve"> - </v>
      </c>
      <c r="AI96" t="str">
        <f>IF(HLOOKUP(AI$1,'Datenbank Aktoren'!$F$3:$IB$112,$B96,0)=AI$1,AI$3," - ")</f>
        <v xml:space="preserve"> - </v>
      </c>
      <c r="AJ96" t="str">
        <f>IF(HLOOKUP(AJ$1,'Datenbank Aktoren'!$F$3:$IB$112,$B96,0)=AJ$1,AJ$3," - ")</f>
        <v>F4USM61B RPS 4-fach Taster F6-02-01</v>
      </c>
      <c r="AK96" t="str">
        <f>IF(HLOOKUP(AK$1,'Datenbank Aktoren'!$F$3:$IB$112,$B96,0)=AK$1,AK$3," - ")</f>
        <v>F5PT55 RPS 4-fach Taster F6-02-01</v>
      </c>
      <c r="AL96" t="str">
        <f>IF(HLOOKUP(AL$1,'Datenbank Aktoren'!$F$3:$IB$112,$B96,0)=AL$1,AL$3," - ")</f>
        <v xml:space="preserve"> - </v>
      </c>
      <c r="AM96" t="str">
        <f>IF(HLOOKUP(AM$1,'Datenbank Aktoren'!$F$3:$IB$112,$B96,0)=AM$1,AM$3," - ")</f>
        <v>F6T55B RPS 4-fach Taster F6-02-01</v>
      </c>
      <c r="AN96" t="str">
        <f>IF(HLOOKUP(AN$1,'Datenbank Aktoren'!$F$3:$IB$112,$B96,0)=AN$1,AN$3," - ")</f>
        <v xml:space="preserve"> - </v>
      </c>
      <c r="AO96" t="str">
        <f>IF(HLOOKUP(AO$1,'Datenbank Aktoren'!$F$3:$IB$112,$B96,0)=AO$1,AO$3," - ")</f>
        <v>F6T65B RPS 4-fach Taster F6-02-01</v>
      </c>
      <c r="AP96" t="str">
        <f>IF(HLOOKUP(AP$1,'Datenbank Aktoren'!$F$3:$IB$112,$B96,0)=AP$1,AP$3," - ")</f>
        <v>FABH130 RPS 4-fach Taster F6-02-01</v>
      </c>
      <c r="AQ96" t="str">
        <f>IF(HLOOKUP(AQ$1,'Datenbank Aktoren'!$F$3:$IB$112,$B96,0)=AQ$1,AQ$3," - ")</f>
        <v xml:space="preserve"> - </v>
      </c>
      <c r="AR96" t="str">
        <f>IF(HLOOKUP(AR$1,'Datenbank Aktoren'!$F$3:$IB$112,$B96,0)=AR$1,AR$3," - ")</f>
        <v xml:space="preserve"> - </v>
      </c>
      <c r="AS96" t="str">
        <f>IF(HLOOKUP(AS$1,'Datenbank Aktoren'!$F$3:$IB$112,$B96,0)=AS$1,AS$3," - ")</f>
        <v xml:space="preserve"> - </v>
      </c>
      <c r="AT96" t="str">
        <f>IF(HLOOKUP(AT$1,'Datenbank Aktoren'!$F$3:$IB$112,$B96,0)=AT$1,AT$3," - ")</f>
        <v>FASM60 RPS 4-fach Taster F6-02-01</v>
      </c>
      <c r="AU96" t="str">
        <f>IF(HLOOKUP(AU$1,'Datenbank Aktoren'!$F$3:$IB$112,$B96,0)=AU$1,AU$3," - ")</f>
        <v xml:space="preserve"> - </v>
      </c>
      <c r="AV96" t="str">
        <f>IF(HLOOKUP(AV$1,'Datenbank Aktoren'!$F$3:$IB$112,$B96,0)=AV$1,AV$3," - ")</f>
        <v xml:space="preserve"> - </v>
      </c>
      <c r="AW96" t="str">
        <f>IF(HLOOKUP(AW$1,'Datenbank Aktoren'!$F$3:$IB$112,$B96,0)=AW$1,AW$3," - ")</f>
        <v xml:space="preserve"> - </v>
      </c>
      <c r="AX96" t="str">
        <f>IF(HLOOKUP(AX$1,'Datenbank Aktoren'!$F$3:$IB$112,$B96,0)=AX$1,AX$3," - ")</f>
        <v xml:space="preserve"> - </v>
      </c>
      <c r="AY96" t="str">
        <f>IF(HLOOKUP(AY$1,'Datenbank Aktoren'!$F$3:$IB$112,$B96,0)=AY$1,AY$3," - ")</f>
        <v xml:space="preserve"> - </v>
      </c>
      <c r="AZ96" t="str">
        <f>IF(HLOOKUP(AZ$1,'Datenbank Aktoren'!$F$3:$IB$112,$B96,0)=AZ$1,AZ$3," - ")</f>
        <v xml:space="preserve"> - </v>
      </c>
      <c r="BA96" t="str">
        <f>IF(HLOOKUP(BA$1,'Datenbank Aktoren'!$F$3:$IB$112,$B96,0)=BA$1,BA$3," - ")</f>
        <v xml:space="preserve"> - </v>
      </c>
      <c r="BB96" t="str">
        <f>IF(HLOOKUP(BB$1,'Datenbank Aktoren'!$F$3:$IB$112,$B96,0)=BB$1,BB$3," - ")</f>
        <v xml:space="preserve"> - </v>
      </c>
      <c r="BC96" t="str">
        <f>IF(HLOOKUP(BC$1,'Datenbank Aktoren'!$F$3:$IB$112,$B96,0)=BC$1,BC$3," - ")</f>
        <v xml:space="preserve"> - </v>
      </c>
      <c r="BD96" t="str">
        <f>IF(HLOOKUP(BD$1,'Datenbank Aktoren'!$F$3:$IB$112,$B96,0)=BD$1,BD$3," - ")</f>
        <v xml:space="preserve"> - </v>
      </c>
      <c r="BE96" t="str">
        <f>IF(HLOOKUP(BE$1,'Datenbank Aktoren'!$F$3:$IB$112,$B96,0)=BE$1,BE$3," - ")</f>
        <v xml:space="preserve"> - </v>
      </c>
      <c r="BF96" t="str">
        <f>IF(HLOOKUP(BF$1,'Datenbank Aktoren'!$F$3:$IB$112,$B96,0)=BF$1,BF$3," - ")</f>
        <v xml:space="preserve"> - </v>
      </c>
      <c r="BG96" t="str">
        <f>IF(HLOOKUP(BG$1,'Datenbank Aktoren'!$F$3:$IB$112,$B96,0)=BG$1,BG$3," - ")</f>
        <v xml:space="preserve"> - </v>
      </c>
      <c r="BH96" t="str">
        <f>IF(HLOOKUP(BH$1,'Datenbank Aktoren'!$F$3:$IB$112,$B96,0)=BH$1,BH$3," - ")</f>
        <v xml:space="preserve"> - </v>
      </c>
      <c r="BI96" t="str">
        <f>IF(HLOOKUP(BI$1,'Datenbank Aktoren'!$F$3:$IB$112,$B96,0)=BI$1,BI$3," - ")</f>
        <v xml:space="preserve"> - </v>
      </c>
      <c r="BJ96" t="str">
        <f>IF(HLOOKUP(BJ$1,'Datenbank Aktoren'!$F$3:$IB$112,$B96,0)=BJ$1,BJ$3," - ")</f>
        <v xml:space="preserve"> - </v>
      </c>
      <c r="BK96" t="str">
        <f>IF(HLOOKUP(BK$1,'Datenbank Aktoren'!$F$3:$IB$112,$B96,0)=BK$1,BK$3," - ")</f>
        <v xml:space="preserve"> - </v>
      </c>
      <c r="BL96" t="str">
        <f>IF(HLOOKUP(BL$1,'Datenbank Aktoren'!$F$3:$IB$112,$B96,0)=BL$1,BL$3," - ")</f>
        <v xml:space="preserve"> - </v>
      </c>
      <c r="BM96" t="str">
        <f>IF(HLOOKUP(BM$1,'Datenbank Aktoren'!$F$3:$IB$112,$B96,0)=BM$1,BM$3," - ")</f>
        <v xml:space="preserve"> - </v>
      </c>
      <c r="BN96" t="str">
        <f>IF(HLOOKUP(BN$1,'Datenbank Aktoren'!$F$3:$IB$112,$B96,0)=BN$1,BN$3," - ")</f>
        <v xml:space="preserve"> - </v>
      </c>
      <c r="BO96" t="str">
        <f>IF(HLOOKUP(BO$1,'Datenbank Aktoren'!$F$3:$IB$112,$B96,0)=BO$1,BO$3," - ")</f>
        <v xml:space="preserve"> - </v>
      </c>
      <c r="BP96" t="str">
        <f>IF(HLOOKUP(BP$1,'Datenbank Aktoren'!$F$3:$IB$112,$B96,0)=BP$1,BP$3," - ")</f>
        <v xml:space="preserve"> - </v>
      </c>
      <c r="BQ96" t="str">
        <f>IF(HLOOKUP(BQ$1,'Datenbank Aktoren'!$F$3:$IB$112,$B96,0)=BQ$1,BQ$3," - ")</f>
        <v xml:space="preserve"> - </v>
      </c>
      <c r="BR96" t="str">
        <f>IF(HLOOKUP(BR$1,'Datenbank Aktoren'!$F$3:$IB$112,$B96,0)=BR$1,BR$3," - ")</f>
        <v xml:space="preserve"> - </v>
      </c>
      <c r="BS96" t="str">
        <f>IF(HLOOKUP(BS$1,'Datenbank Aktoren'!$F$3:$IB$112,$B96,0)=BS$1,BS$3," - ")</f>
        <v>FF8 RPS 4-fach Taster F6-02-01</v>
      </c>
      <c r="BT96" t="str">
        <f>IF(HLOOKUP(BT$1,'Datenbank Aktoren'!$F$3:$IB$112,$B96,0)=BT$1,BT$3," - ")</f>
        <v xml:space="preserve"> - </v>
      </c>
      <c r="BU96" t="str">
        <f>IF(HLOOKUP(BU$1,'Datenbank Aktoren'!$F$3:$IB$112,$B96,0)=BU$1,BU$3," - ")</f>
        <v>FFD RPS 4-fach Taster F6-02-01</v>
      </c>
      <c r="BV96" t="str">
        <f>IF(HLOOKUP(BV$1,'Datenbank Aktoren'!$F$3:$IB$112,$B96,0)=BV$1,BV$3," - ")</f>
        <v xml:space="preserve"> - </v>
      </c>
      <c r="BW96" t="str">
        <f>IF(HLOOKUP(BW$1,'Datenbank Aktoren'!$F$3:$IB$112,$B96,0)=BW$1,BW$3," - ")</f>
        <v xml:space="preserve"> - </v>
      </c>
      <c r="BX96" t="str">
        <f>IF(HLOOKUP(BX$1,'Datenbank Aktoren'!$F$3:$IB$112,$B96,0)=BX$1,BX$3," - ")</f>
        <v xml:space="preserve"> - </v>
      </c>
      <c r="BY96" t="str">
        <f>IF(HLOOKUP(BY$1,'Datenbank Aktoren'!$F$3:$IB$112,$B96,0)=BY$1,BY$3," - ")</f>
        <v xml:space="preserve"> - </v>
      </c>
      <c r="BZ96" t="str">
        <f>IF(HLOOKUP(BZ$1,'Datenbank Aktoren'!$F$3:$IB$112,$B96,0)=BZ$1,BZ$3," - ")</f>
        <v xml:space="preserve"> - </v>
      </c>
      <c r="CA96" t="str">
        <f>IF(HLOOKUP(CA$1,'Datenbank Aktoren'!$F$3:$IB$112,$B96,0)=CA$1,CA$3," - ")</f>
        <v xml:space="preserve"> - </v>
      </c>
      <c r="CB96" t="str">
        <f>IF(HLOOKUP(CB$1,'Datenbank Aktoren'!$F$3:$IB$112,$B96,0)=CB$1,CB$3," - ")</f>
        <v xml:space="preserve"> - </v>
      </c>
      <c r="CC96" s="25" t="str">
        <f>IF(HLOOKUP(CC$1,'Datenbank Aktoren'!$F$3:$IB$112,$B96,0)=CC$1,CC$3," - ")</f>
        <v xml:space="preserve"> - </v>
      </c>
      <c r="CD96" t="str">
        <f>IF(HLOOKUP(CD$1,'Datenbank Aktoren'!$F$3:$IB$112,$B96,0)=CD$1,CD$3," - ")</f>
        <v xml:space="preserve"> - </v>
      </c>
      <c r="CE96" t="str">
        <f>IF(HLOOKUP(CE$1,'Datenbank Aktoren'!$F$3:$IB$112,$B96,0)=CE$1,CE$3," - ")</f>
        <v xml:space="preserve"> - </v>
      </c>
      <c r="CF96" t="str">
        <f>IF(HLOOKUP(CF$1,'Datenbank Aktoren'!$F$3:$IB$112,$B96,0)=CF$1,CF$3," - ")</f>
        <v xml:space="preserve"> - </v>
      </c>
      <c r="CG96" t="str">
        <f>IF(HLOOKUP(CG$1,'Datenbank Aktoren'!$F$3:$IB$112,$B96,0)=CG$1,CG$3," - ")</f>
        <v xml:space="preserve"> - </v>
      </c>
      <c r="CH96" t="str">
        <f>IF(HLOOKUP(CH$1,'Datenbank Aktoren'!$F$3:$IB$112,$B96,0)=CH$1,CH$3," - ")</f>
        <v xml:space="preserve"> - </v>
      </c>
      <c r="CI96" t="str">
        <f>IF(HLOOKUP(CI$1,'Datenbank Aktoren'!$F$3:$IB$112,$B96,0)=CI$1,CI$3," - ")</f>
        <v xml:space="preserve"> - </v>
      </c>
      <c r="CJ96" t="str">
        <f>IF(HLOOKUP(CJ$1,'Datenbank Aktoren'!$F$3:$IB$112,$B96,0)=CJ$1,CJ$3," - ")</f>
        <v xml:space="preserve"> - </v>
      </c>
      <c r="CK96" t="str">
        <f>IF(HLOOKUP(CK$1,'Datenbank Aktoren'!$F$3:$IB$112,$B96,0)=CK$1,CK$3," - ")</f>
        <v xml:space="preserve"> - </v>
      </c>
      <c r="CL96" t="str">
        <f>IF(HLOOKUP(CL$1,'Datenbank Aktoren'!$F$3:$IB$112,$B96,0)=CL$1,CL$3," - ")</f>
        <v xml:space="preserve"> - </v>
      </c>
      <c r="CM96" t="str">
        <f>IF(HLOOKUP(CM$1,'Datenbank Aktoren'!$F$3:$IB$112,$B96,0)=CM$1,CM$3," - ")</f>
        <v xml:space="preserve"> - </v>
      </c>
      <c r="CN96" t="str">
        <f>IF(HLOOKUP(CN$1,'Datenbank Aktoren'!$F$3:$IB$112,$B96,0)=CN$1,CN$3," - ")</f>
        <v xml:space="preserve"> - </v>
      </c>
      <c r="CO96" t="str">
        <f>IF(HLOOKUP(CO$1,'Datenbank Aktoren'!$F$3:$IB$112,$B96,0)=CO$1,CO$3," - ")</f>
        <v xml:space="preserve"> - </v>
      </c>
      <c r="CP96" t="str">
        <f>IF(HLOOKUP(CP$1,'Datenbank Aktoren'!$F$3:$IB$112,$B96,0)=CP$1,CP$3," - ")</f>
        <v xml:space="preserve"> - </v>
      </c>
      <c r="CQ96" t="str">
        <f>IF(HLOOKUP(CQ$1,'Datenbank Aktoren'!$F$3:$IB$112,$B96,0)=CQ$1,CQ$3," - ")</f>
        <v xml:space="preserve"> - </v>
      </c>
      <c r="CR96" t="str">
        <f>IF(HLOOKUP(CR$1,'Datenbank Aktoren'!$F$3:$IB$112,$B96,0)=CR$1,CR$3," - ")</f>
        <v xml:space="preserve"> - </v>
      </c>
      <c r="CS96" t="str">
        <f>IF(HLOOKUP(CS$1,'Datenbank Aktoren'!$F$3:$IB$112,$B96,0)=CS$1,CS$3," - ")</f>
        <v xml:space="preserve"> - </v>
      </c>
      <c r="CT96" t="str">
        <f>IF(HLOOKUP(CT$1,'Datenbank Aktoren'!$F$3:$IB$112,$B96,0)=CT$1,CT$3," - ")</f>
        <v>FHM2 RPS 4-fach Taster F6-02-01</v>
      </c>
      <c r="CU96" t="str">
        <f>IF(HLOOKUP(CU$1,'Datenbank Aktoren'!$F$3:$IB$112,$B96,0)=CU$1,CU$3," - ")</f>
        <v xml:space="preserve"> - </v>
      </c>
      <c r="CV96" t="str">
        <f>IF(HLOOKUP(CV$1,'Datenbank Aktoren'!$F$3:$IB$112,$B96,0)=CV$1,CV$3," - ")</f>
        <v>FHS2 RPS 4-fach Taster F6-02-01</v>
      </c>
      <c r="CW96" t="str">
        <f>IF(HLOOKUP(CW$1,'Datenbank Aktoren'!$F$3:$IB$112,$B96,0)=CW$1,CW$3," - ")</f>
        <v>FHS4 RPS 4-fach Taster F6-02-01</v>
      </c>
      <c r="CX96" t="str">
        <f>IF(HLOOKUP(CX$1,'Datenbank Aktoren'!$F$3:$IB$112,$B96,0)=CX$1,CX$3," - ")</f>
        <v xml:space="preserve"> - </v>
      </c>
      <c r="CY96" t="str">
        <f>IF(HLOOKUP(CY$1,'Datenbank Aktoren'!$F$3:$IB$112,$B96,0)=CY$1,CY$3," - ")</f>
        <v xml:space="preserve"> - </v>
      </c>
      <c r="CZ96" t="str">
        <f>IF(HLOOKUP(CZ$1,'Datenbank Aktoren'!$F$3:$IB$112,$B96,0)=CZ$1,CZ$3," - ")</f>
        <v xml:space="preserve"> - </v>
      </c>
      <c r="DA96" t="str">
        <f>IF(HLOOKUP(DA$1,'Datenbank Aktoren'!$F$3:$IB$112,$B96,0)=DA$1,DA$3," - ")</f>
        <v xml:space="preserve"> - </v>
      </c>
      <c r="DB96" t="str">
        <f>IF(HLOOKUP(DB$1,'Datenbank Aktoren'!$F$3:$IB$112,$B96,0)=DB$1,DB$3," - ")</f>
        <v xml:space="preserve"> - </v>
      </c>
      <c r="DC96" t="str">
        <f>IF(HLOOKUP(DC$1,'Datenbank Aktoren'!$F$3:$IB$112,$B96,0)=DC$1,DC$3," - ")</f>
        <v xml:space="preserve"> - </v>
      </c>
      <c r="DD96" t="str">
        <f>IF(HLOOKUP(DD$1,'Datenbank Aktoren'!$F$3:$IB$112,$B96,0)=DD$1,DD$3," - ")</f>
        <v xml:space="preserve"> - </v>
      </c>
      <c r="DE96" t="str">
        <f>IF(HLOOKUP(DE$1,'Datenbank Aktoren'!$F$3:$IB$112,$B96,0)=DE$1,DE$3," - ")</f>
        <v xml:space="preserve"> - </v>
      </c>
      <c r="DF96" t="str">
        <f>IF(HLOOKUP(DF$1,'Datenbank Aktoren'!$F$3:$IB$112,$B96,0)=DF$1,DF$3," - ")</f>
        <v xml:space="preserve"> - </v>
      </c>
      <c r="DG96" t="str">
        <f>IF(HLOOKUP(DG$1,'Datenbank Aktoren'!$F$3:$IB$112,$B96,0)=DG$1,DG$3," - ")</f>
        <v xml:space="preserve"> - </v>
      </c>
      <c r="DH96" t="str">
        <f>IF(HLOOKUP(DH$1,'Datenbank Aktoren'!$F$3:$IB$112,$B96,0)=DH$1,DH$3," - ")</f>
        <v xml:space="preserve"> - </v>
      </c>
      <c r="DI96" t="str">
        <f>IF(HLOOKUP(DI$1,'Datenbank Aktoren'!$F$3:$IB$112,$B96,0)=DI$1,DI$3," - ")</f>
        <v xml:space="preserve"> - </v>
      </c>
      <c r="DJ96" t="str">
        <f>IF(HLOOKUP(DJ$1,'Datenbank Aktoren'!$F$3:$IB$112,$B96,0)=DJ$1,DJ$3," - ")</f>
        <v xml:space="preserve"> - </v>
      </c>
      <c r="DK96" t="str">
        <f>IF(HLOOKUP(DK$1,'Datenbank Aktoren'!$F$3:$IB$112,$B96,0)=DK$1,DK$3," - ")</f>
        <v xml:space="preserve"> - </v>
      </c>
      <c r="DL96" t="str">
        <f>IF(HLOOKUP(DL$1,'Datenbank Aktoren'!$F$3:$IB$112,$B96,0)=DL$1,DL$3," - ")</f>
        <v xml:space="preserve"> - </v>
      </c>
      <c r="DM96" t="str">
        <f>IF(HLOOKUP(DM$1,'Datenbank Aktoren'!$F$3:$IB$112,$B96,0)=DM$1,DM$3," - ")</f>
        <v xml:space="preserve"> - </v>
      </c>
      <c r="DN96" t="str">
        <f>IF(HLOOKUP(DN$1,'Datenbank Aktoren'!$F$3:$IB$112,$B96,0)=DN$1,DN$3," - ")</f>
        <v>FMH2S RPS 4-fach Taster F6-02-01</v>
      </c>
      <c r="DO96" t="str">
        <f>IF(HLOOKUP(DO$1,'Datenbank Aktoren'!$F$3:$IB$112,$B96,0)=DO$1,DO$3," - ")</f>
        <v>FMH4 RPS 4-fach Taster F6-02-01</v>
      </c>
      <c r="DP96" t="str">
        <f>IF(HLOOKUP(DP$1,'Datenbank Aktoren'!$F$3:$IB$112,$B96,0)=DP$1,DP$3," - ")</f>
        <v>FMH4S RPS 4-fach Taster F6-02-01</v>
      </c>
      <c r="DQ96" t="str">
        <f>IF(HLOOKUP(DQ$1,'Datenbank Aktoren'!$F$3:$IB$112,$B96,0)=DQ$1,DQ$3," - ")</f>
        <v>FMH8 RPS 4-fach Taster F6-02-01</v>
      </c>
      <c r="DR96" t="str">
        <f>IF(HLOOKUP(DR$1,'Datenbank Aktoren'!$F$3:$IB$112,$B96,0)=DR$1,DR$3," - ")</f>
        <v xml:space="preserve"> - </v>
      </c>
      <c r="DS96" t="str">
        <f>IF(HLOOKUP(DS$1,'Datenbank Aktoren'!$F$3:$IB$112,$B96,0)=DS$1,DS$3," - ")</f>
        <v xml:space="preserve"> - </v>
      </c>
      <c r="DT96" t="str">
        <f>IF(HLOOKUP(DT$1,'Datenbank Aktoren'!$F$3:$IB$112,$B96,0)=DT$1,DT$3," - ")</f>
        <v xml:space="preserve"> - </v>
      </c>
      <c r="DU96" t="str">
        <f>IF(HLOOKUP(DU$1,'Datenbank Aktoren'!$F$3:$IB$112,$B96,0)=DU$1,DU$3," - ")</f>
        <v xml:space="preserve"> - </v>
      </c>
      <c r="DV96" t="str">
        <f>IF(HLOOKUP(DV$1,'Datenbank Aktoren'!$F$3:$IB$112,$B96,0)=DV$1,DV$3," - ")</f>
        <v xml:space="preserve"> - </v>
      </c>
      <c r="DW96" t="str">
        <f>IF(HLOOKUP(DW$1,'Datenbank Aktoren'!$F$3:$IB$112,$B96,0)=DW$1,DW$3," - ")</f>
        <v xml:space="preserve"> - </v>
      </c>
      <c r="DX96" t="str">
        <f>IF(HLOOKUP(DX$1,'Datenbank Aktoren'!$F$3:$IB$112,$B96,0)=DX$1,DX$3," - ")</f>
        <v xml:space="preserve"> - </v>
      </c>
      <c r="DY96" t="str">
        <f>IF(HLOOKUP(DY$1,'Datenbank Aktoren'!$F$3:$IB$112,$B96,0)=DY$1,DY$3," - ")</f>
        <v xml:space="preserve"> - </v>
      </c>
      <c r="DZ96" t="str">
        <f>IF(HLOOKUP(DZ$1,'Datenbank Aktoren'!$F$3:$IB$112,$B96,0)=DZ$1,DZ$3," - ")</f>
        <v xml:space="preserve"> - </v>
      </c>
      <c r="EA96" t="str">
        <f>IF(HLOOKUP(EA$1,'Datenbank Aktoren'!$F$3:$IB$112,$B96,0)=EA$1,EA$3," - ")</f>
        <v xml:space="preserve"> - </v>
      </c>
      <c r="EB96" t="str">
        <f>IF(HLOOKUP(EB$1,'Datenbank Aktoren'!$F$3:$IB$112,$B96,0)=EB$1,EB$3," - ")</f>
        <v xml:space="preserve"> - </v>
      </c>
      <c r="EC96" t="str">
        <f>IF(HLOOKUP(EC$1,'Datenbank Aktoren'!$F$3:$IB$112,$B96,0)=EC$1,EC$3," - ")</f>
        <v xml:space="preserve"> - </v>
      </c>
      <c r="ED96" t="str">
        <f>IF(HLOOKUP(ED$1,'Datenbank Aktoren'!$F$3:$IB$112,$B96,0)=ED$1,ED$3," - ")</f>
        <v xml:space="preserve"> - </v>
      </c>
      <c r="EE96" t="str">
        <f>IF(HLOOKUP(EE$1,'Datenbank Aktoren'!$F$3:$IB$112,$B96,0)=EE$1,EE$3," - ")</f>
        <v xml:space="preserve"> - </v>
      </c>
      <c r="EF96" t="str">
        <f>IF(HLOOKUP(EF$1,'Datenbank Aktoren'!$F$3:$IB$112,$B96,0)=EF$1,EF$3," - ")</f>
        <v xml:space="preserve"> - </v>
      </c>
      <c r="EG96" t="str">
        <f>IF(HLOOKUP(EG$1,'Datenbank Aktoren'!$F$3:$IB$112,$B96,0)=EG$1,EG$3," - ")</f>
        <v xml:space="preserve"> - </v>
      </c>
      <c r="EH96" t="str">
        <f>IF(HLOOKUP(EH$1,'Datenbank Aktoren'!$F$3:$IB$112,$B96,0)=EH$1,EH$3," - ")</f>
        <v xml:space="preserve"> - </v>
      </c>
      <c r="EI96" t="str">
        <f>IF(HLOOKUP(EI$1,'Datenbank Aktoren'!$F$3:$IB$112,$B96,0)=EI$1,EI$3," - ")</f>
        <v xml:space="preserve"> - </v>
      </c>
      <c r="EJ96" t="str">
        <f>IF(HLOOKUP(EJ$1,'Datenbank Aktoren'!$F$3:$IB$112,$B96,0)=EJ$1,EJ$3," - ")</f>
        <v xml:space="preserve"> - </v>
      </c>
      <c r="EK96" t="str">
        <f>IF(HLOOKUP(EK$1,'Datenbank Aktoren'!$F$3:$IB$112,$B96,0)=EK$1,EK$3," - ")</f>
        <v xml:space="preserve"> - </v>
      </c>
      <c r="EL96" t="str">
        <f>IF(HLOOKUP(EL$1,'Datenbank Aktoren'!$F$3:$IB$112,$B96,0)=EL$1,EL$3," - ")</f>
        <v xml:space="preserve"> - </v>
      </c>
      <c r="EM96" t="str">
        <f>IF(HLOOKUP(EM$1,'Datenbank Aktoren'!$F$3:$IB$112,$B96,0)=EM$1,EM$3," - ")</f>
        <v xml:space="preserve"> - </v>
      </c>
      <c r="EN96" t="str">
        <f>IF(HLOOKUP(EN$1,'Datenbank Aktoren'!$F$3:$IB$112,$B96,0)=EN$1,EN$3," - ")</f>
        <v xml:space="preserve"> - </v>
      </c>
      <c r="EO96" t="str">
        <f>IF(HLOOKUP(EO$1,'Datenbank Aktoren'!$F$3:$IB$112,$B96,0)=EO$1,EO$3," - ")</f>
        <v xml:space="preserve"> - </v>
      </c>
      <c r="EP96" t="str">
        <f>IF(HLOOKUP(EP$1,'Datenbank Aktoren'!$F$3:$IB$112,$B96,0)=EP$1,EP$3," - ")</f>
        <v xml:space="preserve"> - </v>
      </c>
      <c r="EQ96" t="str">
        <f>IF(HLOOKUP(EQ$1,'Datenbank Aktoren'!$F$3:$IB$112,$B96,0)=EQ$1,EQ$3," - ")</f>
        <v xml:space="preserve"> - </v>
      </c>
      <c r="ER96" t="str">
        <f>IF(HLOOKUP(ER$1,'Datenbank Aktoren'!$F$3:$IB$112,$B96,0)=ER$1,ER$3," - ")</f>
        <v xml:space="preserve"> - </v>
      </c>
      <c r="ES96" t="str">
        <f>IF(HLOOKUP(ES$1,'Datenbank Aktoren'!$F$3:$IB$112,$B96,0)=ES$1,ES$3," - ")</f>
        <v xml:space="preserve"> - </v>
      </c>
      <c r="ET96" t="str">
        <f>IF(HLOOKUP(ET$1,'Datenbank Aktoren'!$F$3:$IB$112,$B96,0)=ET$1,ET$3," - ")</f>
        <v xml:space="preserve"> - </v>
      </c>
      <c r="EU96" t="str">
        <f>IF(HLOOKUP(EU$1,'Datenbank Aktoren'!$F$3:$IB$112,$B96,0)=EU$1,EU$3," - ")</f>
        <v xml:space="preserve"> - </v>
      </c>
      <c r="EV96" t="str">
        <f>IF(HLOOKUP(EV$1,'Datenbank Aktoren'!$F$3:$IB$112,$B96,0)=EV$1,EV$3," - ")</f>
        <v xml:space="preserve"> - </v>
      </c>
      <c r="EW96" t="str">
        <f>IF(HLOOKUP(EW$1,'Datenbank Aktoren'!$F$3:$IB$112,$B96,0)=EW$1,EW$3," - ")</f>
        <v xml:space="preserve"> - </v>
      </c>
      <c r="EX96" t="str">
        <f>IF(HLOOKUP(EX$1,'Datenbank Aktoren'!$F$3:$IB$112,$B96,0)=EX$1,EX$3," - ")</f>
        <v xml:space="preserve"> - </v>
      </c>
      <c r="EY96" t="str">
        <f>IF(HLOOKUP(EY$1,'Datenbank Aktoren'!$F$3:$IB$112,$B96,0)=EY$1,EY$3," - ")</f>
        <v xml:space="preserve"> - </v>
      </c>
      <c r="EZ96" t="str">
        <f>IF(HLOOKUP(EZ$1,'Datenbank Aktoren'!$F$3:$IB$112,$B96,0)=EZ$1,EZ$3," - ")</f>
        <v xml:space="preserve"> - </v>
      </c>
      <c r="FA96" t="str">
        <f>IF(HLOOKUP(FA$1,'Datenbank Aktoren'!$F$3:$IB$112,$B96,0)=FA$1,FA$3," - ")</f>
        <v xml:space="preserve"> - </v>
      </c>
      <c r="FB96" t="str">
        <f>IF(HLOOKUP(FB$1,'Datenbank Aktoren'!$F$3:$IB$112,$B96,0)=FB$1,FB$3," - ")</f>
        <v xml:space="preserve"> - </v>
      </c>
      <c r="FC96" t="str">
        <f>IF(HLOOKUP(FC$1,'Datenbank Aktoren'!$F$3:$IB$112,$B96,0)=FC$1,FC$3," - ")</f>
        <v xml:space="preserve"> - </v>
      </c>
      <c r="FD96" t="str">
        <f>IF(HLOOKUP(FD$1,'Datenbank Aktoren'!$F$3:$IB$112,$B96,0)=FD$1,FD$3," - ")</f>
        <v xml:space="preserve"> - </v>
      </c>
      <c r="FE96" t="str">
        <f>IF(HLOOKUP(FE$1,'Datenbank Aktoren'!$F$3:$IB$112,$B96,0)=FE$1,FE$3," - ")</f>
        <v xml:space="preserve"> - </v>
      </c>
      <c r="FF96" t="str">
        <f>IF(HLOOKUP(FF$1,'Datenbank Aktoren'!$F$3:$IB$112,$B96,0)=FF$1,FF$3," - ")</f>
        <v xml:space="preserve"> - </v>
      </c>
      <c r="FG96" t="str">
        <f>IF(HLOOKUP(FG$1,'Datenbank Aktoren'!$F$3:$IB$112,$B96,0)=FG$1,FG$3," - ")</f>
        <v xml:space="preserve"> - </v>
      </c>
      <c r="FH96" t="str">
        <f>IF(HLOOKUP(FH$1,'Datenbank Aktoren'!$F$3:$IB$112,$B96,0)=FH$1,FH$3," - ")</f>
        <v>FSM14 RPS 4-fach Taster F6-02-01</v>
      </c>
      <c r="FI96" t="str">
        <f>IF(HLOOKUP(FI$1,'Datenbank Aktoren'!$F$3:$IB$112,$B96,0)=FI$1,FI$3," - ")</f>
        <v xml:space="preserve"> - </v>
      </c>
      <c r="FJ96" t="str">
        <f>IF(HLOOKUP(FJ$1,'Datenbank Aktoren'!$F$3:$IB$112,$B96,0)=FJ$1,FJ$3," - ")</f>
        <v xml:space="preserve"> - </v>
      </c>
      <c r="FK96" t="str">
        <f>IF(HLOOKUP(FK$1,'Datenbank Aktoren'!$F$3:$IB$112,$B96,0)=FK$1,FK$3," - ")</f>
        <v>FSM60B RPS 4-fach Taster F6-02-01</v>
      </c>
      <c r="FL96" t="str">
        <f>IF(HLOOKUP(FL$1,'Datenbank Aktoren'!$F$3:$IB$112,$B96,0)=FL$1,FL$3," - ")</f>
        <v>FSM61 RPS 4-fach Taster F6-02-01</v>
      </c>
      <c r="FM96" t="str">
        <f>IF(HLOOKUP(FM$1,'Datenbank Aktoren'!$F$3:$IB$112,$B96,0)=FM$1,FM$3," - ")</f>
        <v>FSMTB RPS 4-fach Taster F6-02-01</v>
      </c>
      <c r="FN96" t="str">
        <f>IF(HLOOKUP(FN$1,'Datenbank Aktoren'!$F$3:$IB$112,$B96,0)=FN$1,FN$3," - ")</f>
        <v xml:space="preserve"> - </v>
      </c>
      <c r="FO96" t="str">
        <f>IF(HLOOKUP(FO$1,'Datenbank Aktoren'!$F$3:$IB$112,$B96,0)=FO$1,FO$3," - ")</f>
        <v>FSTAP RPS 4-fach Taster F6-02-01</v>
      </c>
      <c r="FP96" t="str">
        <f>IF(HLOOKUP(FP$1,'Datenbank Aktoren'!$F$3:$IB$112,$B96,0)=FP$1,FP$3," - ")</f>
        <v>FSU55D Zeit + Tag A5-13-04</v>
      </c>
      <c r="FQ96" t="str">
        <f>IF(HLOOKUP(FQ$1,'Datenbank Aktoren'!$F$3:$IB$112,$B96,0)=FQ$1,FQ$3," - ")</f>
        <v xml:space="preserve"> - </v>
      </c>
      <c r="FR96" t="str">
        <f>IF(HLOOKUP(FR$1,'Datenbank Aktoren'!$F$3:$IB$112,$B96,0)=FR$1,FR$3," - ")</f>
        <v>FSU55D RPS 4-fach Taster F6-02-01</v>
      </c>
      <c r="FS96" t="str">
        <f>IF(HLOOKUP(FS$1,'Datenbank Aktoren'!$F$3:$IB$112,$B96,0)=FS$1,FS$3," - ")</f>
        <v>FSU55ED Zeit + Tag A5-13-04</v>
      </c>
      <c r="FT96" t="str">
        <f>IF(HLOOKUP(FT$1,'Datenbank Aktoren'!$F$3:$IB$112,$B96,0)=FT$1,FT$3," - ")</f>
        <v xml:space="preserve"> - </v>
      </c>
      <c r="FU96" t="str">
        <f>IF(HLOOKUP(FU$1,'Datenbank Aktoren'!$F$3:$IB$112,$B96,0)=FU$1,FU$3," - ")</f>
        <v>FSU55ED RPS 4-fach Taster F6-02-01</v>
      </c>
      <c r="FV96" t="str">
        <f>IF(HLOOKUP(FV$1,'Datenbank Aktoren'!$F$3:$IB$112,$B96,0)=FV$1,FV$3," - ")</f>
        <v>FSU65D Zeit + Tag A5-13-04</v>
      </c>
      <c r="FW96" t="str">
        <f>IF(HLOOKUP(FW$1,'Datenbank Aktoren'!$F$3:$IB$112,$B96,0)=FW$1,FW$3," - ")</f>
        <v xml:space="preserve"> - </v>
      </c>
      <c r="FX96" t="str">
        <f>IF(HLOOKUP(FX$1,'Datenbank Aktoren'!$F$3:$IB$112,$B96,0)=FX$1,FX$3," - ")</f>
        <v>FSU65D RPS 4-fach Taster F6-02-01</v>
      </c>
      <c r="FY96" t="str">
        <f>IF(HLOOKUP(FY$1,'Datenbank Aktoren'!$F$3:$IB$112,$B96,0)=FY$1,FY$3," - ")</f>
        <v xml:space="preserve"> - </v>
      </c>
      <c r="FZ96" t="str">
        <f>IF(HLOOKUP(FZ$1,'Datenbank Aktoren'!$F$3:$IB$112,$B96,0)=FZ$1,FZ$3," - ")</f>
        <v>FT4F RPS 4-fach Taster F6-02-01</v>
      </c>
      <c r="GA96" t="str">
        <f>IF(HLOOKUP(GA$1,'Datenbank Aktoren'!$F$3:$IB$112,$B96,0)=GA$1,GA$3," - ")</f>
        <v>FT55 RPS 4-fach Taster F6-02-01</v>
      </c>
      <c r="GB96" t="str">
        <f>IF(HLOOKUP(GB$1,'Datenbank Aktoren'!$F$3:$IB$112,$B96,0)=GB$1,GB$3," - ")</f>
        <v xml:space="preserve"> - </v>
      </c>
      <c r="GC96" t="str">
        <f>IF(HLOOKUP(GC$1,'Datenbank Aktoren'!$F$3:$IB$112,$B96,0)=GC$1,GC$3," - ")</f>
        <v xml:space="preserve"> - </v>
      </c>
      <c r="GD96" t="str">
        <f>IF(HLOOKUP(GD$1,'Datenbank Aktoren'!$F$3:$IB$112,$B96,0)=GD$1,GD$3," - ")</f>
        <v xml:space="preserve"> - </v>
      </c>
      <c r="GE96" t="str">
        <f>IF(HLOOKUP(GE$1,'Datenbank Aktoren'!$F$3:$IB$112,$B96,0)=GE$1,GE$3," - ")</f>
        <v xml:space="preserve"> - </v>
      </c>
      <c r="GF96" t="str">
        <f>IF(HLOOKUP(GF$1,'Datenbank Aktoren'!$F$3:$IB$112,$B96,0)=GF$1,GF$3," - ")</f>
        <v>FTAF55D Raumregler F6-02-01</v>
      </c>
      <c r="GG96" t="str">
        <f>IF(HLOOKUP(GG$1,'Datenbank Aktoren'!$F$3:$IB$112,$B96,0)=GG$1,GG$3," - ")</f>
        <v>FTAF55ED Raumregler F6-02-01</v>
      </c>
      <c r="GH96" t="str">
        <f>IF(HLOOKUP(GH$1,'Datenbank Aktoren'!$F$3:$IB$112,$B96,0)=GH$1,GH$3," - ")</f>
        <v>FTAF65D Raumregler F6-02-01</v>
      </c>
      <c r="GI96" t="str">
        <f>IF(HLOOKUP(GI$1,'Datenbank Aktoren'!$F$3:$IB$112,$B96,0)=GI$1,GI$3," - ")</f>
        <v xml:space="preserve"> - </v>
      </c>
      <c r="GJ96" t="str">
        <f>IF(HLOOKUP(GJ$1,'Datenbank Aktoren'!$F$3:$IB$112,$B96,0)=GJ$1,GJ$3," - ")</f>
        <v xml:space="preserve"> - </v>
      </c>
      <c r="GK96" t="str">
        <f>IF(HLOOKUP(GK$1,'Datenbank Aktoren'!$F$3:$IB$112,$B96,0)=GK$1,GK$3," - ")</f>
        <v xml:space="preserve"> - </v>
      </c>
      <c r="GL96" t="str">
        <f>IF(HLOOKUP(GL$1,'Datenbank Aktoren'!$F$3:$IB$112,$B96,0)=GL$1,GL$3," - ")</f>
        <v xml:space="preserve"> - </v>
      </c>
      <c r="GM96" t="str">
        <f>IF(HLOOKUP(GM$1,'Datenbank Aktoren'!$F$3:$IB$112,$B96,0)=GM$1,GM$3," - ")</f>
        <v xml:space="preserve"> - </v>
      </c>
      <c r="GN96" t="str">
        <f>IF(HLOOKUP(GN$1,'Datenbank Aktoren'!$F$3:$IB$112,$B96,0)=GN$1,GN$3," - ")</f>
        <v xml:space="preserve"> - </v>
      </c>
      <c r="GO96" t="str">
        <f>IF(HLOOKUP(GO$1,'Datenbank Aktoren'!$F$3:$IB$112,$B96,0)=GO$1,GO$3," - ")</f>
        <v xml:space="preserve"> - </v>
      </c>
      <c r="GP96" t="str">
        <f>IF(HLOOKUP(GP$1,'Datenbank Aktoren'!$F$3:$IB$112,$B96,0)=GP$1,GP$3," - ")</f>
        <v xml:space="preserve"> - </v>
      </c>
      <c r="GQ96" t="str">
        <f>IF(HLOOKUP(GQ$1,'Datenbank Aktoren'!$F$3:$IB$112,$B96,0)=GQ$1,GQ$3," - ")</f>
        <v xml:space="preserve"> - </v>
      </c>
      <c r="GR96" t="str">
        <f>IF(HLOOKUP(GR$1,'Datenbank Aktoren'!$F$3:$IB$112,$B96,0)=GR$1,GR$3," - ")</f>
        <v xml:space="preserve"> - </v>
      </c>
      <c r="GS96" t="str">
        <f>IF(HLOOKUP(GS$1,'Datenbank Aktoren'!$F$3:$IB$112,$B96,0)=GS$1,GS$3," - ")</f>
        <v xml:space="preserve"> - </v>
      </c>
      <c r="GT96" t="str">
        <f>IF(HLOOKUP(GT$1,'Datenbank Aktoren'!$F$3:$IB$112,$B96,0)=GT$1,GT$3," - ")</f>
        <v xml:space="preserve"> - </v>
      </c>
      <c r="GU96" t="str">
        <f>IF(HLOOKUP(GU$1,'Datenbank Aktoren'!$F$3:$IB$112,$B96,0)=GU$1,GU$3," - ")</f>
        <v xml:space="preserve"> - </v>
      </c>
      <c r="GV96" t="str">
        <f>IF(HLOOKUP(GV$1,'Datenbank Aktoren'!$F$3:$IB$112,$B96,0)=GV$1,GV$3," - ")</f>
        <v xml:space="preserve"> - </v>
      </c>
      <c r="GW96" t="str">
        <f>IF(HLOOKUP(GW$1,'Datenbank Aktoren'!$F$3:$IB$112,$B96,0)=GW$1,GW$3," - ")</f>
        <v xml:space="preserve"> - </v>
      </c>
      <c r="GX96" t="str">
        <f>IF(HLOOKUP(GX$1,'Datenbank Aktoren'!$F$3:$IB$112,$B96,0)=GX$1,GX$3," - ")</f>
        <v xml:space="preserve"> - </v>
      </c>
      <c r="GY96" t="str">
        <f>IF(HLOOKUP(GY$1,'Datenbank Aktoren'!$F$3:$IB$112,$B96,0)=GY$1,GY$3," - ")</f>
        <v xml:space="preserve"> - </v>
      </c>
      <c r="GZ96" t="str">
        <f>IF(HLOOKUP(GZ$1,'Datenbank Aktoren'!$F$3:$IB$112,$B96,0)=GZ$1,GZ$3," - ")</f>
        <v xml:space="preserve"> - </v>
      </c>
      <c r="HA96" t="str">
        <f>IF(HLOOKUP(HA$1,'Datenbank Aktoren'!$F$3:$IB$112,$B96,0)=HA$1,HA$3," - ")</f>
        <v xml:space="preserve"> - </v>
      </c>
      <c r="HB96" t="str">
        <f>IF(HLOOKUP(HB$1,'Datenbank Aktoren'!$F$3:$IB$112,$B96,0)=HB$1,HB$3," - ")</f>
        <v xml:space="preserve"> - </v>
      </c>
      <c r="HC96" t="str">
        <f>IF(HLOOKUP(HC$1,'Datenbank Aktoren'!$F$3:$IB$112,$B96,0)=HC$1,HC$3," - ")</f>
        <v xml:space="preserve"> - </v>
      </c>
      <c r="HD96" t="str">
        <f>IF(HLOOKUP(HD$1,'Datenbank Aktoren'!$F$3:$IB$112,$B96,0)=HD$1,HD$3," - ")</f>
        <v xml:space="preserve"> - </v>
      </c>
      <c r="HE96" t="str">
        <f>IF(HLOOKUP(HE$1,'Datenbank Aktoren'!$F$3:$IB$112,$B96,0)=HE$1,HE$3," - ")</f>
        <v xml:space="preserve"> - </v>
      </c>
      <c r="HF96" t="str">
        <f>IF(HLOOKUP(HF$1,'Datenbank Aktoren'!$F$3:$IB$112,$B96,0)=HF$1,HF$3," - ")</f>
        <v xml:space="preserve"> - </v>
      </c>
      <c r="HG96" t="str">
        <f>IF(HLOOKUP(HG$1,'Datenbank Aktoren'!$F$3:$IB$112,$B96,0)=HG$1,HG$3," - ")</f>
        <v xml:space="preserve"> - </v>
      </c>
      <c r="HH96" t="str">
        <f>IF(HLOOKUP(HH$1,'Datenbank Aktoren'!$F$3:$IB$112,$B96,0)=HH$1,HH$3," - ")</f>
        <v xml:space="preserve"> - </v>
      </c>
      <c r="HI96" t="str">
        <f>IF(HLOOKUP(HI$1,'Datenbank Aktoren'!$F$3:$IB$112,$B96,0)=HI$1,HI$3," - ")</f>
        <v xml:space="preserve"> - </v>
      </c>
      <c r="HJ96" t="str">
        <f>IF(HLOOKUP(HJ$1,'Datenbank Aktoren'!$F$3:$IB$112,$B96,0)=HJ$1,HJ$3," - ")</f>
        <v xml:space="preserve"> - </v>
      </c>
      <c r="HK96" t="str">
        <f>IF(HLOOKUP(HK$1,'Datenbank Aktoren'!$F$3:$IB$112,$B96,0)=HK$1,HK$3," - ")</f>
        <v xml:space="preserve"> - </v>
      </c>
      <c r="HL96" t="str">
        <f>IF(HLOOKUP(HL$1,'Datenbank Aktoren'!$F$3:$IB$112,$B96,0)=HL$1,HL$3," - ")</f>
        <v xml:space="preserve"> - </v>
      </c>
      <c r="HM96" t="str">
        <f>IF(HLOOKUP(HM$1,'Datenbank Aktoren'!$F$3:$IB$112,$B96,0)=HM$1,HM$3," - ")</f>
        <v xml:space="preserve"> - </v>
      </c>
      <c r="HN96" t="str">
        <f>IF(HLOOKUP(HN$1,'Datenbank Aktoren'!$F$3:$IB$112,$B96,0)=HN$1,HN$3," - ")</f>
        <v xml:space="preserve"> - </v>
      </c>
      <c r="HO96" t="str">
        <f>IF(HLOOKUP(HO$1,'Datenbank Aktoren'!$F$3:$IB$112,$B96,0)=HO$1,HO$3," - ")</f>
        <v xml:space="preserve"> - </v>
      </c>
      <c r="HP96" t="str">
        <f>IF(HLOOKUP(HP$1,'Datenbank Aktoren'!$F$3:$IB$112,$B96,0)=HP$1,HP$3," - ")</f>
        <v xml:space="preserve"> - </v>
      </c>
      <c r="HQ96" t="str">
        <f>IF(HLOOKUP(HQ$1,'Datenbank Aktoren'!$F$3:$IB$112,$B96,0)=HQ$1,HQ$3," - ")</f>
        <v xml:space="preserve"> - </v>
      </c>
      <c r="HR96" t="str">
        <f>IF(HLOOKUP(HR$1,'Datenbank Aktoren'!$F$3:$IB$112,$B96,0)=HR$1,HR$3," - ")</f>
        <v xml:space="preserve"> - </v>
      </c>
      <c r="HS96" t="str">
        <f>IF(HLOOKUP(HS$1,'Datenbank Aktoren'!$F$3:$IB$112,$B96,0)=HS$1,HS$3," - ")</f>
        <v>FTS14EM RPS 4-fach Taster F6-02-01</v>
      </c>
      <c r="HT96" t="str">
        <f>IF(HLOOKUP(HT$1,'Datenbank Aktoren'!$F$3:$IB$112,$B96,0)=HT$1,HT$3," - ")</f>
        <v xml:space="preserve"> - </v>
      </c>
      <c r="HU96" t="str">
        <f>IF(HLOOKUP(HU$1,'Datenbank Aktoren'!$F$3:$IB$112,$B96,0)=HU$1,HU$3," - ")</f>
        <v xml:space="preserve"> - </v>
      </c>
      <c r="HV96" t="str">
        <f>IF(HLOOKUP(HV$1,'Datenbank Aktoren'!$F$3:$IB$112,$B96,0)=HV$1,HV$3," - ")</f>
        <v xml:space="preserve"> - </v>
      </c>
      <c r="HW96" t="str">
        <f>IF(HLOOKUP(HW$1,'Datenbank Aktoren'!$F$3:$IB$112,$B96,0)=HW$1,HW$3," - ")</f>
        <v xml:space="preserve"> - </v>
      </c>
      <c r="HX96" t="str">
        <f>IF(HLOOKUP(HX$1,'Datenbank Aktoren'!$F$3:$IB$112,$B96,0)=HX$1,HX$3," - ")</f>
        <v xml:space="preserve"> - </v>
      </c>
      <c r="HY96" t="str">
        <f>IF(HLOOKUP(HY$1,'Datenbank Aktoren'!$F$3:$IB$112,$B96,0)=HY$1,HY$3," - ")</f>
        <v xml:space="preserve"> - </v>
      </c>
      <c r="HZ96" t="str">
        <f>IF(HLOOKUP(HZ$1,'Datenbank Aktoren'!$F$3:$IB$112,$B96,0)=HZ$1,HZ$3," - ")</f>
        <v xml:space="preserve"> - </v>
      </c>
      <c r="IA96" t="str">
        <f>IF(HLOOKUP(IA$1,'Datenbank Aktoren'!$F$3:$IB$112,$B96,0)=IA$1,IA$3," - ")</f>
        <v>FWS61 Wetterdaten A5-13-01</v>
      </c>
      <c r="IB96" t="str">
        <f>IF(HLOOKUP(IB$1,'Datenbank Aktoren'!$F$3:$IB$112,$B96,0)=IB$1,IB$3," - ")</f>
        <v xml:space="preserve"> - </v>
      </c>
      <c r="IC96" t="str">
        <f>IF(HLOOKUP(IC$1,'Datenbank Aktoren'!$F$3:$IB$112,$B96,0)=IC$1,IC$3," - ")</f>
        <v>FWS61 FWS61 Drahtbruch F6-05-01</v>
      </c>
      <c r="ID96" t="str">
        <f>IF(HLOOKUP(ID$1,'Datenbank Aktoren'!$F$3:$IB$112,$B96,0)=ID$1,ID$3," - ")</f>
        <v xml:space="preserve"> - </v>
      </c>
      <c r="IE96" t="str">
        <f>IF(HLOOKUP(IE$1,'Datenbank Aktoren'!$F$3:$IB$112,$B96,0)=IE$1,IE$3," - ")</f>
        <v xml:space="preserve"> - </v>
      </c>
      <c r="IF96" t="str">
        <f>IF(HLOOKUP(IF$1,'Datenbank Aktoren'!$F$3:$IB$112,$B96,0)=IF$1,IF$3," - ")</f>
        <v xml:space="preserve"> - </v>
      </c>
      <c r="IG96" t="str">
        <f>IF(HLOOKUP(IG$1,'Datenbank Aktoren'!$F$3:$IB$112,$B96,0)=IG$1,IG$3," - ")</f>
        <v xml:space="preserve"> - </v>
      </c>
      <c r="IH96" t="str">
        <f>IF(HLOOKUP(IH$1,'Datenbank Aktoren'!$F$3:$IB$112,$B96,0)=IH$1,IH$3," - ")</f>
        <v>FZT55 RPS 4-fach Taster F6-02-01</v>
      </c>
      <c r="II96" t="str">
        <f>IF(HLOOKUP(II$1,'Datenbank Aktoren'!$F$3:$IB$112,$B96,0)=II$1,II$3," - ")</f>
        <v xml:space="preserve"> - </v>
      </c>
      <c r="IJ96" t="e">
        <f>IF(HLOOKUP(IJ$1,'Datenbank Aktoren'!$F$3:$IB$112,$B96,0)=IJ$1,IJ$3," - ")</f>
        <v>#N/A</v>
      </c>
      <c r="IK96" t="e">
        <f>IF(HLOOKUP(IK$1,'Datenbank Aktoren'!$F$3:$IB$112,$B96,0)=IK$1,IK$3," - ")</f>
        <v>#N/A</v>
      </c>
      <c r="IL96" t="e">
        <f>IF(HLOOKUP(IL$1,'Datenbank Aktoren'!$F$3:$IB$112,$B96,0)=IL$1,IL$3," - ")</f>
        <v>#N/A</v>
      </c>
      <c r="IM96" t="e">
        <f>IF(HLOOKUP(IM$1,'Datenbank Aktoren'!$F$3:$IB$112,$B96,0)=IM$1,IM$3," - ")</f>
        <v>#N/A</v>
      </c>
      <c r="IN96" t="e">
        <f>IF(HLOOKUP(IN$1,'Datenbank Aktoren'!$F$3:$IB$112,$B96,0)=IN$1,IN$3," - ")</f>
        <v>#N/A</v>
      </c>
      <c r="IO96" t="e">
        <f>IF(HLOOKUP(IO$1,'Datenbank Aktoren'!$F$3:$IB$112,$B96,0)=IO$1,IO$3," - ")</f>
        <v>#N/A</v>
      </c>
      <c r="IP96" t="e">
        <f>IF(HLOOKUP(IP$1,'Datenbank Aktoren'!$F$3:$IB$112,$B96,0)=IP$1,IP$3," - ")</f>
        <v>#N/A</v>
      </c>
      <c r="IQ96" t="e">
        <f>IF(HLOOKUP(IQ$1,'Datenbank Aktoren'!$F$3:$IB$112,$B96,0)=IQ$1,IQ$3," - ")</f>
        <v>#N/A</v>
      </c>
      <c r="IR96" t="e">
        <f>IF(HLOOKUP(IR$1,'Datenbank Aktoren'!$F$3:$IB$112,$B96,0)=IR$1,IR$3," - ")</f>
        <v>#N/A</v>
      </c>
      <c r="IS96" t="e">
        <f>IF(HLOOKUP(IS$1,'Datenbank Aktoren'!$F$3:$IB$112,$B96,0)=IS$1,IS$3," - ")</f>
        <v>#N/A</v>
      </c>
      <c r="IT96" t="e">
        <f>IF(HLOOKUP(IT$1,'Datenbank Aktoren'!$F$3:$IB$112,$B96,0)=IT$1,IT$3," - ")</f>
        <v>#N/A</v>
      </c>
      <c r="IU96" t="e">
        <f>IF(HLOOKUP(IU$1,'Datenbank Aktoren'!$F$3:$IB$112,$B96,0)=IU$1,IU$3," - ")</f>
        <v>#N/A</v>
      </c>
    </row>
    <row r="97" spans="1:255" x14ac:dyDescent="0.25">
      <c r="A97" t="s">
        <v>179</v>
      </c>
      <c r="B97">
        <v>95</v>
      </c>
      <c r="D97" t="s">
        <v>179</v>
      </c>
      <c r="E97" s="3" t="s">
        <v>443</v>
      </c>
      <c r="F97" t="str">
        <f>IF(HLOOKUP(F$1,'Datenbank Aktoren'!$F$3:$IB$112,$B97,0)=F$1,F$3," - ")</f>
        <v xml:space="preserve"> - </v>
      </c>
      <c r="G97" t="str">
        <f>IF(HLOOKUP(G$1,'Datenbank Aktoren'!$F$3:$IB$112,$B97,0)=G$1,G$3," - ")</f>
        <v xml:space="preserve"> - </v>
      </c>
      <c r="H97" t="str">
        <f>IF(HLOOKUP(H$1,'Datenbank Aktoren'!$F$3:$IB$112,$B97,0)=H$1,H$3," - ")</f>
        <v>F1FT65 RPS 1-fach Taster F6-01-01</v>
      </c>
      <c r="I97" t="str">
        <f>IF(HLOOKUP(I$1,'Datenbank Aktoren'!$F$3:$IB$112,$B97,0)=I$1,I$3," - ")</f>
        <v>F1ITAP RPS 1-fach Taster F6-01-01</v>
      </c>
      <c r="J97" t="str">
        <f>IF(HLOOKUP(J$1,'Datenbank Aktoren'!$F$3:$IB$112,$B97,0)=J$1,J$3," - ")</f>
        <v>F1T55E RPS 1-fach Taster F6-01-01</v>
      </c>
      <c r="K97" t="str">
        <f>IF(HLOOKUP(K$1,'Datenbank Aktoren'!$F$3:$IB$112,$B97,0)=K$1,K$3," - ")</f>
        <v>F1T65 RPS 1-fach Taster F6-01-01</v>
      </c>
      <c r="L97" t="str">
        <f>IF(HLOOKUP(L$1,'Datenbank Aktoren'!$F$3:$IB$112,$B97,0)=L$1,L$3," - ")</f>
        <v>F265B RPS 4-fach Taster F6-02-01</v>
      </c>
      <c r="M97" t="str">
        <f>IF(HLOOKUP(M$1,'Datenbank Aktoren'!$F$3:$IB$112,$B97,0)=M$1,M$3," - ")</f>
        <v>F2FT65 RPS 4-fach Taster F6-02-01</v>
      </c>
      <c r="N97" t="str">
        <f>IF(HLOOKUP(N$1,'Datenbank Aktoren'!$F$3:$IB$112,$B97,0)=N$1,N$3," - ")</f>
        <v>F2FT65B RPS 4-fach Taster F6-02-01</v>
      </c>
      <c r="O97" t="str">
        <f>IF(HLOOKUP(O$1,'Datenbank Aktoren'!$F$3:$IB$112,$B97,0)=O$1,O$3," - ")</f>
        <v>F2FZT65B RPS 4-fach Taster F6-02-01</v>
      </c>
      <c r="P97" t="str">
        <f>IF(HLOOKUP(P$1,'Datenbank Aktoren'!$F$3:$IB$112,$B97,0)=P$1,P$3," - ")</f>
        <v>F2T55E RPS 4-fach Taster F6-02-01</v>
      </c>
      <c r="Q97" t="str">
        <f>IF(HLOOKUP(Q$1,'Datenbank Aktoren'!$F$3:$IB$112,$B97,0)=Q$1,Q$3," - ")</f>
        <v>F2T55EB RPS 4-fach Taster F6-02-01</v>
      </c>
      <c r="R97" t="str">
        <f>IF(HLOOKUP(R$1,'Datenbank Aktoren'!$F$3:$IB$112,$B97,0)=R$1,R$3," - ")</f>
        <v>F2T65 RPS 4-fach Taster F6-02-01</v>
      </c>
      <c r="S97" t="str">
        <f>IF(HLOOKUP(S$1,'Datenbank Aktoren'!$F$3:$IB$112,$B97,0)=S$1,S$3," - ")</f>
        <v>F2ZT55E RPS 4-fach Taster F6-02-01</v>
      </c>
      <c r="T97" t="str">
        <f>IF(HLOOKUP(T$1,'Datenbank Aktoren'!$F$3:$IB$112,$B97,0)=T$1,T$3," - ")</f>
        <v>F2ZT65 RPS 4-fach Taster F6-02-01</v>
      </c>
      <c r="U97" t="str">
        <f>IF(HLOOKUP(U$1,'Datenbank Aktoren'!$F$3:$IB$112,$B97,0)=U$1,U$3," - ")</f>
        <v xml:space="preserve"> - </v>
      </c>
      <c r="V97" t="str">
        <f>IF(HLOOKUP(V$1,'Datenbank Aktoren'!$F$3:$IB$112,$B97,0)=V$1,V$3," - ")</f>
        <v xml:space="preserve"> - </v>
      </c>
      <c r="W97" t="str">
        <f>IF(HLOOKUP(W$1,'Datenbank Aktoren'!$F$3:$IB$112,$B97,0)=W$1,W$3," - ")</f>
        <v xml:space="preserve"> - </v>
      </c>
      <c r="X97" t="str">
        <f>IF(HLOOKUP(X$1,'Datenbank Aktoren'!$F$3:$IB$112,$B97,0)=X$1,X$3," - ")</f>
        <v>F4FT65 RPS 4-fach Taster F6-02-01</v>
      </c>
      <c r="Y97" t="str">
        <f>IF(HLOOKUP(Y$1,'Datenbank Aktoren'!$F$3:$IB$112,$B97,0)=Y$1,Y$3," - ")</f>
        <v>F4FT65B RPS 4-fach Taster F6-02-01</v>
      </c>
      <c r="Z97" t="str">
        <f>IF(HLOOKUP(Z$1,'Datenbank Aktoren'!$F$3:$IB$112,$B97,0)=Z$1,Z$3," - ")</f>
        <v>F4PT RPS 4-fach Taster F6-02-01</v>
      </c>
      <c r="AA97" t="str">
        <f>IF(HLOOKUP(AA$1,'Datenbank Aktoren'!$F$3:$IB$112,$B97,0)=AA$1,AA$3," - ")</f>
        <v>F4T55B RPS 4-fach Taster F6-02-01</v>
      </c>
      <c r="AB97" t="str">
        <f>IF(HLOOKUP(AB$1,'Datenbank Aktoren'!$F$3:$IB$112,$B97,0)=AB$1,AB$3," - ")</f>
        <v>F4T55E RPS 4-fach Taster F6-02-01</v>
      </c>
      <c r="AC97" t="str">
        <f>IF(HLOOKUP(AC$1,'Datenbank Aktoren'!$F$3:$IB$112,$B97,0)=AC$1,AC$3," - ")</f>
        <v>F4T55EB RPS 4-fach Taster F6-02-01</v>
      </c>
      <c r="AD97" t="str">
        <f>IF(HLOOKUP(AD$1,'Datenbank Aktoren'!$F$3:$IB$112,$B97,0)=AD$1,AD$3," - ")</f>
        <v>F4T65 RPS 4-fach Taster F6-02-01</v>
      </c>
      <c r="AE97" t="str">
        <f>IF(HLOOKUP(AE$1,'Datenbank Aktoren'!$F$3:$IB$112,$B97,0)=AE$1,AE$3," - ")</f>
        <v>F4T65B RPS 4-fach Taster F6-02-01</v>
      </c>
      <c r="AF97" t="str">
        <f>IF(HLOOKUP(AF$1,'Datenbank Aktoren'!$F$3:$IB$112,$B97,0)=AF$1,AF$3," - ")</f>
        <v>F4USM61B Bewegungsm. A5-07-01</v>
      </c>
      <c r="AG97" t="str">
        <f>IF(HLOOKUP(AG$1,'Datenbank Aktoren'!$F$3:$IB$112,$B97,0)=AG$1,AG$3," - ")</f>
        <v>F4USM61B FBH A5-08-01</v>
      </c>
      <c r="AH97" t="str">
        <f>IF(HLOOKUP(AH$1,'Datenbank Aktoren'!$F$3:$IB$112,$B97,0)=AH$1,AH$3," - ")</f>
        <v>F4USM61B Software/Drehtaster A5-38-08</v>
      </c>
      <c r="AI97" t="str">
        <f>IF(HLOOKUP(AI$1,'Datenbank Aktoren'!$F$3:$IB$112,$B97,0)=AI$1,AI$3," - ")</f>
        <v xml:space="preserve"> - </v>
      </c>
      <c r="AJ97" t="str">
        <f>IF(HLOOKUP(AJ$1,'Datenbank Aktoren'!$F$3:$IB$112,$B97,0)=AJ$1,AJ$3," - ")</f>
        <v>F4USM61B RPS 4-fach Taster F6-02-01</v>
      </c>
      <c r="AK97" t="str">
        <f>IF(HLOOKUP(AK$1,'Datenbank Aktoren'!$F$3:$IB$112,$B97,0)=AK$1,AK$3," - ")</f>
        <v>F5PT55 RPS 4-fach Taster F6-02-01</v>
      </c>
      <c r="AL97" t="str">
        <f>IF(HLOOKUP(AL$1,'Datenbank Aktoren'!$F$3:$IB$112,$B97,0)=AL$1,AL$3," - ")</f>
        <v>F6T55B Bewegungsm. A5-07-01</v>
      </c>
      <c r="AM97" t="str">
        <f>IF(HLOOKUP(AM$1,'Datenbank Aktoren'!$F$3:$IB$112,$B97,0)=AM$1,AM$3," - ")</f>
        <v>F6T55B RPS 4-fach Taster F6-02-01</v>
      </c>
      <c r="AN97" t="str">
        <f>IF(HLOOKUP(AN$1,'Datenbank Aktoren'!$F$3:$IB$112,$B97,0)=AN$1,AN$3," - ")</f>
        <v>F6T65B Bewegungsm. A5-07-01</v>
      </c>
      <c r="AO97" t="str">
        <f>IF(HLOOKUP(AO$1,'Datenbank Aktoren'!$F$3:$IB$112,$B97,0)=AO$1,AO$3," - ")</f>
        <v>F6T65B RPS 4-fach Taster F6-02-01</v>
      </c>
      <c r="AP97" t="str">
        <f>IF(HLOOKUP(AP$1,'Datenbank Aktoren'!$F$3:$IB$112,$B97,0)=AP$1,AP$3," - ")</f>
        <v>FABH130 RPS 4-fach Taster F6-02-01</v>
      </c>
      <c r="AQ97" t="str">
        <f>IF(HLOOKUP(AQ$1,'Datenbank Aktoren'!$F$3:$IB$112,$B97,0)=AQ$1,AQ$3," - ")</f>
        <v>FABH65S FBH A5-08-01</v>
      </c>
      <c r="AR97" t="str">
        <f>IF(HLOOKUP(AR$1,'Datenbank Aktoren'!$F$3:$IB$112,$B97,0)=AR$1,AR$3," - ")</f>
        <v>FAH60 FAH60/FIH65S A5-06-01</v>
      </c>
      <c r="AS97" t="str">
        <f>IF(HLOOKUP(AS$1,'Datenbank Aktoren'!$F$3:$IB$112,$B97,0)=AS$1,AS$3," - ")</f>
        <v>FAH65S FAH60/FIH65S A5-06-01</v>
      </c>
      <c r="AT97" t="str">
        <f>IF(HLOOKUP(AT$1,'Datenbank Aktoren'!$F$3:$IB$112,$B97,0)=AT$1,AT$3," - ")</f>
        <v>FASM60 RPS 4-fach Taster F6-02-01</v>
      </c>
      <c r="AU97" t="str">
        <f>IF(HLOOKUP(AU$1,'Datenbank Aktoren'!$F$3:$IB$112,$B97,0)=AU$1,AU$3," - ")</f>
        <v xml:space="preserve"> - </v>
      </c>
      <c r="AV97" t="str">
        <f>IF(HLOOKUP(AV$1,'Datenbank Aktoren'!$F$3:$IB$112,$B97,0)=AV$1,AV$3," - ")</f>
        <v>FB55B Bewegungsm. A5-07-01</v>
      </c>
      <c r="AW97" t="str">
        <f>IF(HLOOKUP(AW$1,'Datenbank Aktoren'!$F$3:$IB$112,$B97,0)=AW$1,AW$3," - ")</f>
        <v>FB55EB Bewegungsm. A5-07-01</v>
      </c>
      <c r="AX97" t="str">
        <f>IF(HLOOKUP(AX$1,'Datenbank Aktoren'!$F$3:$IB$112,$B97,0)=AX$1,AX$3," - ")</f>
        <v>FB65B Bewegungsm. A5-07-01</v>
      </c>
      <c r="AY97" t="str">
        <f>IF(HLOOKUP(AY$1,'Datenbank Aktoren'!$F$3:$IB$112,$B97,0)=AY$1,AY$3," - ")</f>
        <v>FBH55ESB Bewegungsm. A5-07-01</v>
      </c>
      <c r="AZ97" t="str">
        <f>IF(HLOOKUP(AZ$1,'Datenbank Aktoren'!$F$3:$IB$112,$B97,0)=AZ$1,AZ$3," - ")</f>
        <v>FBH55ESB FBH A5-08-01</v>
      </c>
      <c r="BA97" t="str">
        <f>IF(HLOOKUP(BA$1,'Datenbank Aktoren'!$F$3:$IB$112,$B97,0)=BA$1,BA$3," - ")</f>
        <v>FBH55SB Bewegungsm. A5-07-01</v>
      </c>
      <c r="BB97" t="str">
        <f>IF(HLOOKUP(BB$1,'Datenbank Aktoren'!$F$3:$IB$112,$B97,0)=BB$1,BB$3," - ")</f>
        <v>FBH55SB FBH A5-08-01</v>
      </c>
      <c r="BC97" t="str">
        <f>IF(HLOOKUP(BC$1,'Datenbank Aktoren'!$F$3:$IB$112,$B97,0)=BC$1,BC$3," - ")</f>
        <v>FBH65 FBH A5-08-01</v>
      </c>
      <c r="BD97" t="str">
        <f>IF(HLOOKUP(BD$1,'Datenbank Aktoren'!$F$3:$IB$112,$B97,0)=BD$1,BD$3," - ")</f>
        <v>FBH65S FBH A5-08-01</v>
      </c>
      <c r="BE97" t="str">
        <f>IF(HLOOKUP(BE$1,'Datenbank Aktoren'!$F$3:$IB$112,$B97,0)=BE$1,BE$3," - ")</f>
        <v>FBH65SB Bewegungsm. A5-07-01</v>
      </c>
      <c r="BF97" t="str">
        <f>IF(HLOOKUP(BF$1,'Datenbank Aktoren'!$F$3:$IB$112,$B97,0)=BF$1,BF$3," - ")</f>
        <v>FBH65SB FBH A5-08-01</v>
      </c>
      <c r="BG97" t="str">
        <f>IF(HLOOKUP(BG$1,'Datenbank Aktoren'!$F$3:$IB$112,$B97,0)=BG$1,BG$3," - ")</f>
        <v xml:space="preserve"> - </v>
      </c>
      <c r="BH97" t="str">
        <f>IF(HLOOKUP(BH$1,'Datenbank Aktoren'!$F$3:$IB$112,$B97,0)=BH$1,BH$3," - ")</f>
        <v xml:space="preserve"> - </v>
      </c>
      <c r="BI97" t="str">
        <f>IF(HLOOKUP(BI$1,'Datenbank Aktoren'!$F$3:$IB$112,$B97,0)=BI$1,BI$3," - ")</f>
        <v>FBH65TF FBH A5-08-01</v>
      </c>
      <c r="BJ97" t="str">
        <f>IF(HLOOKUP(BJ$1,'Datenbank Aktoren'!$F$3:$IB$112,$B97,0)=BJ$1,BJ$3," - ")</f>
        <v>FBHF65SB Bewegungsm. A5-07-01</v>
      </c>
      <c r="BK97" t="str">
        <f>IF(HLOOKUP(BK$1,'Datenbank Aktoren'!$F$3:$IB$112,$B97,0)=BK$1,BK$3," - ")</f>
        <v>FBHF65SB FBH A5-08-01</v>
      </c>
      <c r="BL97" t="str">
        <f>IF(HLOOKUP(BL$1,'Datenbank Aktoren'!$F$3:$IB$112,$B97,0)=BL$1,BL$3," - ")</f>
        <v xml:space="preserve"> - </v>
      </c>
      <c r="BM97" t="str">
        <f>IF(HLOOKUP(BM$1,'Datenbank Aktoren'!$F$3:$IB$112,$B97,0)=BM$1,BM$3," - ")</f>
        <v xml:space="preserve"> - </v>
      </c>
      <c r="BN97" t="str">
        <f>IF(HLOOKUP(BN$1,'Datenbank Aktoren'!$F$3:$IB$112,$B97,0)=BN$1,BN$3," - ")</f>
        <v>FDT55B Software/Drehtaster A5-38-08</v>
      </c>
      <c r="BO97" t="str">
        <f>IF(HLOOKUP(BO$1,'Datenbank Aktoren'!$F$3:$IB$112,$B97,0)=BO$1,BO$3," - ")</f>
        <v>FDT55EB Software/Drehtaster A5-38-08</v>
      </c>
      <c r="BP97" t="str">
        <f>IF(HLOOKUP(BP$1,'Datenbank Aktoren'!$F$3:$IB$112,$B97,0)=BP$1,BP$3," - ")</f>
        <v>FDT65B Software/Drehtaster A5-38-08</v>
      </c>
      <c r="BQ97" t="str">
        <f>IF(HLOOKUP(BQ$1,'Datenbank Aktoren'!$F$3:$IB$112,$B97,0)=BQ$1,BQ$3," - ")</f>
        <v>FDTF65B Software/Drehtaster A5-38-08</v>
      </c>
      <c r="BR97" t="str">
        <f>IF(HLOOKUP(BR$1,'Datenbank Aktoren'!$F$3:$IB$112,$B97,0)=BR$1,BR$3," - ")</f>
        <v>FET55E RPS 1-fach Taster F6-01-01</v>
      </c>
      <c r="BS97" t="str">
        <f>IF(HLOOKUP(BS$1,'Datenbank Aktoren'!$F$3:$IB$112,$B97,0)=BS$1,BS$3," - ")</f>
        <v>FF8 RPS 4-fach Taster F6-02-01</v>
      </c>
      <c r="BT97" t="str">
        <f>IF(HLOOKUP(BT$1,'Datenbank Aktoren'!$F$3:$IB$112,$B97,0)=BT$1,BT$3," - ")</f>
        <v>FFD Software/Drehtaster A5-38-08</v>
      </c>
      <c r="BU97" t="str">
        <f>IF(HLOOKUP(BU$1,'Datenbank Aktoren'!$F$3:$IB$112,$B97,0)=BU$1,BU$3," - ")</f>
        <v>FFD RPS 4-fach Taster F6-02-01</v>
      </c>
      <c r="BV97" t="str">
        <f>IF(HLOOKUP(BV$1,'Datenbank Aktoren'!$F$3:$IB$112,$B97,0)=BV$1,BV$3," - ")</f>
        <v xml:space="preserve"> - </v>
      </c>
      <c r="BW97" t="str">
        <f>IF(HLOOKUP(BW$1,'Datenbank Aktoren'!$F$3:$IB$112,$B97,0)=BW$1,BW$3," - ")</f>
        <v xml:space="preserve"> - </v>
      </c>
      <c r="BX97" t="str">
        <f>IF(HLOOKUP(BX$1,'Datenbank Aktoren'!$F$3:$IB$112,$B97,0)=BX$1,BX$3," - ")</f>
        <v xml:space="preserve"> - </v>
      </c>
      <c r="BY97" t="str">
        <f>IF(HLOOKUP(BY$1,'Datenbank Aktoren'!$F$3:$IB$112,$B97,0)=BY$1,BY$3," - ")</f>
        <v xml:space="preserve"> - </v>
      </c>
      <c r="BZ97" t="str">
        <f>IF(HLOOKUP(BZ$1,'Datenbank Aktoren'!$F$3:$IB$112,$B97,0)=BZ$1,BZ$3," - ")</f>
        <v xml:space="preserve"> - </v>
      </c>
      <c r="CA97" t="str">
        <f>IF(HLOOKUP(CA$1,'Datenbank Aktoren'!$F$3:$IB$112,$B97,0)=CA$1,CA$3," - ")</f>
        <v xml:space="preserve"> - </v>
      </c>
      <c r="CB97" t="str">
        <f>IF(HLOOKUP(CB$1,'Datenbank Aktoren'!$F$3:$IB$112,$B97,0)=CB$1,CB$3," - ")</f>
        <v xml:space="preserve"> - </v>
      </c>
      <c r="CC97" s="25" t="str">
        <f>IF(HLOOKUP(CC$1,'Datenbank Aktoren'!$F$3:$IB$112,$B97,0)=CC$1,CC$3," - ")</f>
        <v xml:space="preserve"> - </v>
      </c>
      <c r="CD97" t="str">
        <f>IF(HLOOKUP(CD$1,'Datenbank Aktoren'!$F$3:$IB$112,$B97,0)=CD$1,CD$3," - ")</f>
        <v xml:space="preserve"> - </v>
      </c>
      <c r="CE97" t="str">
        <f>IF(HLOOKUP(CE$1,'Datenbank Aktoren'!$F$3:$IB$112,$B97,0)=CE$1,CE$3," - ")</f>
        <v xml:space="preserve"> - </v>
      </c>
      <c r="CF97" t="str">
        <f>IF(HLOOKUP(CF$1,'Datenbank Aktoren'!$F$3:$IB$112,$B97,0)=CF$1,CF$3," - ")</f>
        <v xml:space="preserve"> - </v>
      </c>
      <c r="CG97" t="str">
        <f>IF(HLOOKUP(CG$1,'Datenbank Aktoren'!$F$3:$IB$112,$B97,0)=CG$1,CG$3," - ")</f>
        <v xml:space="preserve"> - </v>
      </c>
      <c r="CH97" t="str">
        <f>IF(HLOOKUP(CH$1,'Datenbank Aktoren'!$F$3:$IB$112,$B97,0)=CH$1,CH$3," - ")</f>
        <v xml:space="preserve"> - </v>
      </c>
      <c r="CI97" t="str">
        <f>IF(HLOOKUP(CI$1,'Datenbank Aktoren'!$F$3:$IB$112,$B97,0)=CI$1,CI$3," - ")</f>
        <v xml:space="preserve"> - </v>
      </c>
      <c r="CJ97" t="str">
        <f>IF(HLOOKUP(CJ$1,'Datenbank Aktoren'!$F$3:$IB$112,$B97,0)=CJ$1,CJ$3," - ")</f>
        <v xml:space="preserve"> - </v>
      </c>
      <c r="CK97" t="str">
        <f>IF(HLOOKUP(CK$1,'Datenbank Aktoren'!$F$3:$IB$112,$B97,0)=CK$1,CK$3," - ")</f>
        <v xml:space="preserve"> - </v>
      </c>
      <c r="CL97" t="str">
        <f>IF(HLOOKUP(CL$1,'Datenbank Aktoren'!$F$3:$IB$112,$B97,0)=CL$1,CL$3," - ")</f>
        <v xml:space="preserve"> - </v>
      </c>
      <c r="CM97" t="str">
        <f>IF(HLOOKUP(CM$1,'Datenbank Aktoren'!$F$3:$IB$112,$B97,0)=CM$1,CM$3," - ")</f>
        <v xml:space="preserve"> - </v>
      </c>
      <c r="CN97" t="str">
        <f>IF(HLOOKUP(CN$1,'Datenbank Aktoren'!$F$3:$IB$112,$B97,0)=CN$1,CN$3," - ")</f>
        <v xml:space="preserve"> - </v>
      </c>
      <c r="CO97" t="str">
        <f>IF(HLOOKUP(CO$1,'Datenbank Aktoren'!$F$3:$IB$112,$B97,0)=CO$1,CO$3," - ")</f>
        <v xml:space="preserve"> - </v>
      </c>
      <c r="CP97" t="str">
        <f>IF(HLOOKUP(CP$1,'Datenbank Aktoren'!$F$3:$IB$112,$B97,0)=CP$1,CP$3," - ")</f>
        <v xml:space="preserve"> - </v>
      </c>
      <c r="CQ97" t="str">
        <f>IF(HLOOKUP(CQ$1,'Datenbank Aktoren'!$F$3:$IB$112,$B97,0)=CQ$1,CQ$3," - ")</f>
        <v>FHD60SB FAH60/FIH65S A5-06-01</v>
      </c>
      <c r="CR97" t="str">
        <f>IF(HLOOKUP(CR$1,'Datenbank Aktoren'!$F$3:$IB$112,$B97,0)=CR$1,CR$3," - ")</f>
        <v>FHD60SB Software/Drehtaster A5-38-08</v>
      </c>
      <c r="CS97" t="str">
        <f>IF(HLOOKUP(CS$1,'Datenbank Aktoren'!$F$3:$IB$112,$B97,0)=CS$1,CS$3," - ")</f>
        <v xml:space="preserve"> - </v>
      </c>
      <c r="CT97" t="str">
        <f>IF(HLOOKUP(CT$1,'Datenbank Aktoren'!$F$3:$IB$112,$B97,0)=CT$1,CT$3," - ")</f>
        <v>FHM2 RPS 4-fach Taster F6-02-01</v>
      </c>
      <c r="CU97" t="str">
        <f>IF(HLOOKUP(CU$1,'Datenbank Aktoren'!$F$3:$IB$112,$B97,0)=CU$1,CU$3," - ")</f>
        <v xml:space="preserve"> - </v>
      </c>
      <c r="CV97" t="str">
        <f>IF(HLOOKUP(CV$1,'Datenbank Aktoren'!$F$3:$IB$112,$B97,0)=CV$1,CV$3," - ")</f>
        <v>FHS2 RPS 4-fach Taster F6-02-01</v>
      </c>
      <c r="CW97" t="str">
        <f>IF(HLOOKUP(CW$1,'Datenbank Aktoren'!$F$3:$IB$112,$B97,0)=CW$1,CW$3," - ")</f>
        <v>FHS4 RPS 4-fach Taster F6-02-01</v>
      </c>
      <c r="CX97" t="str">
        <f>IF(HLOOKUP(CX$1,'Datenbank Aktoren'!$F$3:$IB$112,$B97,0)=CX$1,CX$3," - ")</f>
        <v xml:space="preserve"> - </v>
      </c>
      <c r="CY97" t="str">
        <f>IF(HLOOKUP(CY$1,'Datenbank Aktoren'!$F$3:$IB$112,$B97,0)=CY$1,CY$3," - ")</f>
        <v>FIH65S FAH60/FIH65S A5-06-01</v>
      </c>
      <c r="CZ97" t="str">
        <f>IF(HLOOKUP(CZ$1,'Datenbank Aktoren'!$F$3:$IB$112,$B97,0)=CZ$1,CZ$3," - ")</f>
        <v>FKD RPS 1-fach Taster F6-01-01</v>
      </c>
      <c r="DA97" t="str">
        <f>IF(HLOOKUP(DA$1,'Datenbank Aktoren'!$F$3:$IB$112,$B97,0)=DA$1,DA$3," - ")</f>
        <v>FKF65 Kartenschalter F6-02-01</v>
      </c>
      <c r="DB97" t="str">
        <f>IF(HLOOKUP(DB$1,'Datenbank Aktoren'!$F$3:$IB$112,$B97,0)=DB$1,DB$3," - ")</f>
        <v xml:space="preserve"> - </v>
      </c>
      <c r="DC97" t="str">
        <f>IF(HLOOKUP(DC$1,'Datenbank Aktoren'!$F$3:$IB$112,$B97,0)=DC$1,DC$3," - ")</f>
        <v xml:space="preserve"> - </v>
      </c>
      <c r="DD97" t="str">
        <f>IF(HLOOKUP(DD$1,'Datenbank Aktoren'!$F$3:$IB$112,$B97,0)=DD$1,DD$3," - ")</f>
        <v xml:space="preserve"> - </v>
      </c>
      <c r="DE97" t="str">
        <f>IF(HLOOKUP(DE$1,'Datenbank Aktoren'!$F$3:$IB$112,$B97,0)=DE$1,DE$3," - ")</f>
        <v xml:space="preserve"> - </v>
      </c>
      <c r="DF97" t="str">
        <f>IF(HLOOKUP(DF$1,'Datenbank Aktoren'!$F$3:$IB$112,$B97,0)=DF$1,DF$3," - ")</f>
        <v xml:space="preserve"> - </v>
      </c>
      <c r="DG97" t="str">
        <f>IF(HLOOKUP(DG$1,'Datenbank Aktoren'!$F$3:$IB$112,$B97,0)=DG$1,DG$3," - ")</f>
        <v xml:space="preserve"> - </v>
      </c>
      <c r="DH97" t="str">
        <f>IF(HLOOKUP(DH$1,'Datenbank Aktoren'!$F$3:$IB$112,$B97,0)=DH$1,DH$3," - ")</f>
        <v xml:space="preserve"> - </v>
      </c>
      <c r="DI97" t="str">
        <f>IF(HLOOKUP(DI$1,'Datenbank Aktoren'!$F$3:$IB$112,$B97,0)=DI$1,DI$3," - ")</f>
        <v xml:space="preserve"> - </v>
      </c>
      <c r="DJ97" t="str">
        <f>IF(HLOOKUP(DJ$1,'Datenbank Aktoren'!$F$3:$IB$112,$B97,0)=DJ$1,DJ$3," - ")</f>
        <v xml:space="preserve"> - </v>
      </c>
      <c r="DK97" t="str">
        <f>IF(HLOOKUP(DK$1,'Datenbank Aktoren'!$F$3:$IB$112,$B97,0)=DK$1,DK$3," - ")</f>
        <v xml:space="preserve"> - </v>
      </c>
      <c r="DL97" t="str">
        <f>IF(HLOOKUP(DL$1,'Datenbank Aktoren'!$F$3:$IB$112,$B97,0)=DL$1,DL$3," - ")</f>
        <v xml:space="preserve"> - </v>
      </c>
      <c r="DM97" t="str">
        <f>IF(HLOOKUP(DM$1,'Datenbank Aktoren'!$F$3:$IB$112,$B97,0)=DM$1,DM$3," - ")</f>
        <v>FMH1W RPS 1-fach Taster F6-01-01</v>
      </c>
      <c r="DN97" t="str">
        <f>IF(HLOOKUP(DN$1,'Datenbank Aktoren'!$F$3:$IB$112,$B97,0)=DN$1,DN$3," - ")</f>
        <v>FMH2S RPS 4-fach Taster F6-02-01</v>
      </c>
      <c r="DO97" t="str">
        <f>IF(HLOOKUP(DO$1,'Datenbank Aktoren'!$F$3:$IB$112,$B97,0)=DO$1,DO$3," - ")</f>
        <v>FMH4 RPS 4-fach Taster F6-02-01</v>
      </c>
      <c r="DP97" t="str">
        <f>IF(HLOOKUP(DP$1,'Datenbank Aktoren'!$F$3:$IB$112,$B97,0)=DP$1,DP$3," - ")</f>
        <v>FMH4S RPS 4-fach Taster F6-02-01</v>
      </c>
      <c r="DQ97" t="str">
        <f>IF(HLOOKUP(DQ$1,'Datenbank Aktoren'!$F$3:$IB$112,$B97,0)=DQ$1,DQ$3," - ")</f>
        <v>FMH8 RPS 4-fach Taster F6-02-01</v>
      </c>
      <c r="DR97" t="str">
        <f>IF(HLOOKUP(DR$1,'Datenbank Aktoren'!$F$3:$IB$112,$B97,0)=DR$1,DR$3," - ")</f>
        <v xml:space="preserve"> - </v>
      </c>
      <c r="DS97" t="str">
        <f>IF(HLOOKUP(DS$1,'Datenbank Aktoren'!$F$3:$IB$112,$B97,0)=DS$1,DS$3," - ")</f>
        <v xml:space="preserve"> - </v>
      </c>
      <c r="DT97" t="str">
        <f>IF(HLOOKUP(DT$1,'Datenbank Aktoren'!$F$3:$IB$112,$B97,0)=DT$1,DT$3," - ")</f>
        <v xml:space="preserve"> - </v>
      </c>
      <c r="DU97" t="str">
        <f>IF(HLOOKUP(DU$1,'Datenbank Aktoren'!$F$3:$IB$112,$B97,0)=DU$1,DU$3," - ")</f>
        <v xml:space="preserve"> - </v>
      </c>
      <c r="DV97" t="str">
        <f>IF(HLOOKUP(DV$1,'Datenbank Aktoren'!$F$3:$IB$112,$B97,0)=DV$1,DV$3," - ")</f>
        <v xml:space="preserve"> - </v>
      </c>
      <c r="DW97" t="str">
        <f>IF(HLOOKUP(DW$1,'Datenbank Aktoren'!$F$3:$IB$112,$B97,0)=DW$1,DW$3," - ")</f>
        <v xml:space="preserve"> - </v>
      </c>
      <c r="DX97" t="str">
        <f>IF(HLOOKUP(DX$1,'Datenbank Aktoren'!$F$3:$IB$112,$B97,0)=DX$1,DX$3," - ")</f>
        <v xml:space="preserve"> - </v>
      </c>
      <c r="DY97" t="str">
        <f>IF(HLOOKUP(DY$1,'Datenbank Aktoren'!$F$3:$IB$112,$B97,0)=DY$1,DY$3," - ")</f>
        <v xml:space="preserve"> - </v>
      </c>
      <c r="DZ97" t="str">
        <f>IF(HLOOKUP(DZ$1,'Datenbank Aktoren'!$F$3:$IB$112,$B97,0)=DZ$1,DZ$3," - ")</f>
        <v xml:space="preserve"> - </v>
      </c>
      <c r="EA97" t="str">
        <f>IF(HLOOKUP(EA$1,'Datenbank Aktoren'!$F$3:$IB$112,$B97,0)=EA$1,EA$3," - ")</f>
        <v xml:space="preserve"> - </v>
      </c>
      <c r="EB97" t="str">
        <f>IF(HLOOKUP(EB$1,'Datenbank Aktoren'!$F$3:$IB$112,$B97,0)=EB$1,EB$3," - ")</f>
        <v xml:space="preserve"> - </v>
      </c>
      <c r="EC97" t="str">
        <f>IF(HLOOKUP(EC$1,'Datenbank Aktoren'!$F$3:$IB$112,$B97,0)=EC$1,EC$3," - ")</f>
        <v xml:space="preserve"> - </v>
      </c>
      <c r="ED97" t="str">
        <f>IF(HLOOKUP(ED$1,'Datenbank Aktoren'!$F$3:$IB$112,$B97,0)=ED$1,ED$3," - ")</f>
        <v xml:space="preserve"> - </v>
      </c>
      <c r="EE97" t="str">
        <f>IF(HLOOKUP(EE$1,'Datenbank Aktoren'!$F$3:$IB$112,$B97,0)=EE$1,EE$3," - ")</f>
        <v xml:space="preserve"> - </v>
      </c>
      <c r="EF97" t="str">
        <f>IF(HLOOKUP(EF$1,'Datenbank Aktoren'!$F$3:$IB$112,$B97,0)=EF$1,EF$3," - ")</f>
        <v xml:space="preserve"> - </v>
      </c>
      <c r="EG97" t="str">
        <f>IF(HLOOKUP(EG$1,'Datenbank Aktoren'!$F$3:$IB$112,$B97,0)=EG$1,EG$3," - ")</f>
        <v xml:space="preserve"> - </v>
      </c>
      <c r="EH97" t="str">
        <f>IF(HLOOKUP(EH$1,'Datenbank Aktoren'!$F$3:$IB$112,$B97,0)=EH$1,EH$3," - ")</f>
        <v xml:space="preserve"> - </v>
      </c>
      <c r="EI97" t="str">
        <f>IF(HLOOKUP(EI$1,'Datenbank Aktoren'!$F$3:$IB$112,$B97,0)=EI$1,EI$3," - ")</f>
        <v xml:space="preserve"> - </v>
      </c>
      <c r="EJ97" t="str">
        <f>IF(HLOOKUP(EJ$1,'Datenbank Aktoren'!$F$3:$IB$112,$B97,0)=EJ$1,EJ$3," - ")</f>
        <v xml:space="preserve"> - </v>
      </c>
      <c r="EK97" t="str">
        <f>IF(HLOOKUP(EK$1,'Datenbank Aktoren'!$F$3:$IB$112,$B97,0)=EK$1,EK$3," - ")</f>
        <v xml:space="preserve"> - </v>
      </c>
      <c r="EL97" t="str">
        <f>IF(HLOOKUP(EL$1,'Datenbank Aktoren'!$F$3:$IB$112,$B97,0)=EL$1,EL$3," - ")</f>
        <v xml:space="preserve"> - </v>
      </c>
      <c r="EM97" t="str">
        <f>IF(HLOOKUP(EM$1,'Datenbank Aktoren'!$F$3:$IB$112,$B97,0)=EM$1,EM$3," - ")</f>
        <v xml:space="preserve"> - </v>
      </c>
      <c r="EN97" t="str">
        <f>IF(HLOOKUP(EN$1,'Datenbank Aktoren'!$F$3:$IB$112,$B97,0)=EN$1,EN$3," - ")</f>
        <v xml:space="preserve"> - </v>
      </c>
      <c r="EO97" t="str">
        <f>IF(HLOOKUP(EO$1,'Datenbank Aktoren'!$F$3:$IB$112,$B97,0)=EO$1,EO$3," - ")</f>
        <v xml:space="preserve"> - </v>
      </c>
      <c r="EP97" t="str">
        <f>IF(HLOOKUP(EP$1,'Datenbank Aktoren'!$F$3:$IB$112,$B97,0)=EP$1,EP$3," - ")</f>
        <v xml:space="preserve"> - </v>
      </c>
      <c r="EQ97" t="str">
        <f>IF(HLOOKUP(EQ$1,'Datenbank Aktoren'!$F$3:$IB$112,$B97,0)=EQ$1,EQ$3," - ")</f>
        <v xml:space="preserve"> - </v>
      </c>
      <c r="ER97" t="str">
        <f>IF(HLOOKUP(ER$1,'Datenbank Aktoren'!$F$3:$IB$112,$B97,0)=ER$1,ER$3," - ")</f>
        <v xml:space="preserve"> - </v>
      </c>
      <c r="ES97" t="str">
        <f>IF(HLOOKUP(ES$1,'Datenbank Aktoren'!$F$3:$IB$112,$B97,0)=ES$1,ES$3," - ")</f>
        <v xml:space="preserve"> - </v>
      </c>
      <c r="ET97" t="str">
        <f>IF(HLOOKUP(ET$1,'Datenbank Aktoren'!$F$3:$IB$112,$B97,0)=ET$1,ET$3," - ")</f>
        <v xml:space="preserve"> - </v>
      </c>
      <c r="EU97" t="str">
        <f>IF(HLOOKUP(EU$1,'Datenbank Aktoren'!$F$3:$IB$112,$B97,0)=EU$1,EU$3," - ")</f>
        <v xml:space="preserve"> - </v>
      </c>
      <c r="EV97" t="str">
        <f>IF(HLOOKUP(EV$1,'Datenbank Aktoren'!$F$3:$IB$112,$B97,0)=EV$1,EV$3," - ")</f>
        <v xml:space="preserve"> - </v>
      </c>
      <c r="EW97" t="str">
        <f>IF(HLOOKUP(EW$1,'Datenbank Aktoren'!$F$3:$IB$112,$B97,0)=EW$1,EW$3," - ")</f>
        <v xml:space="preserve"> - </v>
      </c>
      <c r="EX97" t="str">
        <f>IF(HLOOKUP(EX$1,'Datenbank Aktoren'!$F$3:$IB$112,$B97,0)=EX$1,EX$3," - ")</f>
        <v xml:space="preserve"> - </v>
      </c>
      <c r="EY97" t="str">
        <f>IF(HLOOKUP(EY$1,'Datenbank Aktoren'!$F$3:$IB$112,$B97,0)=EY$1,EY$3," - ")</f>
        <v xml:space="preserve"> - </v>
      </c>
      <c r="EZ97" t="str">
        <f>IF(HLOOKUP(EZ$1,'Datenbank Aktoren'!$F$3:$IB$112,$B97,0)=EZ$1,EZ$3," - ")</f>
        <v xml:space="preserve"> - </v>
      </c>
      <c r="FA97" t="str">
        <f>IF(HLOOKUP(FA$1,'Datenbank Aktoren'!$F$3:$IB$112,$B97,0)=FA$1,FA$3," - ")</f>
        <v>FNS55B RPS 1-fach Taster F6-01-01</v>
      </c>
      <c r="FB97" t="str">
        <f>IF(HLOOKUP(FB$1,'Datenbank Aktoren'!$F$3:$IB$112,$B97,0)=FB$1,FB$3," - ")</f>
        <v>FNS55EB RPS 1-fach Taster F6-01-01</v>
      </c>
      <c r="FC97" t="str">
        <f>IF(HLOOKUP(FC$1,'Datenbank Aktoren'!$F$3:$IB$112,$B97,0)=FC$1,FC$3," - ")</f>
        <v>FNS65EB RPS 1-fach Taster F6-01-01</v>
      </c>
      <c r="FD97" t="str">
        <f>IF(HLOOKUP(FD$1,'Datenbank Aktoren'!$F$3:$IB$112,$B97,0)=FD$1,FD$3," - ")</f>
        <v>FPE-1 RPS 1-fach Taster F6-01-01</v>
      </c>
      <c r="FE97" t="str">
        <f>IF(HLOOKUP(FE$1,'Datenbank Aktoren'!$F$3:$IB$112,$B97,0)=FE$1,FE$3," - ")</f>
        <v>FRW RPS Rauchmelder F6-02-01</v>
      </c>
      <c r="FF97" t="str">
        <f>IF(HLOOKUP(FF$1,'Datenbank Aktoren'!$F$3:$IB$112,$B97,0)=FF$1,FF$3," - ")</f>
        <v xml:space="preserve"> - </v>
      </c>
      <c r="FG97" t="str">
        <f>IF(HLOOKUP(FG$1,'Datenbank Aktoren'!$F$3:$IB$112,$B97,0)=FG$1,FG$3," - ")</f>
        <v xml:space="preserve"> - </v>
      </c>
      <c r="FH97" t="str">
        <f>IF(HLOOKUP(FH$1,'Datenbank Aktoren'!$F$3:$IB$112,$B97,0)=FH$1,FH$3," - ")</f>
        <v>FSM14 RPS 4-fach Taster F6-02-01</v>
      </c>
      <c r="FI97" t="str">
        <f>IF(HLOOKUP(FI$1,'Datenbank Aktoren'!$F$3:$IB$112,$B97,0)=FI$1,FI$3," - ")</f>
        <v xml:space="preserve"> - </v>
      </c>
      <c r="FJ97" t="str">
        <f>IF(HLOOKUP(FJ$1,'Datenbank Aktoren'!$F$3:$IB$112,$B97,0)=FJ$1,FJ$3," - ")</f>
        <v xml:space="preserve"> - </v>
      </c>
      <c r="FK97" t="str">
        <f>IF(HLOOKUP(FK$1,'Datenbank Aktoren'!$F$3:$IB$112,$B97,0)=FK$1,FK$3," - ")</f>
        <v>FSM60B RPS 4-fach Taster F6-02-01</v>
      </c>
      <c r="FL97" t="str">
        <f>IF(HLOOKUP(FL$1,'Datenbank Aktoren'!$F$3:$IB$112,$B97,0)=FL$1,FL$3," - ")</f>
        <v>FSM61 RPS 4-fach Taster F6-02-01</v>
      </c>
      <c r="FM97" t="str">
        <f>IF(HLOOKUP(FM$1,'Datenbank Aktoren'!$F$3:$IB$112,$B97,0)=FM$1,FM$3," - ")</f>
        <v>FSMTB RPS 4-fach Taster F6-02-01</v>
      </c>
      <c r="FN97" t="str">
        <f>IF(HLOOKUP(FN$1,'Datenbank Aktoren'!$F$3:$IB$112,$B97,0)=FN$1,FN$3," - ")</f>
        <v xml:space="preserve"> - </v>
      </c>
      <c r="FO97" t="str">
        <f>IF(HLOOKUP(FO$1,'Datenbank Aktoren'!$F$3:$IB$112,$B97,0)=FO$1,FO$3," - ")</f>
        <v>FSTAP RPS 4-fach Taster F6-02-01</v>
      </c>
      <c r="FP97" t="str">
        <f>IF(HLOOKUP(FP$1,'Datenbank Aktoren'!$F$3:$IB$112,$B97,0)=FP$1,FP$3," - ")</f>
        <v xml:space="preserve"> - </v>
      </c>
      <c r="FQ97" t="str">
        <f>IF(HLOOKUP(FQ$1,'Datenbank Aktoren'!$F$3:$IB$112,$B97,0)=FQ$1,FQ$3," - ")</f>
        <v>FSU55D Software/Drehtaster A5-38-08</v>
      </c>
      <c r="FR97" t="str">
        <f>IF(HLOOKUP(FR$1,'Datenbank Aktoren'!$F$3:$IB$112,$B97,0)=FR$1,FR$3," - ")</f>
        <v>FSU55D RPS 4-fach Taster F6-02-01</v>
      </c>
      <c r="FS97" t="str">
        <f>IF(HLOOKUP(FS$1,'Datenbank Aktoren'!$F$3:$IB$112,$B97,0)=FS$1,FS$3," - ")</f>
        <v xml:space="preserve"> - </v>
      </c>
      <c r="FT97" t="str">
        <f>IF(HLOOKUP(FT$1,'Datenbank Aktoren'!$F$3:$IB$112,$B97,0)=FT$1,FT$3," - ")</f>
        <v>FSU55ED Software/Drehtaster A5-38-08</v>
      </c>
      <c r="FU97" t="str">
        <f>IF(HLOOKUP(FU$1,'Datenbank Aktoren'!$F$3:$IB$112,$B97,0)=FU$1,FU$3," - ")</f>
        <v>FSU55ED RPS 4-fach Taster F6-02-01</v>
      </c>
      <c r="FV97" t="str">
        <f>IF(HLOOKUP(FV$1,'Datenbank Aktoren'!$F$3:$IB$112,$B97,0)=FV$1,FV$3," - ")</f>
        <v xml:space="preserve"> - </v>
      </c>
      <c r="FW97" t="str">
        <f>IF(HLOOKUP(FW$1,'Datenbank Aktoren'!$F$3:$IB$112,$B97,0)=FW$1,FW$3," - ")</f>
        <v>FSU65D Software/Drehtaster A5-38-08</v>
      </c>
      <c r="FX97" t="str">
        <f>IF(HLOOKUP(FX$1,'Datenbank Aktoren'!$F$3:$IB$112,$B97,0)=FX$1,FX$3," - ")</f>
        <v>FSU65D RPS 4-fach Taster F6-02-01</v>
      </c>
      <c r="FY97" t="str">
        <f>IF(HLOOKUP(FY$1,'Datenbank Aktoren'!$F$3:$IB$112,$B97,0)=FY$1,FY$3," - ")</f>
        <v xml:space="preserve"> - </v>
      </c>
      <c r="FZ97" t="str">
        <f>IF(HLOOKUP(FZ$1,'Datenbank Aktoren'!$F$3:$IB$112,$B97,0)=FZ$1,FZ$3," - ")</f>
        <v>FT4F RPS 4-fach Taster F6-02-01</v>
      </c>
      <c r="GA97" t="str">
        <f>IF(HLOOKUP(GA$1,'Datenbank Aktoren'!$F$3:$IB$112,$B97,0)=GA$1,GA$3," - ")</f>
        <v>FT55 RPS 4-fach Taster F6-02-01</v>
      </c>
      <c r="GB97" t="str">
        <f>IF(HLOOKUP(GB$1,'Datenbank Aktoren'!$F$3:$IB$112,$B97,0)=GB$1,GB$3," - ")</f>
        <v xml:space="preserve"> - </v>
      </c>
      <c r="GC97" t="str">
        <f>IF(HLOOKUP(GC$1,'Datenbank Aktoren'!$F$3:$IB$112,$B97,0)=GC$1,GC$3," - ")</f>
        <v xml:space="preserve"> - </v>
      </c>
      <c r="GD97" t="str">
        <f>IF(HLOOKUP(GD$1,'Datenbank Aktoren'!$F$3:$IB$112,$B97,0)=GD$1,GD$3," - ")</f>
        <v xml:space="preserve"> - </v>
      </c>
      <c r="GE97" t="str">
        <f>IF(HLOOKUP(GE$1,'Datenbank Aktoren'!$F$3:$IB$112,$B97,0)=GE$1,GE$3," - ")</f>
        <v xml:space="preserve"> - </v>
      </c>
      <c r="GF97" t="str">
        <f>IF(HLOOKUP(GF$1,'Datenbank Aktoren'!$F$3:$IB$112,$B97,0)=GF$1,GF$3," - ")</f>
        <v>FTAF55D Raumregler F6-02-01</v>
      </c>
      <c r="GG97" t="str">
        <f>IF(HLOOKUP(GG$1,'Datenbank Aktoren'!$F$3:$IB$112,$B97,0)=GG$1,GG$3," - ")</f>
        <v>FTAF55ED Raumregler F6-02-01</v>
      </c>
      <c r="GH97" t="str">
        <f>IF(HLOOKUP(GH$1,'Datenbank Aktoren'!$F$3:$IB$112,$B97,0)=GH$1,GH$3," - ")</f>
        <v>FTAF65D Raumregler F6-02-01</v>
      </c>
      <c r="GI97" t="str">
        <f>IF(HLOOKUP(GI$1,'Datenbank Aktoren'!$F$3:$IB$112,$B97,0)=GI$1,GI$3," - ")</f>
        <v xml:space="preserve"> - </v>
      </c>
      <c r="GJ97" t="str">
        <f>IF(HLOOKUP(GJ$1,'Datenbank Aktoren'!$F$3:$IB$112,$B97,0)=GJ$1,GJ$3," - ")</f>
        <v xml:space="preserve"> - </v>
      </c>
      <c r="GK97" t="str">
        <f>IF(HLOOKUP(GK$1,'Datenbank Aktoren'!$F$3:$IB$112,$B97,0)=GK$1,GK$3," - ")</f>
        <v xml:space="preserve"> - </v>
      </c>
      <c r="GL97" t="str">
        <f>IF(HLOOKUP(GL$1,'Datenbank Aktoren'!$F$3:$IB$112,$B97,0)=GL$1,GL$3," - ")</f>
        <v xml:space="preserve"> - </v>
      </c>
      <c r="GM97" t="str">
        <f>IF(HLOOKUP(GM$1,'Datenbank Aktoren'!$F$3:$IB$112,$B97,0)=GM$1,GM$3," - ")</f>
        <v xml:space="preserve"> - </v>
      </c>
      <c r="GN97" t="str">
        <f>IF(HLOOKUP(GN$1,'Datenbank Aktoren'!$F$3:$IB$112,$B97,0)=GN$1,GN$3," - ")</f>
        <v xml:space="preserve"> - </v>
      </c>
      <c r="GO97" t="str">
        <f>IF(HLOOKUP(GO$1,'Datenbank Aktoren'!$F$3:$IB$112,$B97,0)=GO$1,GO$3," - ")</f>
        <v xml:space="preserve"> - </v>
      </c>
      <c r="GP97" t="str">
        <f>IF(HLOOKUP(GP$1,'Datenbank Aktoren'!$F$3:$IB$112,$B97,0)=GP$1,GP$3," - ")</f>
        <v xml:space="preserve"> - </v>
      </c>
      <c r="GQ97" t="str">
        <f>IF(HLOOKUP(GQ$1,'Datenbank Aktoren'!$F$3:$IB$112,$B97,0)=GQ$1,GQ$3," - ")</f>
        <v xml:space="preserve"> - </v>
      </c>
      <c r="GR97" t="str">
        <f>IF(HLOOKUP(GR$1,'Datenbank Aktoren'!$F$3:$IB$112,$B97,0)=GR$1,GR$3," - ")</f>
        <v xml:space="preserve"> - </v>
      </c>
      <c r="GS97" t="str">
        <f>IF(HLOOKUP(GS$1,'Datenbank Aktoren'!$F$3:$IB$112,$B97,0)=GS$1,GS$3," - ")</f>
        <v xml:space="preserve"> - </v>
      </c>
      <c r="GT97" s="14" t="s">
        <v>692</v>
      </c>
      <c r="GU97" t="str">
        <f>IF(HLOOKUP(GU$1,'Datenbank Aktoren'!$F$3:$IB$112,$B97,0)=GU$1,GU$3," - ")</f>
        <v xml:space="preserve"> - </v>
      </c>
      <c r="GV97" s="14" t="s">
        <v>692</v>
      </c>
      <c r="GW97" t="str">
        <f>IF(HLOOKUP(GW$1,'Datenbank Aktoren'!$F$3:$IB$112,$B97,0)=GW$1,GW$3," - ")</f>
        <v xml:space="preserve"> - </v>
      </c>
      <c r="GX97" s="14" t="s">
        <v>692</v>
      </c>
      <c r="GY97" t="str">
        <f>IF(HLOOKUP(GY$1,'Datenbank Aktoren'!$F$3:$IB$112,$B97,0)=GY$1,GY$3," - ")</f>
        <v xml:space="preserve"> - </v>
      </c>
      <c r="GZ97" s="14" t="s">
        <v>692</v>
      </c>
      <c r="HA97" t="str">
        <f>IF(HLOOKUP(HA$1,'Datenbank Aktoren'!$F$3:$IB$112,$B97,0)=HA$1,HA$3," - ")</f>
        <v xml:space="preserve"> - </v>
      </c>
      <c r="HB97" s="14" t="s">
        <v>692</v>
      </c>
      <c r="HC97" t="str">
        <f>IF(HLOOKUP(HC$1,'Datenbank Aktoren'!$F$3:$IB$112,$B97,0)=HC$1,HC$3," - ")</f>
        <v xml:space="preserve"> - </v>
      </c>
      <c r="HD97" s="14" t="s">
        <v>692</v>
      </c>
      <c r="HE97" t="str">
        <f>IF(HLOOKUP(HE$1,'Datenbank Aktoren'!$F$3:$IB$112,$B97,0)=HE$1,HE$3," - ")</f>
        <v xml:space="preserve"> - </v>
      </c>
      <c r="HF97" s="14" t="s">
        <v>692</v>
      </c>
      <c r="HG97" t="str">
        <f>IF(HLOOKUP(HG$1,'Datenbank Aktoren'!$F$3:$IB$112,$B97,0)=HG$1,HG$3," - ")</f>
        <v xml:space="preserve"> - </v>
      </c>
      <c r="HH97" t="str">
        <f>IF(HLOOKUP(HH$1,'Datenbank Aktoren'!$F$3:$IB$112,$B97,0)=HH$1,HH$3," - ")</f>
        <v xml:space="preserve"> - </v>
      </c>
      <c r="HI97" t="str">
        <f>IF(HLOOKUP(HI$1,'Datenbank Aktoren'!$F$3:$IB$112,$B97,0)=HI$1,HI$3," - ")</f>
        <v xml:space="preserve"> - </v>
      </c>
      <c r="HJ97" s="14" t="s">
        <v>692</v>
      </c>
      <c r="HK97" t="str">
        <f>IF(HLOOKUP(HK$1,'Datenbank Aktoren'!$F$3:$IB$112,$B97,0)=HK$1,HK$3," - ")</f>
        <v xml:space="preserve"> - </v>
      </c>
      <c r="HL97" t="str">
        <f>IF(HLOOKUP(HL$1,'Datenbank Aktoren'!$F$3:$IB$112,$B97,0)=HL$1,HL$3," - ")</f>
        <v xml:space="preserve"> - </v>
      </c>
      <c r="HM97" t="str">
        <f>IF(HLOOKUP(HM$1,'Datenbank Aktoren'!$F$3:$IB$112,$B97,0)=HM$1,HM$3," - ")</f>
        <v xml:space="preserve"> - </v>
      </c>
      <c r="HN97" s="14" t="s">
        <v>692</v>
      </c>
      <c r="HO97" t="str">
        <f>IF(HLOOKUP(HO$1,'Datenbank Aktoren'!$F$3:$IB$112,$B97,0)=HO$1,HO$3," - ")</f>
        <v xml:space="preserve"> - </v>
      </c>
      <c r="HP97" s="14" t="s">
        <v>692</v>
      </c>
      <c r="HQ97" t="str">
        <f>IF(HLOOKUP(HQ$1,'Datenbank Aktoren'!$F$3:$IB$112,$B97,0)=HQ$1,HQ$3," - ")</f>
        <v>FTS14EM FBH A5-08-01</v>
      </c>
      <c r="HR97" t="str">
        <f>IF(HLOOKUP(HR$1,'Datenbank Aktoren'!$F$3:$IB$112,$B97,0)=HR$1,HR$3," - ")</f>
        <v xml:space="preserve"> - </v>
      </c>
      <c r="HS97" t="str">
        <f>IF(HLOOKUP(HS$1,'Datenbank Aktoren'!$F$3:$IB$112,$B97,0)=HS$1,HS$3," - ")</f>
        <v>FTS14EM RPS 4-fach Taster F6-02-01</v>
      </c>
      <c r="HT97" t="str">
        <f>IF(HLOOKUP(HT$1,'Datenbank Aktoren'!$F$3:$IB$112,$B97,0)=HT$1,HT$3," - ")</f>
        <v>FTTB Bewegungsm. A5-07-01</v>
      </c>
      <c r="HU97" t="str">
        <f>IF(HLOOKUP(HU$1,'Datenbank Aktoren'!$F$3:$IB$112,$B97,0)=HU$1,HU$3," - ")</f>
        <v xml:space="preserve"> - </v>
      </c>
      <c r="HV97" t="str">
        <f>IF(HLOOKUP(HV$1,'Datenbank Aktoren'!$F$3:$IB$112,$B97,0)=HV$1,HV$3," - ")</f>
        <v xml:space="preserve"> - </v>
      </c>
      <c r="HW97" t="str">
        <f>IF(HLOOKUP(HW$1,'Datenbank Aktoren'!$F$3:$IB$112,$B97,0)=HW$1,HW$3," - ")</f>
        <v xml:space="preserve"> - </v>
      </c>
      <c r="HX97" t="str">
        <f>IF(HLOOKUP(HX$1,'Datenbank Aktoren'!$F$3:$IB$112,$B97,0)=HX$1,HX$3," - ")</f>
        <v xml:space="preserve"> - </v>
      </c>
      <c r="HY97" t="str">
        <f>IF(HLOOKUP(HY$1,'Datenbank Aktoren'!$F$3:$IB$112,$B97,0)=HY$1,HY$3," - ")</f>
        <v xml:space="preserve"> - </v>
      </c>
      <c r="HZ97" t="str">
        <f>IF(HLOOKUP(HZ$1,'Datenbank Aktoren'!$F$3:$IB$112,$B97,0)=HZ$1,HZ$3," - ")</f>
        <v xml:space="preserve"> - </v>
      </c>
      <c r="IA97" t="str">
        <f>IF(HLOOKUP(IA$1,'Datenbank Aktoren'!$F$3:$IB$112,$B97,0)=IA$1,IA$3," - ")</f>
        <v xml:space="preserve"> - </v>
      </c>
      <c r="IB97" t="str">
        <f>IF(HLOOKUP(IB$1,'Datenbank Aktoren'!$F$3:$IB$112,$B97,0)=IB$1,IB$3," - ")</f>
        <v xml:space="preserve"> - </v>
      </c>
      <c r="IC97" t="str">
        <f>IF(HLOOKUP(IC$1,'Datenbank Aktoren'!$F$3:$IB$112,$B97,0)=IC$1,IC$3," - ")</f>
        <v xml:space="preserve"> - </v>
      </c>
      <c r="ID97" t="str">
        <f>IF(HLOOKUP(ID$1,'Datenbank Aktoren'!$F$3:$IB$112,$B97,0)=ID$1,ID$3," - ")</f>
        <v>FWS81 Kartenschalter F6-02-01</v>
      </c>
      <c r="IE97" t="str">
        <f>IF(HLOOKUP(IE$1,'Datenbank Aktoren'!$F$3:$IB$112,$B97,0)=IE$1,IE$3," - ")</f>
        <v xml:space="preserve"> - </v>
      </c>
      <c r="IF97" t="str">
        <f>IF(HLOOKUP(IF$1,'Datenbank Aktoren'!$F$3:$IB$112,$B97,0)=IF$1,IF$3," - ")</f>
        <v xml:space="preserve"> - </v>
      </c>
      <c r="IG97" t="str">
        <f>IF(HLOOKUP(IG$1,'Datenbank Aktoren'!$F$3:$IB$112,$B97,0)=IG$1,IG$3," - ")</f>
        <v>FZS65 RPS Rauchmelder F6-02-01</v>
      </c>
      <c r="IH97" t="str">
        <f>IF(HLOOKUP(IH$1,'Datenbank Aktoren'!$F$3:$IB$112,$B97,0)=IH$1,IH$3," - ")</f>
        <v>FZT55 RPS 4-fach Taster F6-02-01</v>
      </c>
      <c r="II97" t="str">
        <f>IF(HLOOKUP(II$1,'Datenbank Aktoren'!$F$3:$IB$112,$B97,0)=II$1,II$3," - ")</f>
        <v xml:space="preserve"> - </v>
      </c>
      <c r="IJ97" t="e">
        <f>IF(HLOOKUP(IJ$1,'Datenbank Aktoren'!$F$3:$IB$112,$B97,0)=IJ$1,IJ$3," - ")</f>
        <v>#N/A</v>
      </c>
      <c r="IK97" t="e">
        <f>IF(HLOOKUP(IK$1,'Datenbank Aktoren'!$F$3:$IB$112,$B97,0)=IK$1,IK$3," - ")</f>
        <v>#N/A</v>
      </c>
      <c r="IL97" t="e">
        <f>IF(HLOOKUP(IL$1,'Datenbank Aktoren'!$F$3:$IB$112,$B97,0)=IL$1,IL$3," - ")</f>
        <v>#N/A</v>
      </c>
      <c r="IM97" t="e">
        <f>IF(HLOOKUP(IM$1,'Datenbank Aktoren'!$F$3:$IB$112,$B97,0)=IM$1,IM$3," - ")</f>
        <v>#N/A</v>
      </c>
      <c r="IN97" t="e">
        <f>IF(HLOOKUP(IN$1,'Datenbank Aktoren'!$F$3:$IB$112,$B97,0)=IN$1,IN$3," - ")</f>
        <v>#N/A</v>
      </c>
      <c r="IO97" t="e">
        <f>IF(HLOOKUP(IO$1,'Datenbank Aktoren'!$F$3:$IB$112,$B97,0)=IO$1,IO$3," - ")</f>
        <v>#N/A</v>
      </c>
      <c r="IP97" t="e">
        <f>IF(HLOOKUP(IP$1,'Datenbank Aktoren'!$F$3:$IB$112,$B97,0)=IP$1,IP$3," - ")</f>
        <v>#N/A</v>
      </c>
      <c r="IQ97" t="e">
        <f>IF(HLOOKUP(IQ$1,'Datenbank Aktoren'!$F$3:$IB$112,$B97,0)=IQ$1,IQ$3," - ")</f>
        <v>#N/A</v>
      </c>
      <c r="IR97" t="e">
        <f>IF(HLOOKUP(IR$1,'Datenbank Aktoren'!$F$3:$IB$112,$B97,0)=IR$1,IR$3," - ")</f>
        <v>#N/A</v>
      </c>
      <c r="IS97" t="e">
        <f>IF(HLOOKUP(IS$1,'Datenbank Aktoren'!$F$3:$IB$112,$B97,0)=IS$1,IS$3," - ")</f>
        <v>#N/A</v>
      </c>
      <c r="IT97" t="e">
        <f>IF(HLOOKUP(IT$1,'Datenbank Aktoren'!$F$3:$IB$112,$B97,0)=IT$1,IT$3," - ")</f>
        <v>#N/A</v>
      </c>
      <c r="IU97" t="e">
        <f>IF(HLOOKUP(IU$1,'Datenbank Aktoren'!$F$3:$IB$112,$B97,0)=IU$1,IU$3," - ")</f>
        <v>#N/A</v>
      </c>
    </row>
    <row r="98" spans="1:255" x14ac:dyDescent="0.25">
      <c r="A98" t="s">
        <v>181</v>
      </c>
      <c r="B98">
        <v>96</v>
      </c>
      <c r="D98" t="s">
        <v>181</v>
      </c>
      <c r="E98" s="3" t="s">
        <v>440</v>
      </c>
      <c r="F98" t="str">
        <f>IF(HLOOKUP(F$1,'Datenbank Aktoren'!$F$3:$IB$112,$B98,0)=F$1,F$3," - ")</f>
        <v xml:space="preserve"> - </v>
      </c>
      <c r="G98" t="str">
        <f>IF(HLOOKUP(G$1,'Datenbank Aktoren'!$F$3:$IB$112,$B98,0)=G$1,G$3," - ")</f>
        <v xml:space="preserve"> - </v>
      </c>
      <c r="H98" t="str">
        <f>IF(HLOOKUP(H$1,'Datenbank Aktoren'!$F$3:$IB$112,$B98,0)=H$1,H$3," - ")</f>
        <v xml:space="preserve"> - </v>
      </c>
      <c r="I98" t="str">
        <f>IF(HLOOKUP(I$1,'Datenbank Aktoren'!$F$3:$IB$112,$B98,0)=I$1,I$3," - ")</f>
        <v xml:space="preserve"> - </v>
      </c>
      <c r="J98" t="str">
        <f>IF(HLOOKUP(J$1,'Datenbank Aktoren'!$F$3:$IB$112,$B98,0)=J$1,J$3," - ")</f>
        <v xml:space="preserve"> - </v>
      </c>
      <c r="K98" t="str">
        <f>IF(HLOOKUP(K$1,'Datenbank Aktoren'!$F$3:$IB$112,$B98,0)=K$1,K$3," - ")</f>
        <v xml:space="preserve"> - </v>
      </c>
      <c r="L98" t="str">
        <f>IF(HLOOKUP(L$1,'Datenbank Aktoren'!$F$3:$IB$112,$B98,0)=L$1,L$3," - ")</f>
        <v>F265B RPS 4-fach Taster F6-02-01</v>
      </c>
      <c r="M98" t="str">
        <f>IF(HLOOKUP(M$1,'Datenbank Aktoren'!$F$3:$IB$112,$B98,0)=M$1,M$3," - ")</f>
        <v>F2FT65 RPS 4-fach Taster F6-02-01</v>
      </c>
      <c r="N98" t="str">
        <f>IF(HLOOKUP(N$1,'Datenbank Aktoren'!$F$3:$IB$112,$B98,0)=N$1,N$3," - ")</f>
        <v>F2FT65B RPS 4-fach Taster F6-02-01</v>
      </c>
      <c r="O98" t="str">
        <f>IF(HLOOKUP(O$1,'Datenbank Aktoren'!$F$3:$IB$112,$B98,0)=O$1,O$3," - ")</f>
        <v>F2FZT65B RPS 4-fach Taster F6-02-01</v>
      </c>
      <c r="P98" t="str">
        <f>IF(HLOOKUP(P$1,'Datenbank Aktoren'!$F$3:$IB$112,$B98,0)=P$1,P$3," - ")</f>
        <v>F2T55E RPS 4-fach Taster F6-02-01</v>
      </c>
      <c r="Q98" t="str">
        <f>IF(HLOOKUP(Q$1,'Datenbank Aktoren'!$F$3:$IB$112,$B98,0)=Q$1,Q$3," - ")</f>
        <v>F2T55EB RPS 4-fach Taster F6-02-01</v>
      </c>
      <c r="R98" t="str">
        <f>IF(HLOOKUP(R$1,'Datenbank Aktoren'!$F$3:$IB$112,$B98,0)=R$1,R$3," - ")</f>
        <v>F2T65 RPS 4-fach Taster F6-02-01</v>
      </c>
      <c r="S98" t="str">
        <f>IF(HLOOKUP(S$1,'Datenbank Aktoren'!$F$3:$IB$112,$B98,0)=S$1,S$3," - ")</f>
        <v>F2ZT55E RPS 4-fach Taster F6-02-01</v>
      </c>
      <c r="T98" t="str">
        <f>IF(HLOOKUP(T$1,'Datenbank Aktoren'!$F$3:$IB$112,$B98,0)=T$1,T$3," - ")</f>
        <v>F2ZT65 RPS 4-fach Taster F6-02-01</v>
      </c>
      <c r="U98" t="str">
        <f>IF(HLOOKUP(U$1,'Datenbank Aktoren'!$F$3:$IB$112,$B98,0)=U$1,U$3," - ")</f>
        <v xml:space="preserve"> - </v>
      </c>
      <c r="V98" t="str">
        <f>IF(HLOOKUP(V$1,'Datenbank Aktoren'!$F$3:$IB$112,$B98,0)=V$1,V$3," - ")</f>
        <v xml:space="preserve"> - </v>
      </c>
      <c r="W98" t="str">
        <f>IF(HLOOKUP(W$1,'Datenbank Aktoren'!$F$3:$IB$112,$B98,0)=W$1,W$3," - ")</f>
        <v xml:space="preserve"> - </v>
      </c>
      <c r="X98" t="str">
        <f>IF(HLOOKUP(X$1,'Datenbank Aktoren'!$F$3:$IB$112,$B98,0)=X$1,X$3," - ")</f>
        <v>F4FT65 RPS 4-fach Taster F6-02-01</v>
      </c>
      <c r="Y98" t="str">
        <f>IF(HLOOKUP(Y$1,'Datenbank Aktoren'!$F$3:$IB$112,$B98,0)=Y$1,Y$3," - ")</f>
        <v>F4FT65B RPS 4-fach Taster F6-02-01</v>
      </c>
      <c r="Z98" t="str">
        <f>IF(HLOOKUP(Z$1,'Datenbank Aktoren'!$F$3:$IB$112,$B98,0)=Z$1,Z$3," - ")</f>
        <v>F4PT RPS 4-fach Taster F6-02-01</v>
      </c>
      <c r="AA98" t="str">
        <f>IF(HLOOKUP(AA$1,'Datenbank Aktoren'!$F$3:$IB$112,$B98,0)=AA$1,AA$3," - ")</f>
        <v>F4T55B RPS 4-fach Taster F6-02-01</v>
      </c>
      <c r="AB98" t="str">
        <f>IF(HLOOKUP(AB$1,'Datenbank Aktoren'!$F$3:$IB$112,$B98,0)=AB$1,AB$3," - ")</f>
        <v>F4T55E RPS 4-fach Taster F6-02-01</v>
      </c>
      <c r="AC98" t="str">
        <f>IF(HLOOKUP(AC$1,'Datenbank Aktoren'!$F$3:$IB$112,$B98,0)=AC$1,AC$3," - ")</f>
        <v>F4T55EB RPS 4-fach Taster F6-02-01</v>
      </c>
      <c r="AD98" t="str">
        <f>IF(HLOOKUP(AD$1,'Datenbank Aktoren'!$F$3:$IB$112,$B98,0)=AD$1,AD$3," - ")</f>
        <v>F4T65 RPS 4-fach Taster F6-02-01</v>
      </c>
      <c r="AE98" t="str">
        <f>IF(HLOOKUP(AE$1,'Datenbank Aktoren'!$F$3:$IB$112,$B98,0)=AE$1,AE$3," - ")</f>
        <v>F4T65B RPS 4-fach Taster F6-02-01</v>
      </c>
      <c r="AF98" t="str">
        <f>IF(HLOOKUP(AF$1,'Datenbank Aktoren'!$F$3:$IB$112,$B98,0)=AF$1,AF$3," - ")</f>
        <v>F4USM61B Bewegungsm. A5-07-01</v>
      </c>
      <c r="AG98" t="str">
        <f>IF(HLOOKUP(AG$1,'Datenbank Aktoren'!$F$3:$IB$112,$B98,0)=AG$1,AG$3," - ")</f>
        <v>F4USM61B FBH A5-08-01</v>
      </c>
      <c r="AH98" t="str">
        <f>IF(HLOOKUP(AH$1,'Datenbank Aktoren'!$F$3:$IB$112,$B98,0)=AH$1,AH$3," - ")</f>
        <v xml:space="preserve"> - </v>
      </c>
      <c r="AI98" t="str">
        <f>IF(HLOOKUP(AI$1,'Datenbank Aktoren'!$F$3:$IB$112,$B98,0)=AI$1,AI$3," - ")</f>
        <v>F4USM61B Fensterkontakt D5-00-01</v>
      </c>
      <c r="AJ98" t="str">
        <f>IF(HLOOKUP(AJ$1,'Datenbank Aktoren'!$F$3:$IB$112,$B98,0)=AJ$1,AJ$3," - ")</f>
        <v>F4USM61B RPS 4-fach Taster F6-02-01</v>
      </c>
      <c r="AK98" t="str">
        <f>IF(HLOOKUP(AK$1,'Datenbank Aktoren'!$F$3:$IB$112,$B98,0)=AK$1,AK$3," - ")</f>
        <v>F5PT55 RPS 4-fach Taster F6-02-01</v>
      </c>
      <c r="AL98" t="str">
        <f>IF(HLOOKUP(AL$1,'Datenbank Aktoren'!$F$3:$IB$112,$B98,0)=AL$1,AL$3," - ")</f>
        <v>F6T55B Bewegungsm. A5-07-01</v>
      </c>
      <c r="AM98" t="str">
        <f>IF(HLOOKUP(AM$1,'Datenbank Aktoren'!$F$3:$IB$112,$B98,0)=AM$1,AM$3," - ")</f>
        <v>F6T55B RPS 4-fach Taster F6-02-01</v>
      </c>
      <c r="AN98" t="str">
        <f>IF(HLOOKUP(AN$1,'Datenbank Aktoren'!$F$3:$IB$112,$B98,0)=AN$1,AN$3," - ")</f>
        <v>F6T65B Bewegungsm. A5-07-01</v>
      </c>
      <c r="AO98" t="str">
        <f>IF(HLOOKUP(AO$1,'Datenbank Aktoren'!$F$3:$IB$112,$B98,0)=AO$1,AO$3," - ")</f>
        <v>F6T65B RPS 4-fach Taster F6-02-01</v>
      </c>
      <c r="AP98" t="str">
        <f>IF(HLOOKUP(AP$1,'Datenbank Aktoren'!$F$3:$IB$112,$B98,0)=AP$1,AP$3," - ")</f>
        <v>FABH130 RPS 4-fach Taster F6-02-01</v>
      </c>
      <c r="AQ98" t="str">
        <f>IF(HLOOKUP(AQ$1,'Datenbank Aktoren'!$F$3:$IB$112,$B98,0)=AQ$1,AQ$3," - ")</f>
        <v>FABH65S FBH A5-08-01</v>
      </c>
      <c r="AR98" t="str">
        <f>IF(HLOOKUP(AR$1,'Datenbank Aktoren'!$F$3:$IB$112,$B98,0)=AR$1,AR$3," - ")</f>
        <v xml:space="preserve"> - </v>
      </c>
      <c r="AS98" t="str">
        <f>IF(HLOOKUP(AS$1,'Datenbank Aktoren'!$F$3:$IB$112,$B98,0)=AS$1,AS$3," - ")</f>
        <v xml:space="preserve"> - </v>
      </c>
      <c r="AT98" t="str">
        <f>IF(HLOOKUP(AT$1,'Datenbank Aktoren'!$F$3:$IB$112,$B98,0)=AT$1,AT$3," - ")</f>
        <v>FASM60 RPS 4-fach Taster F6-02-01</v>
      </c>
      <c r="AU98" t="str">
        <f>IF(HLOOKUP(AU$1,'Datenbank Aktoren'!$F$3:$IB$112,$B98,0)=AU$1,AU$3," - ")</f>
        <v xml:space="preserve"> - </v>
      </c>
      <c r="AV98" t="str">
        <f>IF(HLOOKUP(AV$1,'Datenbank Aktoren'!$F$3:$IB$112,$B98,0)=AV$1,AV$3," - ")</f>
        <v>FB55B Bewegungsm. A5-07-01</v>
      </c>
      <c r="AW98" t="str">
        <f>IF(HLOOKUP(AW$1,'Datenbank Aktoren'!$F$3:$IB$112,$B98,0)=AW$1,AW$3," - ")</f>
        <v>FB55EB Bewegungsm. A5-07-01</v>
      </c>
      <c r="AX98" t="str">
        <f>IF(HLOOKUP(AX$1,'Datenbank Aktoren'!$F$3:$IB$112,$B98,0)=AX$1,AX$3," - ")</f>
        <v>FB65B Bewegungsm. A5-07-01</v>
      </c>
      <c r="AY98" t="str">
        <f>IF(HLOOKUP(AY$1,'Datenbank Aktoren'!$F$3:$IB$112,$B98,0)=AY$1,AY$3," - ")</f>
        <v>FBH55ESB Bewegungsm. A5-07-01</v>
      </c>
      <c r="AZ98" t="str">
        <f>IF(HLOOKUP(AZ$1,'Datenbank Aktoren'!$F$3:$IB$112,$B98,0)=AZ$1,AZ$3," - ")</f>
        <v>FBH55ESB FBH A5-08-01</v>
      </c>
      <c r="BA98" t="str">
        <f>IF(HLOOKUP(BA$1,'Datenbank Aktoren'!$F$3:$IB$112,$B98,0)=BA$1,BA$3," - ")</f>
        <v>FBH55SB Bewegungsm. A5-07-01</v>
      </c>
      <c r="BB98" t="str">
        <f>IF(HLOOKUP(BB$1,'Datenbank Aktoren'!$F$3:$IB$112,$B98,0)=BB$1,BB$3," - ")</f>
        <v>FBH55SB FBH A5-08-01</v>
      </c>
      <c r="BC98" t="str">
        <f>IF(HLOOKUP(BC$1,'Datenbank Aktoren'!$F$3:$IB$112,$B98,0)=BC$1,BC$3," - ")</f>
        <v>FBH65 FBH A5-08-01</v>
      </c>
      <c r="BD98" t="str">
        <f>IF(HLOOKUP(BD$1,'Datenbank Aktoren'!$F$3:$IB$112,$B98,0)=BD$1,BD$3," - ")</f>
        <v>FBH65S FBH A5-08-01</v>
      </c>
      <c r="BE98" t="str">
        <f>IF(HLOOKUP(BE$1,'Datenbank Aktoren'!$F$3:$IB$112,$B98,0)=BE$1,BE$3," - ")</f>
        <v>FBH65SB Bewegungsm. A5-07-01</v>
      </c>
      <c r="BF98" t="str">
        <f>IF(HLOOKUP(BF$1,'Datenbank Aktoren'!$F$3:$IB$112,$B98,0)=BF$1,BF$3," - ")</f>
        <v>FBH65SB FBH A5-08-01</v>
      </c>
      <c r="BG98" t="str">
        <f>IF(HLOOKUP(BG$1,'Datenbank Aktoren'!$F$3:$IB$112,$B98,0)=BG$1,BG$3," - ")</f>
        <v xml:space="preserve"> - </v>
      </c>
      <c r="BH98" t="str">
        <f>IF(HLOOKUP(BH$1,'Datenbank Aktoren'!$F$3:$IB$112,$B98,0)=BH$1,BH$3," - ")</f>
        <v xml:space="preserve"> - </v>
      </c>
      <c r="BI98" t="str">
        <f>IF(HLOOKUP(BI$1,'Datenbank Aktoren'!$F$3:$IB$112,$B98,0)=BI$1,BI$3," - ")</f>
        <v>FBH65TF FBH A5-08-01</v>
      </c>
      <c r="BJ98" t="str">
        <f>IF(HLOOKUP(BJ$1,'Datenbank Aktoren'!$F$3:$IB$112,$B98,0)=BJ$1,BJ$3," - ")</f>
        <v>FBHF65SB Bewegungsm. A5-07-01</v>
      </c>
      <c r="BK98" t="str">
        <f>IF(HLOOKUP(BK$1,'Datenbank Aktoren'!$F$3:$IB$112,$B98,0)=BK$1,BK$3," - ")</f>
        <v>FBHF65SB FBH A5-08-01</v>
      </c>
      <c r="BL98" t="str">
        <f>IF(HLOOKUP(BL$1,'Datenbank Aktoren'!$F$3:$IB$112,$B98,0)=BL$1,BL$3," - ")</f>
        <v xml:space="preserve"> - </v>
      </c>
      <c r="BM98" t="str">
        <f>IF(HLOOKUP(BM$1,'Datenbank Aktoren'!$F$3:$IB$112,$B98,0)=BM$1,BM$3," - ")</f>
        <v xml:space="preserve"> - </v>
      </c>
      <c r="BN98" t="str">
        <f>IF(HLOOKUP(BN$1,'Datenbank Aktoren'!$F$3:$IB$112,$B98,0)=BN$1,BN$3," - ")</f>
        <v xml:space="preserve"> - </v>
      </c>
      <c r="BO98" t="str">
        <f>IF(HLOOKUP(BO$1,'Datenbank Aktoren'!$F$3:$IB$112,$B98,0)=BO$1,BO$3," - ")</f>
        <v xml:space="preserve"> - </v>
      </c>
      <c r="BP98" t="str">
        <f>IF(HLOOKUP(BP$1,'Datenbank Aktoren'!$F$3:$IB$112,$B98,0)=BP$1,BP$3," - ")</f>
        <v xml:space="preserve"> - </v>
      </c>
      <c r="BQ98" t="str">
        <f>IF(HLOOKUP(BQ$1,'Datenbank Aktoren'!$F$3:$IB$112,$B98,0)=BQ$1,BQ$3," - ")</f>
        <v xml:space="preserve"> - </v>
      </c>
      <c r="BR98" t="str">
        <f>IF(HLOOKUP(BR$1,'Datenbank Aktoren'!$F$3:$IB$112,$B98,0)=BR$1,BR$3," - ")</f>
        <v xml:space="preserve"> - </v>
      </c>
      <c r="BS98" t="str">
        <f>IF(HLOOKUP(BS$1,'Datenbank Aktoren'!$F$3:$IB$112,$B98,0)=BS$1,BS$3," - ")</f>
        <v>FF8 RPS 4-fach Taster F6-02-01</v>
      </c>
      <c r="BT98" t="str">
        <f>IF(HLOOKUP(BT$1,'Datenbank Aktoren'!$F$3:$IB$112,$B98,0)=BT$1,BT$3," - ")</f>
        <v xml:space="preserve"> - </v>
      </c>
      <c r="BU98" t="str">
        <f>IF(HLOOKUP(BU$1,'Datenbank Aktoren'!$F$3:$IB$112,$B98,0)=BU$1,BU$3," - ")</f>
        <v>FFD RPS 4-fach Taster F6-02-01</v>
      </c>
      <c r="BV98" t="str">
        <f>IF(HLOOKUP(BV$1,'Datenbank Aktoren'!$F$3:$IB$112,$B98,0)=BV$1,BV$3," - ")</f>
        <v>FFG7B Fenstergriff A5-14-09</v>
      </c>
      <c r="BW98" t="str">
        <f>IF(HLOOKUP(BW$1,'Datenbank Aktoren'!$F$3:$IB$112,$B98,0)=BW$1,BW$3," - ")</f>
        <v>FFG7B Fenstergriff F6-10-00</v>
      </c>
      <c r="BX98" t="str">
        <f>IF(HLOOKUP(BX$1,'Datenbank Aktoren'!$F$3:$IB$112,$B98,0)=BX$1,BX$3," - ")</f>
        <v xml:space="preserve"> - </v>
      </c>
      <c r="BY98" t="str">
        <f>IF(HLOOKUP(BY$1,'Datenbank Aktoren'!$F$3:$IB$112,$B98,0)=BY$1,BY$3," - ")</f>
        <v xml:space="preserve"> - </v>
      </c>
      <c r="BZ98" t="str">
        <f>IF(HLOOKUP(BZ$1,'Datenbank Aktoren'!$F$3:$IB$112,$B98,0)=BZ$1,BZ$3," - ")</f>
        <v xml:space="preserve"> - </v>
      </c>
      <c r="CA98" t="str">
        <f>IF(HLOOKUP(CA$1,'Datenbank Aktoren'!$F$3:$IB$112,$B98,0)=CA$1,CA$3," - ")</f>
        <v xml:space="preserve"> - </v>
      </c>
      <c r="CB98" t="str">
        <f>IF(HLOOKUP(CB$1,'Datenbank Aktoren'!$F$3:$IB$112,$B98,0)=CB$1,CB$3," - ")</f>
        <v>FFGB-hg Fenstergriff A5-14-09</v>
      </c>
      <c r="CC98" s="25" t="str">
        <f>IF(HLOOKUP(CC$1,'Datenbank Aktoren'!$F$3:$IB$112,$B98,0)=CC$1,CC$3," - ")</f>
        <v>FFGB-hg Fenstergriff A5-14-0A</v>
      </c>
      <c r="CD98" t="str">
        <f>IF(HLOOKUP(CD$1,'Datenbank Aktoren'!$F$3:$IB$112,$B98,0)=CD$1,CD$3," - ")</f>
        <v>FFGB-hg Fenstergriff F6-10-00</v>
      </c>
      <c r="CE98" t="str">
        <f>IF(HLOOKUP(CE$1,'Datenbank Aktoren'!$F$3:$IB$112,$B98,0)=CE$1,CE$3," - ")</f>
        <v>FFKB Fensterkontakt D5-00-01</v>
      </c>
      <c r="CF98" t="str">
        <f>IF(HLOOKUP(CF$1,'Datenbank Aktoren'!$F$3:$IB$112,$B98,0)=CF$1,CF$3," - ")</f>
        <v xml:space="preserve"> - </v>
      </c>
      <c r="CG98" t="str">
        <f>IF(HLOOKUP(CG$1,'Datenbank Aktoren'!$F$3:$IB$112,$B98,0)=CG$1,CG$3," - ")</f>
        <v xml:space="preserve"> - </v>
      </c>
      <c r="CH98" t="str">
        <f>IF(HLOOKUP(CH$1,'Datenbank Aktoren'!$F$3:$IB$112,$B98,0)=CH$1,CH$3," - ")</f>
        <v xml:space="preserve"> - </v>
      </c>
      <c r="CI98" t="str">
        <f>IF(HLOOKUP(CI$1,'Datenbank Aktoren'!$F$3:$IB$112,$B98,0)=CI$1,CI$3," - ")</f>
        <v xml:space="preserve"> - </v>
      </c>
      <c r="CJ98" t="str">
        <f>IF(HLOOKUP(CJ$1,'Datenbank Aktoren'!$F$3:$IB$112,$B98,0)=CJ$1,CJ$3," - ")</f>
        <v xml:space="preserve"> - </v>
      </c>
      <c r="CK98" t="str">
        <f>IF(HLOOKUP(CK$1,'Datenbank Aktoren'!$F$3:$IB$112,$B98,0)=CK$1,CK$3," - ")</f>
        <v xml:space="preserve"> - </v>
      </c>
      <c r="CL98" t="str">
        <f>IF(HLOOKUP(CL$1,'Datenbank Aktoren'!$F$3:$IB$112,$B98,0)=CL$1,CL$3," - ")</f>
        <v xml:space="preserve"> - </v>
      </c>
      <c r="CM98" t="str">
        <f>IF(HLOOKUP(CM$1,'Datenbank Aktoren'!$F$3:$IB$112,$B98,0)=CM$1,CM$3," - ")</f>
        <v xml:space="preserve"> - </v>
      </c>
      <c r="CN98" t="str">
        <f>IF(HLOOKUP(CN$1,'Datenbank Aktoren'!$F$3:$IB$112,$B98,0)=CN$1,CN$3," - ")</f>
        <v>FFTE Fenstergriff F6-10-00</v>
      </c>
      <c r="CO98" t="str">
        <f>IF(HLOOKUP(CO$1,'Datenbank Aktoren'!$F$3:$IB$112,$B98,0)=CO$1,CO$3," - ")</f>
        <v xml:space="preserve"> - </v>
      </c>
      <c r="CP98" t="str">
        <f>IF(HLOOKUP(CP$1,'Datenbank Aktoren'!$F$3:$IB$112,$B98,0)=CP$1,CP$3," - ")</f>
        <v xml:space="preserve"> - </v>
      </c>
      <c r="CQ98" t="str">
        <f>IF(HLOOKUP(CQ$1,'Datenbank Aktoren'!$F$3:$IB$112,$B98,0)=CQ$1,CQ$3," - ")</f>
        <v xml:space="preserve"> - </v>
      </c>
      <c r="CR98" t="str">
        <f>IF(HLOOKUP(CR$1,'Datenbank Aktoren'!$F$3:$IB$112,$B98,0)=CR$1,CR$3," - ")</f>
        <v xml:space="preserve"> - </v>
      </c>
      <c r="CS98" t="str">
        <f>IF(HLOOKUP(CS$1,'Datenbank Aktoren'!$F$3:$IB$112,$B98,0)=CS$1,CS$3," - ")</f>
        <v xml:space="preserve"> - </v>
      </c>
      <c r="CT98" t="str">
        <f>IF(HLOOKUP(CT$1,'Datenbank Aktoren'!$F$3:$IB$112,$B98,0)=CT$1,CT$3," - ")</f>
        <v>FHM2 RPS 4-fach Taster F6-02-01</v>
      </c>
      <c r="CU98" t="str">
        <f>IF(HLOOKUP(CU$1,'Datenbank Aktoren'!$F$3:$IB$112,$B98,0)=CU$1,CU$3," - ")</f>
        <v xml:space="preserve"> - </v>
      </c>
      <c r="CV98" t="str">
        <f>IF(HLOOKUP(CV$1,'Datenbank Aktoren'!$F$3:$IB$112,$B98,0)=CV$1,CV$3," - ")</f>
        <v>FHS2 RPS 4-fach Taster F6-02-01</v>
      </c>
      <c r="CW98" t="str">
        <f>IF(HLOOKUP(CW$1,'Datenbank Aktoren'!$F$3:$IB$112,$B98,0)=CW$1,CW$3," - ")</f>
        <v>FHS4 RPS 4-fach Taster F6-02-01</v>
      </c>
      <c r="CX98" t="str">
        <f>IF(HLOOKUP(CX$1,'Datenbank Aktoren'!$F$3:$IB$112,$B98,0)=CX$1,CX$3," - ")</f>
        <v xml:space="preserve"> - </v>
      </c>
      <c r="CY98" t="str">
        <f>IF(HLOOKUP(CY$1,'Datenbank Aktoren'!$F$3:$IB$112,$B98,0)=CY$1,CY$3," - ")</f>
        <v xml:space="preserve"> - </v>
      </c>
      <c r="CZ98" t="str">
        <f>IF(HLOOKUP(CZ$1,'Datenbank Aktoren'!$F$3:$IB$112,$B98,0)=CZ$1,CZ$3," - ")</f>
        <v xml:space="preserve"> - </v>
      </c>
      <c r="DA98" t="str">
        <f>IF(HLOOKUP(DA$1,'Datenbank Aktoren'!$F$3:$IB$112,$B98,0)=DA$1,DA$3," - ")</f>
        <v>FKF65 Kartenschalter F6-02-01</v>
      </c>
      <c r="DB98" t="str">
        <f>IF(HLOOKUP(DB$1,'Datenbank Aktoren'!$F$3:$IB$112,$B98,0)=DB$1,DB$3," - ")</f>
        <v xml:space="preserve"> - </v>
      </c>
      <c r="DC98" t="str">
        <f>IF(HLOOKUP(DC$1,'Datenbank Aktoren'!$F$3:$IB$112,$B98,0)=DC$1,DC$3," - ")</f>
        <v xml:space="preserve"> - </v>
      </c>
      <c r="DD98" t="str">
        <f>IF(HLOOKUP(DD$1,'Datenbank Aktoren'!$F$3:$IB$112,$B98,0)=DD$1,DD$3," - ")</f>
        <v xml:space="preserve"> - </v>
      </c>
      <c r="DE98" t="str">
        <f>IF(HLOOKUP(DE$1,'Datenbank Aktoren'!$F$3:$IB$112,$B98,0)=DE$1,DE$3," - ")</f>
        <v xml:space="preserve"> - </v>
      </c>
      <c r="DF98" t="str">
        <f>IF(HLOOKUP(DF$1,'Datenbank Aktoren'!$F$3:$IB$112,$B98,0)=DF$1,DF$3," - ")</f>
        <v xml:space="preserve"> - </v>
      </c>
      <c r="DG98" t="str">
        <f>IF(HLOOKUP(DG$1,'Datenbank Aktoren'!$F$3:$IB$112,$B98,0)=DG$1,DG$3," - ")</f>
        <v xml:space="preserve"> - </v>
      </c>
      <c r="DH98" t="str">
        <f>IF(HLOOKUP(DH$1,'Datenbank Aktoren'!$F$3:$IB$112,$B98,0)=DH$1,DH$3," - ")</f>
        <v xml:space="preserve"> - </v>
      </c>
      <c r="DI98" t="str">
        <f>IF(HLOOKUP(DI$1,'Datenbank Aktoren'!$F$3:$IB$112,$B98,0)=DI$1,DI$3," - ")</f>
        <v xml:space="preserve"> - </v>
      </c>
      <c r="DJ98" t="str">
        <f>IF(HLOOKUP(DJ$1,'Datenbank Aktoren'!$F$3:$IB$112,$B98,0)=DJ$1,DJ$3," - ")</f>
        <v xml:space="preserve"> - </v>
      </c>
      <c r="DK98" t="str">
        <f>IF(HLOOKUP(DK$1,'Datenbank Aktoren'!$F$3:$IB$112,$B98,0)=DK$1,DK$3," - ")</f>
        <v xml:space="preserve"> - </v>
      </c>
      <c r="DL98" t="str">
        <f>IF(HLOOKUP(DL$1,'Datenbank Aktoren'!$F$3:$IB$112,$B98,0)=DL$1,DL$3," - ")</f>
        <v xml:space="preserve"> - </v>
      </c>
      <c r="DM98" t="str">
        <f>IF(HLOOKUP(DM$1,'Datenbank Aktoren'!$F$3:$IB$112,$B98,0)=DM$1,DM$3," - ")</f>
        <v xml:space="preserve"> - </v>
      </c>
      <c r="DN98" t="str">
        <f>IF(HLOOKUP(DN$1,'Datenbank Aktoren'!$F$3:$IB$112,$B98,0)=DN$1,DN$3," - ")</f>
        <v>FMH2S RPS 4-fach Taster F6-02-01</v>
      </c>
      <c r="DO98" t="str">
        <f>IF(HLOOKUP(DO$1,'Datenbank Aktoren'!$F$3:$IB$112,$B98,0)=DO$1,DO$3," - ")</f>
        <v>FMH4 RPS 4-fach Taster F6-02-01</v>
      </c>
      <c r="DP98" t="str">
        <f>IF(HLOOKUP(DP$1,'Datenbank Aktoren'!$F$3:$IB$112,$B98,0)=DP$1,DP$3," - ")</f>
        <v>FMH4S RPS 4-fach Taster F6-02-01</v>
      </c>
      <c r="DQ98" t="str">
        <f>IF(HLOOKUP(DQ$1,'Datenbank Aktoren'!$F$3:$IB$112,$B98,0)=DQ$1,DQ$3," - ")</f>
        <v>FMH8 RPS 4-fach Taster F6-02-01</v>
      </c>
      <c r="DR98" t="str">
        <f>IF(HLOOKUP(DR$1,'Datenbank Aktoren'!$F$3:$IB$112,$B98,0)=DR$1,DR$3," - ")</f>
        <v xml:space="preserve"> - </v>
      </c>
      <c r="DS98" t="str">
        <f>IF(HLOOKUP(DS$1,'Datenbank Aktoren'!$F$3:$IB$112,$B98,0)=DS$1,DS$3," - ")</f>
        <v xml:space="preserve"> - </v>
      </c>
      <c r="DT98" t="str">
        <f>IF(HLOOKUP(DT$1,'Datenbank Aktoren'!$F$3:$IB$112,$B98,0)=DT$1,DT$3," - ")</f>
        <v xml:space="preserve"> - </v>
      </c>
      <c r="DU98" t="str">
        <f>IF(HLOOKUP(DU$1,'Datenbank Aktoren'!$F$3:$IB$112,$B98,0)=DU$1,DU$3," - ")</f>
        <v xml:space="preserve"> - </v>
      </c>
      <c r="DV98" t="str">
        <f>IF(HLOOKUP(DV$1,'Datenbank Aktoren'!$F$3:$IB$112,$B98,0)=DV$1,DV$3," - ")</f>
        <v xml:space="preserve"> - </v>
      </c>
      <c r="DW98" t="str">
        <f>IF(HLOOKUP(DW$1,'Datenbank Aktoren'!$F$3:$IB$112,$B98,0)=DW$1,DW$3," - ")</f>
        <v xml:space="preserve"> - </v>
      </c>
      <c r="DX98" t="str">
        <f>IF(HLOOKUP(DX$1,'Datenbank Aktoren'!$F$3:$IB$112,$B98,0)=DX$1,DX$3," - ")</f>
        <v xml:space="preserve"> - </v>
      </c>
      <c r="DY98" t="str">
        <f>IF(HLOOKUP(DY$1,'Datenbank Aktoren'!$F$3:$IB$112,$B98,0)=DY$1,DY$3," - ")</f>
        <v xml:space="preserve"> - </v>
      </c>
      <c r="DZ98" t="str">
        <f>IF(HLOOKUP(DZ$1,'Datenbank Aktoren'!$F$3:$IB$112,$B98,0)=DZ$1,DZ$3," - ")</f>
        <v xml:space="preserve"> - </v>
      </c>
      <c r="EA98" t="str">
        <f>IF(HLOOKUP(EA$1,'Datenbank Aktoren'!$F$3:$IB$112,$B98,0)=EA$1,EA$3," - ")</f>
        <v>FMMS44SB Fensterkontakt D5-00-01</v>
      </c>
      <c r="EB98" t="str">
        <f>IF(HLOOKUP(EB$1,'Datenbank Aktoren'!$F$3:$IB$112,$B98,0)=EB$1,EB$3," - ")</f>
        <v xml:space="preserve"> - </v>
      </c>
      <c r="EC98" t="str">
        <f>IF(HLOOKUP(EC$1,'Datenbank Aktoren'!$F$3:$IB$112,$B98,0)=EC$1,EC$3," - ")</f>
        <v xml:space="preserve"> - </v>
      </c>
      <c r="ED98" t="str">
        <f>IF(HLOOKUP(ED$1,'Datenbank Aktoren'!$F$3:$IB$112,$B98,0)=ED$1,ED$3," - ")</f>
        <v xml:space="preserve"> - </v>
      </c>
      <c r="EE98" t="str">
        <f>IF(HLOOKUP(EE$1,'Datenbank Aktoren'!$F$3:$IB$112,$B98,0)=EE$1,EE$3," - ")</f>
        <v xml:space="preserve"> - </v>
      </c>
      <c r="EF98" t="str">
        <f>IF(HLOOKUP(EF$1,'Datenbank Aktoren'!$F$3:$IB$112,$B98,0)=EF$1,EF$3," - ")</f>
        <v xml:space="preserve"> - </v>
      </c>
      <c r="EG98" t="str">
        <f>IF(HLOOKUP(EG$1,'Datenbank Aktoren'!$F$3:$IB$112,$B98,0)=EG$1,EG$3," - ")</f>
        <v xml:space="preserve"> - </v>
      </c>
      <c r="EH98" t="str">
        <f>IF(HLOOKUP(EH$1,'Datenbank Aktoren'!$F$3:$IB$112,$B98,0)=EH$1,EH$3," - ")</f>
        <v xml:space="preserve"> - </v>
      </c>
      <c r="EI98" t="str">
        <f>IF(HLOOKUP(EI$1,'Datenbank Aktoren'!$F$3:$IB$112,$B98,0)=EI$1,EI$3," - ")</f>
        <v xml:space="preserve"> - </v>
      </c>
      <c r="EJ98" t="str">
        <f>IF(HLOOKUP(EJ$1,'Datenbank Aktoren'!$F$3:$IB$112,$B98,0)=EJ$1,EJ$3," - ")</f>
        <v xml:space="preserve"> - </v>
      </c>
      <c r="EK98" t="str">
        <f>IF(HLOOKUP(EK$1,'Datenbank Aktoren'!$F$3:$IB$112,$B98,0)=EK$1,EK$3," - ")</f>
        <v xml:space="preserve"> - </v>
      </c>
      <c r="EL98" t="str">
        <f>IF(HLOOKUP(EL$1,'Datenbank Aktoren'!$F$3:$IB$112,$B98,0)=EL$1,EL$3," - ")</f>
        <v xml:space="preserve"> - </v>
      </c>
      <c r="EM98" t="str">
        <f>IF(HLOOKUP(EM$1,'Datenbank Aktoren'!$F$3:$IB$112,$B98,0)=EM$1,EM$3," - ")</f>
        <v xml:space="preserve"> - </v>
      </c>
      <c r="EN98" t="str">
        <f>IF(HLOOKUP(EN$1,'Datenbank Aktoren'!$F$3:$IB$112,$B98,0)=EN$1,EN$3," - ")</f>
        <v xml:space="preserve"> - </v>
      </c>
      <c r="EO98" t="str">
        <f>IF(HLOOKUP(EO$1,'Datenbank Aktoren'!$F$3:$IB$112,$B98,0)=EO$1,EO$3," - ")</f>
        <v xml:space="preserve"> - </v>
      </c>
      <c r="EP98" t="str">
        <f>IF(HLOOKUP(EP$1,'Datenbank Aktoren'!$F$3:$IB$112,$B98,0)=EP$1,EP$3," - ")</f>
        <v xml:space="preserve"> - </v>
      </c>
      <c r="EQ98" t="str">
        <f>IF(HLOOKUP(EQ$1,'Datenbank Aktoren'!$F$3:$IB$112,$B98,0)=EQ$1,EQ$3," - ")</f>
        <v xml:space="preserve"> - </v>
      </c>
      <c r="ER98" t="str">
        <f>IF(HLOOKUP(ER$1,'Datenbank Aktoren'!$F$3:$IB$112,$B98,0)=ER$1,ER$3," - ")</f>
        <v xml:space="preserve"> - </v>
      </c>
      <c r="ES98" t="str">
        <f>IF(HLOOKUP(ES$1,'Datenbank Aktoren'!$F$3:$IB$112,$B98,0)=ES$1,ES$3," - ")</f>
        <v xml:space="preserve"> - </v>
      </c>
      <c r="ET98" t="str">
        <f>IF(HLOOKUP(ET$1,'Datenbank Aktoren'!$F$3:$IB$112,$B98,0)=ET$1,ET$3," - ")</f>
        <v xml:space="preserve"> - </v>
      </c>
      <c r="EU98" t="str">
        <f>IF(HLOOKUP(EU$1,'Datenbank Aktoren'!$F$3:$IB$112,$B98,0)=EU$1,EU$3," - ")</f>
        <v xml:space="preserve"> - </v>
      </c>
      <c r="EV98" t="str">
        <f>IF(HLOOKUP(EV$1,'Datenbank Aktoren'!$F$3:$IB$112,$B98,0)=EV$1,EV$3," - ")</f>
        <v xml:space="preserve"> - </v>
      </c>
      <c r="EW98" t="str">
        <f>IF(HLOOKUP(EW$1,'Datenbank Aktoren'!$F$3:$IB$112,$B98,0)=EW$1,EW$3," - ")</f>
        <v xml:space="preserve"> - </v>
      </c>
      <c r="EX98" t="str">
        <f>IF(HLOOKUP(EX$1,'Datenbank Aktoren'!$F$3:$IB$112,$B98,0)=EX$1,EX$3," - ")</f>
        <v xml:space="preserve"> - </v>
      </c>
      <c r="EY98" t="str">
        <f>IF(HLOOKUP(EY$1,'Datenbank Aktoren'!$F$3:$IB$112,$B98,0)=EY$1,EY$3," - ")</f>
        <v xml:space="preserve"> - </v>
      </c>
      <c r="EZ98" t="str">
        <f>IF(HLOOKUP(EZ$1,'Datenbank Aktoren'!$F$3:$IB$112,$B98,0)=EZ$1,EZ$3," - ")</f>
        <v xml:space="preserve"> - </v>
      </c>
      <c r="FA98" t="str">
        <f>IF(HLOOKUP(FA$1,'Datenbank Aktoren'!$F$3:$IB$112,$B98,0)=FA$1,FA$3," - ")</f>
        <v xml:space="preserve"> - </v>
      </c>
      <c r="FB98" t="str">
        <f>IF(HLOOKUP(FB$1,'Datenbank Aktoren'!$F$3:$IB$112,$B98,0)=FB$1,FB$3," - ")</f>
        <v xml:space="preserve"> - </v>
      </c>
      <c r="FC98" t="str">
        <f>IF(HLOOKUP(FC$1,'Datenbank Aktoren'!$F$3:$IB$112,$B98,0)=FC$1,FC$3," - ")</f>
        <v xml:space="preserve"> - </v>
      </c>
      <c r="FD98" t="str">
        <f>IF(HLOOKUP(FD$1,'Datenbank Aktoren'!$F$3:$IB$112,$B98,0)=FD$1,FD$3," - ")</f>
        <v xml:space="preserve"> - </v>
      </c>
      <c r="FE98" t="str">
        <f>IF(HLOOKUP(FE$1,'Datenbank Aktoren'!$F$3:$IB$112,$B98,0)=FE$1,FE$3," - ")</f>
        <v>FRW RPS Rauchmelder F6-02-01</v>
      </c>
      <c r="FF98" t="str">
        <f>IF(HLOOKUP(FF$1,'Datenbank Aktoren'!$F$3:$IB$112,$B98,0)=FF$1,FF$3," - ")</f>
        <v xml:space="preserve"> - </v>
      </c>
      <c r="FG98" t="str">
        <f>IF(HLOOKUP(FG$1,'Datenbank Aktoren'!$F$3:$IB$112,$B98,0)=FG$1,FG$3," - ")</f>
        <v xml:space="preserve"> - </v>
      </c>
      <c r="FH98" t="str">
        <f>IF(HLOOKUP(FH$1,'Datenbank Aktoren'!$F$3:$IB$112,$B98,0)=FH$1,FH$3," - ")</f>
        <v>FSM14 RPS 4-fach Taster F6-02-01</v>
      </c>
      <c r="FI98" t="str">
        <f>IF(HLOOKUP(FI$1,'Datenbank Aktoren'!$F$3:$IB$112,$B98,0)=FI$1,FI$3," - ")</f>
        <v xml:space="preserve"> - </v>
      </c>
      <c r="FJ98" t="str">
        <f>IF(HLOOKUP(FJ$1,'Datenbank Aktoren'!$F$3:$IB$112,$B98,0)=FJ$1,FJ$3," - ")</f>
        <v xml:space="preserve"> - </v>
      </c>
      <c r="FK98" t="str">
        <f>IF(HLOOKUP(FK$1,'Datenbank Aktoren'!$F$3:$IB$112,$B98,0)=FK$1,FK$3," - ")</f>
        <v>FSM60B RPS 4-fach Taster F6-02-01</v>
      </c>
      <c r="FL98" t="str">
        <f>IF(HLOOKUP(FL$1,'Datenbank Aktoren'!$F$3:$IB$112,$B98,0)=FL$1,FL$3," - ")</f>
        <v>FSM61 RPS 4-fach Taster F6-02-01</v>
      </c>
      <c r="FM98" t="str">
        <f>IF(HLOOKUP(FM$1,'Datenbank Aktoren'!$F$3:$IB$112,$B98,0)=FM$1,FM$3," - ")</f>
        <v>FSMTB RPS 4-fach Taster F6-02-01</v>
      </c>
      <c r="FN98" t="str">
        <f>IF(HLOOKUP(FN$1,'Datenbank Aktoren'!$F$3:$IB$112,$B98,0)=FN$1,FN$3," - ")</f>
        <v xml:space="preserve"> - </v>
      </c>
      <c r="FO98" t="str">
        <f>IF(HLOOKUP(FO$1,'Datenbank Aktoren'!$F$3:$IB$112,$B98,0)=FO$1,FO$3," - ")</f>
        <v>FSTAP RPS 4-fach Taster F6-02-01</v>
      </c>
      <c r="FP98" t="str">
        <f>IF(HLOOKUP(FP$1,'Datenbank Aktoren'!$F$3:$IB$112,$B98,0)=FP$1,FP$3," - ")</f>
        <v xml:space="preserve"> - </v>
      </c>
      <c r="FQ98" t="str">
        <f>IF(HLOOKUP(FQ$1,'Datenbank Aktoren'!$F$3:$IB$112,$B98,0)=FQ$1,FQ$3," - ")</f>
        <v xml:space="preserve"> - </v>
      </c>
      <c r="FR98" t="str">
        <f>IF(HLOOKUP(FR$1,'Datenbank Aktoren'!$F$3:$IB$112,$B98,0)=FR$1,FR$3," - ")</f>
        <v>FSU55D RPS 4-fach Taster F6-02-01</v>
      </c>
      <c r="FS98" t="str">
        <f>IF(HLOOKUP(FS$1,'Datenbank Aktoren'!$F$3:$IB$112,$B98,0)=FS$1,FS$3," - ")</f>
        <v xml:space="preserve"> - </v>
      </c>
      <c r="FT98" t="str">
        <f>IF(HLOOKUP(FT$1,'Datenbank Aktoren'!$F$3:$IB$112,$B98,0)=FT$1,FT$3," - ")</f>
        <v xml:space="preserve"> - </v>
      </c>
      <c r="FU98" t="str">
        <f>IF(HLOOKUP(FU$1,'Datenbank Aktoren'!$F$3:$IB$112,$B98,0)=FU$1,FU$3," - ")</f>
        <v>FSU55ED RPS 4-fach Taster F6-02-01</v>
      </c>
      <c r="FV98" t="str">
        <f>IF(HLOOKUP(FV$1,'Datenbank Aktoren'!$F$3:$IB$112,$B98,0)=FV$1,FV$3," - ")</f>
        <v xml:space="preserve"> - </v>
      </c>
      <c r="FW98" t="str">
        <f>IF(HLOOKUP(FW$1,'Datenbank Aktoren'!$F$3:$IB$112,$B98,0)=FW$1,FW$3," - ")</f>
        <v xml:space="preserve"> - </v>
      </c>
      <c r="FX98" t="str">
        <f>IF(HLOOKUP(FX$1,'Datenbank Aktoren'!$F$3:$IB$112,$B98,0)=FX$1,FX$3," - ")</f>
        <v>FSU65D RPS 4-fach Taster F6-02-01</v>
      </c>
      <c r="FY98" t="str">
        <f>IF(HLOOKUP(FY$1,'Datenbank Aktoren'!$F$3:$IB$112,$B98,0)=FY$1,FY$3," - ")</f>
        <v xml:space="preserve"> - </v>
      </c>
      <c r="FZ98" t="str">
        <f>IF(HLOOKUP(FZ$1,'Datenbank Aktoren'!$F$3:$IB$112,$B98,0)=FZ$1,FZ$3," - ")</f>
        <v>FT4F RPS 4-fach Taster F6-02-01</v>
      </c>
      <c r="GA98" t="str">
        <f>IF(HLOOKUP(GA$1,'Datenbank Aktoren'!$F$3:$IB$112,$B98,0)=GA$1,GA$3," - ")</f>
        <v>FT55 RPS 4-fach Taster F6-02-01</v>
      </c>
      <c r="GB98" t="str">
        <f>IF(HLOOKUP(GB$1,'Datenbank Aktoren'!$F$3:$IB$112,$B98,0)=GB$1,GB$3," - ")</f>
        <v xml:space="preserve"> - </v>
      </c>
      <c r="GC98" t="str">
        <f>IF(HLOOKUP(GC$1,'Datenbank Aktoren'!$F$3:$IB$112,$B98,0)=GC$1,GC$3," - ")</f>
        <v xml:space="preserve"> - </v>
      </c>
      <c r="GD98" t="str">
        <f>IF(HLOOKUP(GD$1,'Datenbank Aktoren'!$F$3:$IB$112,$B98,0)=GD$1,GD$3," - ")</f>
        <v xml:space="preserve"> - </v>
      </c>
      <c r="GE98" t="str">
        <f>IF(HLOOKUP(GE$1,'Datenbank Aktoren'!$F$3:$IB$112,$B98,0)=GE$1,GE$3," - ")</f>
        <v xml:space="preserve"> - </v>
      </c>
      <c r="GF98" t="str">
        <f>IF(HLOOKUP(GF$1,'Datenbank Aktoren'!$F$3:$IB$112,$B98,0)=GF$1,GF$3," - ")</f>
        <v>FTAF55D Raumregler F6-02-01</v>
      </c>
      <c r="GG98" t="str">
        <f>IF(HLOOKUP(GG$1,'Datenbank Aktoren'!$F$3:$IB$112,$B98,0)=GG$1,GG$3," - ")</f>
        <v>FTAF55ED Raumregler F6-02-01</v>
      </c>
      <c r="GH98" t="str">
        <f>IF(HLOOKUP(GH$1,'Datenbank Aktoren'!$F$3:$IB$112,$B98,0)=GH$1,GH$3," - ")</f>
        <v>FTAF65D Raumregler F6-02-01</v>
      </c>
      <c r="GI98" t="str">
        <f>IF(HLOOKUP(GI$1,'Datenbank Aktoren'!$F$3:$IB$112,$B98,0)=GI$1,GI$3," - ")</f>
        <v xml:space="preserve"> - </v>
      </c>
      <c r="GJ98" t="str">
        <f>IF(HLOOKUP(GJ$1,'Datenbank Aktoren'!$F$3:$IB$112,$B98,0)=GJ$1,GJ$3," - ")</f>
        <v xml:space="preserve"> - </v>
      </c>
      <c r="GK98" t="str">
        <f>IF(HLOOKUP(GK$1,'Datenbank Aktoren'!$F$3:$IB$112,$B98,0)=GK$1,GK$3," - ")</f>
        <v xml:space="preserve"> - </v>
      </c>
      <c r="GL98" t="str">
        <f>IF(HLOOKUP(GL$1,'Datenbank Aktoren'!$F$3:$IB$112,$B98,0)=GL$1,GL$3," - ")</f>
        <v xml:space="preserve"> - </v>
      </c>
      <c r="GM98" t="str">
        <f>IF(HLOOKUP(GM$1,'Datenbank Aktoren'!$F$3:$IB$112,$B98,0)=GM$1,GM$3," - ")</f>
        <v xml:space="preserve"> - </v>
      </c>
      <c r="GN98" t="str">
        <f>IF(HLOOKUP(GN$1,'Datenbank Aktoren'!$F$3:$IB$112,$B98,0)=GN$1,GN$3," - ")</f>
        <v>FTK Fensterkontakt D5-00-01</v>
      </c>
      <c r="GO98" t="str">
        <f>IF(HLOOKUP(GO$1,'Datenbank Aktoren'!$F$3:$IB$112,$B98,0)=GO$1,GO$3," - ")</f>
        <v>FTKB-GR Fensterkontakt D5-00-01</v>
      </c>
      <c r="GP98" t="str">
        <f>IF(HLOOKUP(GP$1,'Datenbank Aktoren'!$F$3:$IB$112,$B98,0)=GP$1,GP$3," - ")</f>
        <v>FTKB-hg FTKB Fenstergriff A5-14-0A</v>
      </c>
      <c r="GQ98" t="str">
        <f>IF(HLOOKUP(GQ$1,'Datenbank Aktoren'!$F$3:$IB$112,$B98,0)=GQ$1,GQ$3," - ")</f>
        <v>FTKB-wg Fensterkontakt D5-00-01</v>
      </c>
      <c r="GR98" t="str">
        <f>IF(HLOOKUP(GR$1,'Datenbank Aktoren'!$F$3:$IB$112,$B98,0)=GR$1,GR$3," - ")</f>
        <v>FTKE Fenstergriff F6-10-00 Griff</v>
      </c>
      <c r="GS98" t="str">
        <f>IF(HLOOKUP(GS$1,'Datenbank Aktoren'!$F$3:$IB$112,$B98,0)=GS$1,GS$3," - ")</f>
        <v xml:space="preserve"> - </v>
      </c>
      <c r="GT98" t="str">
        <f>IF(HLOOKUP(GT$1,'Datenbank Aktoren'!$F$3:$IB$112,$B98,0)=GT$1,GT$3," - ")</f>
        <v xml:space="preserve"> - </v>
      </c>
      <c r="GU98" t="str">
        <f>IF(HLOOKUP(GU$1,'Datenbank Aktoren'!$F$3:$IB$112,$B98,0)=GU$1,GU$3," - ")</f>
        <v xml:space="preserve"> - </v>
      </c>
      <c r="GV98" t="str">
        <f>IF(HLOOKUP(GV$1,'Datenbank Aktoren'!$F$3:$IB$112,$B98,0)=GV$1,GV$3," - ")</f>
        <v xml:space="preserve"> - </v>
      </c>
      <c r="GW98" t="str">
        <f>IF(HLOOKUP(GW$1,'Datenbank Aktoren'!$F$3:$IB$112,$B98,0)=GW$1,GW$3," - ")</f>
        <v xml:space="preserve"> - </v>
      </c>
      <c r="GX98" t="str">
        <f>IF(HLOOKUP(GX$1,'Datenbank Aktoren'!$F$3:$IB$112,$B98,0)=GX$1,GX$3," - ")</f>
        <v xml:space="preserve"> - </v>
      </c>
      <c r="GY98" t="str">
        <f>IF(HLOOKUP(GY$1,'Datenbank Aktoren'!$F$3:$IB$112,$B98,0)=GY$1,GY$3," - ")</f>
        <v xml:space="preserve"> - </v>
      </c>
      <c r="GZ98" t="str">
        <f>IF(HLOOKUP(GZ$1,'Datenbank Aktoren'!$F$3:$IB$112,$B98,0)=GZ$1,GZ$3," - ")</f>
        <v xml:space="preserve"> - </v>
      </c>
      <c r="HA98" t="str">
        <f>IF(HLOOKUP(HA$1,'Datenbank Aktoren'!$F$3:$IB$112,$B98,0)=HA$1,HA$3," - ")</f>
        <v xml:space="preserve"> - </v>
      </c>
      <c r="HB98" t="str">
        <f>IF(HLOOKUP(HB$1,'Datenbank Aktoren'!$F$3:$IB$112,$B98,0)=HB$1,HB$3," - ")</f>
        <v xml:space="preserve"> - </v>
      </c>
      <c r="HC98" t="str">
        <f>IF(HLOOKUP(HC$1,'Datenbank Aktoren'!$F$3:$IB$112,$B98,0)=HC$1,HC$3," - ")</f>
        <v xml:space="preserve"> - </v>
      </c>
      <c r="HD98" t="str">
        <f>IF(HLOOKUP(HD$1,'Datenbank Aktoren'!$F$3:$IB$112,$B98,0)=HD$1,HD$3," - ")</f>
        <v xml:space="preserve"> - </v>
      </c>
      <c r="HE98" t="str">
        <f>IF(HLOOKUP(HE$1,'Datenbank Aktoren'!$F$3:$IB$112,$B98,0)=HE$1,HE$3," - ")</f>
        <v xml:space="preserve"> - </v>
      </c>
      <c r="HF98" t="str">
        <f>IF(HLOOKUP(HF$1,'Datenbank Aktoren'!$F$3:$IB$112,$B98,0)=HF$1,HF$3," - ")</f>
        <v xml:space="preserve"> - </v>
      </c>
      <c r="HG98" t="str">
        <f>IF(HLOOKUP(HG$1,'Datenbank Aktoren'!$F$3:$IB$112,$B98,0)=HG$1,HG$3," - ")</f>
        <v xml:space="preserve"> - </v>
      </c>
      <c r="HH98" t="str">
        <f>IF(HLOOKUP(HH$1,'Datenbank Aktoren'!$F$3:$IB$112,$B98,0)=HH$1,HH$3," - ")</f>
        <v xml:space="preserve"> - </v>
      </c>
      <c r="HI98" t="str">
        <f>IF(HLOOKUP(HI$1,'Datenbank Aktoren'!$F$3:$IB$112,$B98,0)=HI$1,HI$3," - ")</f>
        <v xml:space="preserve"> - </v>
      </c>
      <c r="HJ98" t="str">
        <f>IF(HLOOKUP(HJ$1,'Datenbank Aktoren'!$F$3:$IB$112,$B98,0)=HJ$1,HJ$3," - ")</f>
        <v xml:space="preserve"> - </v>
      </c>
      <c r="HK98" t="str">
        <f>IF(HLOOKUP(HK$1,'Datenbank Aktoren'!$F$3:$IB$112,$B98,0)=HK$1,HK$3," - ")</f>
        <v xml:space="preserve"> - </v>
      </c>
      <c r="HL98" t="str">
        <f>IF(HLOOKUP(HL$1,'Datenbank Aktoren'!$F$3:$IB$112,$B98,0)=HL$1,HL$3," - ")</f>
        <v xml:space="preserve"> - </v>
      </c>
      <c r="HM98" t="str">
        <f>IF(HLOOKUP(HM$1,'Datenbank Aktoren'!$F$3:$IB$112,$B98,0)=HM$1,HM$3," - ")</f>
        <v xml:space="preserve"> - </v>
      </c>
      <c r="HN98" t="str">
        <f>IF(HLOOKUP(HN$1,'Datenbank Aktoren'!$F$3:$IB$112,$B98,0)=HN$1,HN$3," - ")</f>
        <v xml:space="preserve"> - </v>
      </c>
      <c r="HO98" t="str">
        <f>IF(HLOOKUP(HO$1,'Datenbank Aktoren'!$F$3:$IB$112,$B98,0)=HO$1,HO$3," - ")</f>
        <v xml:space="preserve"> - </v>
      </c>
      <c r="HP98" t="str">
        <f>IF(HLOOKUP(HP$1,'Datenbank Aktoren'!$F$3:$IB$112,$B98,0)=HP$1,HP$3," - ")</f>
        <v xml:space="preserve"> - </v>
      </c>
      <c r="HQ98" t="str">
        <f>IF(HLOOKUP(HQ$1,'Datenbank Aktoren'!$F$3:$IB$112,$B98,0)=HQ$1,HQ$3," - ")</f>
        <v>FTS14EM FBH A5-08-01</v>
      </c>
      <c r="HR98" t="str">
        <f>IF(HLOOKUP(HR$1,'Datenbank Aktoren'!$F$3:$IB$112,$B98,0)=HR$1,HR$3," - ")</f>
        <v>FTS14EM Fensterkontakt D5-00-01</v>
      </c>
      <c r="HS98" t="str">
        <f>IF(HLOOKUP(HS$1,'Datenbank Aktoren'!$F$3:$IB$112,$B98,0)=HS$1,HS$3," - ")</f>
        <v>FTS14EM RPS 4-fach Taster F6-02-01</v>
      </c>
      <c r="HT98" t="str">
        <f>IF(HLOOKUP(HT$1,'Datenbank Aktoren'!$F$3:$IB$112,$B98,0)=HT$1,HT$3," - ")</f>
        <v>FTTB Bewegungsm. A5-07-01</v>
      </c>
      <c r="HU98" t="str">
        <f>IF(HLOOKUP(HU$1,'Datenbank Aktoren'!$F$3:$IB$112,$B98,0)=HU$1,HU$3," - ")</f>
        <v xml:space="preserve"> - </v>
      </c>
      <c r="HV98" t="str">
        <f>IF(HLOOKUP(HV$1,'Datenbank Aktoren'!$F$3:$IB$112,$B98,0)=HV$1,HV$3," - ")</f>
        <v xml:space="preserve"> - </v>
      </c>
      <c r="HW98" t="str">
        <f>IF(HLOOKUP(HW$1,'Datenbank Aktoren'!$F$3:$IB$112,$B98,0)=HW$1,HW$3," - ")</f>
        <v xml:space="preserve"> - </v>
      </c>
      <c r="HX98" t="str">
        <f>IF(HLOOKUP(HX$1,'Datenbank Aktoren'!$F$3:$IB$112,$B98,0)=HX$1,HX$3," - ")</f>
        <v xml:space="preserve"> - </v>
      </c>
      <c r="HY98" t="str">
        <f>IF(HLOOKUP(HY$1,'Datenbank Aktoren'!$F$3:$IB$112,$B98,0)=HY$1,HY$3," - ")</f>
        <v xml:space="preserve"> - </v>
      </c>
      <c r="HZ98" t="str">
        <f>IF(HLOOKUP(HZ$1,'Datenbank Aktoren'!$F$3:$IB$112,$B98,0)=HZ$1,HZ$3," - ")</f>
        <v xml:space="preserve"> - </v>
      </c>
      <c r="IA98" t="str">
        <f>IF(HLOOKUP(IA$1,'Datenbank Aktoren'!$F$3:$IB$112,$B98,0)=IA$1,IA$3," - ")</f>
        <v xml:space="preserve"> - </v>
      </c>
      <c r="IB98" t="str">
        <f>IF(HLOOKUP(IB$1,'Datenbank Aktoren'!$F$3:$IB$112,$B98,0)=IB$1,IB$3," - ")</f>
        <v xml:space="preserve"> - </v>
      </c>
      <c r="IC98" t="str">
        <f>IF(HLOOKUP(IC$1,'Datenbank Aktoren'!$F$3:$IB$112,$B98,0)=IC$1,IC$3," - ")</f>
        <v xml:space="preserve"> - </v>
      </c>
      <c r="ID98" t="str">
        <f>IF(HLOOKUP(ID$1,'Datenbank Aktoren'!$F$3:$IB$112,$B98,0)=ID$1,ID$3," - ")</f>
        <v>FWS81 Kartenschalter F6-02-01</v>
      </c>
      <c r="IE98" t="str">
        <f>IF(HLOOKUP(IE$1,'Datenbank Aktoren'!$F$3:$IB$112,$B98,0)=IE$1,IE$3," - ")</f>
        <v xml:space="preserve"> - </v>
      </c>
      <c r="IF98" t="str">
        <f>IF(HLOOKUP(IF$1,'Datenbank Aktoren'!$F$3:$IB$112,$B98,0)=IF$1,IF$3," - ")</f>
        <v xml:space="preserve"> - </v>
      </c>
      <c r="IG98" t="str">
        <f>IF(HLOOKUP(IG$1,'Datenbank Aktoren'!$F$3:$IB$112,$B98,0)=IG$1,IG$3," - ")</f>
        <v>FZS65 RPS Rauchmelder F6-02-01</v>
      </c>
      <c r="IH98" t="str">
        <f>IF(HLOOKUP(IH$1,'Datenbank Aktoren'!$F$3:$IB$112,$B98,0)=IH$1,IH$3," - ")</f>
        <v>FZT55 RPS 4-fach Taster F6-02-01</v>
      </c>
      <c r="II98" t="str">
        <f>IF(HLOOKUP(II$1,'Datenbank Aktoren'!$F$3:$IB$112,$B98,0)=II$1,II$3," - ")</f>
        <v xml:space="preserve"> - </v>
      </c>
      <c r="IJ98" t="e">
        <f>IF(HLOOKUP(IJ$1,'Datenbank Aktoren'!$F$3:$IB$112,$B98,0)=IJ$1,IJ$3," - ")</f>
        <v>#N/A</v>
      </c>
      <c r="IK98" t="e">
        <f>IF(HLOOKUP(IK$1,'Datenbank Aktoren'!$F$3:$IB$112,$B98,0)=IK$1,IK$3," - ")</f>
        <v>#N/A</v>
      </c>
      <c r="IL98" t="e">
        <f>IF(HLOOKUP(IL$1,'Datenbank Aktoren'!$F$3:$IB$112,$B98,0)=IL$1,IL$3," - ")</f>
        <v>#N/A</v>
      </c>
      <c r="IM98" t="e">
        <f>IF(HLOOKUP(IM$1,'Datenbank Aktoren'!$F$3:$IB$112,$B98,0)=IM$1,IM$3," - ")</f>
        <v>#N/A</v>
      </c>
      <c r="IN98" t="e">
        <f>IF(HLOOKUP(IN$1,'Datenbank Aktoren'!$F$3:$IB$112,$B98,0)=IN$1,IN$3," - ")</f>
        <v>#N/A</v>
      </c>
      <c r="IO98" t="e">
        <f>IF(HLOOKUP(IO$1,'Datenbank Aktoren'!$F$3:$IB$112,$B98,0)=IO$1,IO$3," - ")</f>
        <v>#N/A</v>
      </c>
      <c r="IP98" t="e">
        <f>IF(HLOOKUP(IP$1,'Datenbank Aktoren'!$F$3:$IB$112,$B98,0)=IP$1,IP$3," - ")</f>
        <v>#N/A</v>
      </c>
      <c r="IQ98" t="e">
        <f>IF(HLOOKUP(IQ$1,'Datenbank Aktoren'!$F$3:$IB$112,$B98,0)=IQ$1,IQ$3," - ")</f>
        <v>#N/A</v>
      </c>
      <c r="IR98" t="e">
        <f>IF(HLOOKUP(IR$1,'Datenbank Aktoren'!$F$3:$IB$112,$B98,0)=IR$1,IR$3," - ")</f>
        <v>#N/A</v>
      </c>
      <c r="IS98" t="e">
        <f>IF(HLOOKUP(IS$1,'Datenbank Aktoren'!$F$3:$IB$112,$B98,0)=IS$1,IS$3," - ")</f>
        <v>#N/A</v>
      </c>
      <c r="IT98" t="e">
        <f>IF(HLOOKUP(IT$1,'Datenbank Aktoren'!$F$3:$IB$112,$B98,0)=IT$1,IT$3," - ")</f>
        <v>#N/A</v>
      </c>
      <c r="IU98" t="e">
        <f>IF(HLOOKUP(IU$1,'Datenbank Aktoren'!$F$3:$IB$112,$B98,0)=IU$1,IU$3," - ")</f>
        <v>#N/A</v>
      </c>
    </row>
    <row r="99" spans="1:255" x14ac:dyDescent="0.25">
      <c r="A99" t="s">
        <v>183</v>
      </c>
      <c r="B99">
        <v>97</v>
      </c>
      <c r="D99" t="s">
        <v>183</v>
      </c>
      <c r="E99" s="3" t="s">
        <v>449</v>
      </c>
      <c r="F99" t="str">
        <f>IF(HLOOKUP(F$1,'Datenbank Aktoren'!$F$3:$IB$112,$B99,0)=F$1,F$3," - ")</f>
        <v xml:space="preserve"> - </v>
      </c>
      <c r="G99" t="str">
        <f>IF(HLOOKUP(G$1,'Datenbank Aktoren'!$F$3:$IB$112,$B99,0)=G$1,G$3," - ")</f>
        <v xml:space="preserve"> - </v>
      </c>
      <c r="H99" t="str">
        <f>IF(HLOOKUP(H$1,'Datenbank Aktoren'!$F$3:$IB$112,$B99,0)=H$1,H$3," - ")</f>
        <v>F1FT65 RPS 1-fach Taster F6-01-01</v>
      </c>
      <c r="I99" t="str">
        <f>IF(HLOOKUP(I$1,'Datenbank Aktoren'!$F$3:$IB$112,$B99,0)=I$1,I$3," - ")</f>
        <v>F1ITAP RPS 1-fach Taster F6-01-01</v>
      </c>
      <c r="J99" t="str">
        <f>IF(HLOOKUP(J$1,'Datenbank Aktoren'!$F$3:$IB$112,$B99,0)=J$1,J$3," - ")</f>
        <v>F1T55E RPS 1-fach Taster F6-01-01</v>
      </c>
      <c r="K99" t="str">
        <f>IF(HLOOKUP(K$1,'Datenbank Aktoren'!$F$3:$IB$112,$B99,0)=K$1,K$3," - ")</f>
        <v>F1T65 RPS 1-fach Taster F6-01-01</v>
      </c>
      <c r="L99" t="str">
        <f>IF(HLOOKUP(L$1,'Datenbank Aktoren'!$F$3:$IB$112,$B99,0)=L$1,L$3," - ")</f>
        <v>F265B RPS 4-fach Taster F6-02-01</v>
      </c>
      <c r="M99" t="str">
        <f>IF(HLOOKUP(M$1,'Datenbank Aktoren'!$F$3:$IB$112,$B99,0)=M$1,M$3," - ")</f>
        <v>F2FT65 RPS 4-fach Taster F6-02-01</v>
      </c>
      <c r="N99" t="str">
        <f>IF(HLOOKUP(N$1,'Datenbank Aktoren'!$F$3:$IB$112,$B99,0)=N$1,N$3," - ")</f>
        <v>F2FT65B RPS 4-fach Taster F6-02-01</v>
      </c>
      <c r="O99" t="str">
        <f>IF(HLOOKUP(O$1,'Datenbank Aktoren'!$F$3:$IB$112,$B99,0)=O$1,O$3," - ")</f>
        <v>F2FZT65B RPS 4-fach Taster F6-02-01</v>
      </c>
      <c r="P99" t="str">
        <f>IF(HLOOKUP(P$1,'Datenbank Aktoren'!$F$3:$IB$112,$B99,0)=P$1,P$3," - ")</f>
        <v>F2T55E RPS 4-fach Taster F6-02-01</v>
      </c>
      <c r="Q99" t="str">
        <f>IF(HLOOKUP(Q$1,'Datenbank Aktoren'!$F$3:$IB$112,$B99,0)=Q$1,Q$3," - ")</f>
        <v>F2T55EB RPS 4-fach Taster F6-02-01</v>
      </c>
      <c r="R99" t="str">
        <f>IF(HLOOKUP(R$1,'Datenbank Aktoren'!$F$3:$IB$112,$B99,0)=R$1,R$3," - ")</f>
        <v>F2T65 RPS 4-fach Taster F6-02-01</v>
      </c>
      <c r="S99" t="str">
        <f>IF(HLOOKUP(S$1,'Datenbank Aktoren'!$F$3:$IB$112,$B99,0)=S$1,S$3," - ")</f>
        <v>F2ZT55E RPS 4-fach Taster F6-02-01</v>
      </c>
      <c r="T99" t="str">
        <f>IF(HLOOKUP(T$1,'Datenbank Aktoren'!$F$3:$IB$112,$B99,0)=T$1,T$3," - ")</f>
        <v>F2ZT65 RPS 4-fach Taster F6-02-01</v>
      </c>
      <c r="U99" t="str">
        <f>IF(HLOOKUP(U$1,'Datenbank Aktoren'!$F$3:$IB$112,$B99,0)=U$1,U$3," - ")</f>
        <v xml:space="preserve"> - </v>
      </c>
      <c r="V99" t="str">
        <f>IF(HLOOKUP(V$1,'Datenbank Aktoren'!$F$3:$IB$112,$B99,0)=V$1,V$3," - ")</f>
        <v xml:space="preserve"> - </v>
      </c>
      <c r="W99" t="str">
        <f>IF(HLOOKUP(W$1,'Datenbank Aktoren'!$F$3:$IB$112,$B99,0)=W$1,W$3," - ")</f>
        <v xml:space="preserve"> - </v>
      </c>
      <c r="X99" t="str">
        <f>IF(HLOOKUP(X$1,'Datenbank Aktoren'!$F$3:$IB$112,$B99,0)=X$1,X$3," - ")</f>
        <v>F4FT65 RPS 4-fach Taster F6-02-01</v>
      </c>
      <c r="Y99" t="str">
        <f>IF(HLOOKUP(Y$1,'Datenbank Aktoren'!$F$3:$IB$112,$B99,0)=Y$1,Y$3," - ")</f>
        <v>F4FT65B RPS 4-fach Taster F6-02-01</v>
      </c>
      <c r="Z99" t="str">
        <f>IF(HLOOKUP(Z$1,'Datenbank Aktoren'!$F$3:$IB$112,$B99,0)=Z$1,Z$3," - ")</f>
        <v>F4PT RPS 4-fach Taster F6-02-01</v>
      </c>
      <c r="AA99" t="str">
        <f>IF(HLOOKUP(AA$1,'Datenbank Aktoren'!$F$3:$IB$112,$B99,0)=AA$1,AA$3," - ")</f>
        <v>F4T55B RPS 4-fach Taster F6-02-01</v>
      </c>
      <c r="AB99" t="str">
        <f>IF(HLOOKUP(AB$1,'Datenbank Aktoren'!$F$3:$IB$112,$B99,0)=AB$1,AB$3," - ")</f>
        <v>F4T55E RPS 4-fach Taster F6-02-01</v>
      </c>
      <c r="AC99" t="str">
        <f>IF(HLOOKUP(AC$1,'Datenbank Aktoren'!$F$3:$IB$112,$B99,0)=AC$1,AC$3," - ")</f>
        <v>F4T55EB RPS 4-fach Taster F6-02-01</v>
      </c>
      <c r="AD99" t="str">
        <f>IF(HLOOKUP(AD$1,'Datenbank Aktoren'!$F$3:$IB$112,$B99,0)=AD$1,AD$3," - ")</f>
        <v>F4T65 RPS 4-fach Taster F6-02-01</v>
      </c>
      <c r="AE99" t="str">
        <f>IF(HLOOKUP(AE$1,'Datenbank Aktoren'!$F$3:$IB$112,$B99,0)=AE$1,AE$3," - ")</f>
        <v>F4T65B RPS 4-fach Taster F6-02-01</v>
      </c>
      <c r="AF99" t="str">
        <f>IF(HLOOKUP(AF$1,'Datenbank Aktoren'!$F$3:$IB$112,$B99,0)=AF$1,AF$3," - ")</f>
        <v xml:space="preserve"> - </v>
      </c>
      <c r="AG99" t="str">
        <f>IF(HLOOKUP(AG$1,'Datenbank Aktoren'!$F$3:$IB$112,$B99,0)=AG$1,AG$3," - ")</f>
        <v>F4USM61B FBH A5-08-01</v>
      </c>
      <c r="AH99" t="str">
        <f>IF(HLOOKUP(AH$1,'Datenbank Aktoren'!$F$3:$IB$112,$B99,0)=AH$1,AH$3," - ")</f>
        <v xml:space="preserve"> - </v>
      </c>
      <c r="AI99" t="str">
        <f>IF(HLOOKUP(AI$1,'Datenbank Aktoren'!$F$3:$IB$112,$B99,0)=AI$1,AI$3," - ")</f>
        <v>F4USM61B Fensterkontakt D5-00-01</v>
      </c>
      <c r="AJ99" t="str">
        <f>IF(HLOOKUP(AJ$1,'Datenbank Aktoren'!$F$3:$IB$112,$B99,0)=AJ$1,AJ$3," - ")</f>
        <v>F4USM61B RPS 4-fach Taster F6-02-01</v>
      </c>
      <c r="AK99" t="str">
        <f>IF(HLOOKUP(AK$1,'Datenbank Aktoren'!$F$3:$IB$112,$B99,0)=AK$1,AK$3," - ")</f>
        <v>F5PT55 RPS 4-fach Taster F6-02-01</v>
      </c>
      <c r="AL99" t="str">
        <f>IF(HLOOKUP(AL$1,'Datenbank Aktoren'!$F$3:$IB$112,$B99,0)=AL$1,AL$3," - ")</f>
        <v xml:space="preserve"> - </v>
      </c>
      <c r="AM99" t="str">
        <f>IF(HLOOKUP(AM$1,'Datenbank Aktoren'!$F$3:$IB$112,$B99,0)=AM$1,AM$3," - ")</f>
        <v>F6T55B RPS 4-fach Taster F6-02-01</v>
      </c>
      <c r="AN99" t="str">
        <f>IF(HLOOKUP(AN$1,'Datenbank Aktoren'!$F$3:$IB$112,$B99,0)=AN$1,AN$3," - ")</f>
        <v xml:space="preserve"> - </v>
      </c>
      <c r="AO99" t="str">
        <f>IF(HLOOKUP(AO$1,'Datenbank Aktoren'!$F$3:$IB$112,$B99,0)=AO$1,AO$3," - ")</f>
        <v>F6T65B RPS 4-fach Taster F6-02-01</v>
      </c>
      <c r="AP99" t="str">
        <f>IF(HLOOKUP(AP$1,'Datenbank Aktoren'!$F$3:$IB$112,$B99,0)=AP$1,AP$3," - ")</f>
        <v>FABH130 RPS 4-fach Taster F6-02-01</v>
      </c>
      <c r="AQ99" t="str">
        <f>IF(HLOOKUP(AQ$1,'Datenbank Aktoren'!$F$3:$IB$112,$B99,0)=AQ$1,AQ$3," - ")</f>
        <v>FABH65S FBH A5-08-01</v>
      </c>
      <c r="AR99" t="str">
        <f>IF(HLOOKUP(AR$1,'Datenbank Aktoren'!$F$3:$IB$112,$B99,0)=AR$1,AR$3," - ")</f>
        <v xml:space="preserve"> - </v>
      </c>
      <c r="AS99" t="str">
        <f>IF(HLOOKUP(AS$1,'Datenbank Aktoren'!$F$3:$IB$112,$B99,0)=AS$1,AS$3," - ")</f>
        <v xml:space="preserve"> - </v>
      </c>
      <c r="AT99" t="str">
        <f>IF(HLOOKUP(AT$1,'Datenbank Aktoren'!$F$3:$IB$112,$B99,0)=AT$1,AT$3," - ")</f>
        <v>FASM60 RPS 4-fach Taster F6-02-01</v>
      </c>
      <c r="AU99" t="str">
        <f>IF(HLOOKUP(AU$1,'Datenbank Aktoren'!$F$3:$IB$112,$B99,0)=AU$1,AU$3," - ")</f>
        <v xml:space="preserve"> - </v>
      </c>
      <c r="AV99" t="str">
        <f>IF(HLOOKUP(AV$1,'Datenbank Aktoren'!$F$3:$IB$112,$B99,0)=AV$1,AV$3," - ")</f>
        <v xml:space="preserve"> - </v>
      </c>
      <c r="AW99" t="str">
        <f>IF(HLOOKUP(AW$1,'Datenbank Aktoren'!$F$3:$IB$112,$B99,0)=AW$1,AW$3," - ")</f>
        <v xml:space="preserve"> - </v>
      </c>
      <c r="AX99" t="str">
        <f>IF(HLOOKUP(AX$1,'Datenbank Aktoren'!$F$3:$IB$112,$B99,0)=AX$1,AX$3," - ")</f>
        <v xml:space="preserve"> - </v>
      </c>
      <c r="AY99" t="str">
        <f>IF(HLOOKUP(AY$1,'Datenbank Aktoren'!$F$3:$IB$112,$B99,0)=AY$1,AY$3," - ")</f>
        <v xml:space="preserve"> - </v>
      </c>
      <c r="AZ99" t="str">
        <f>IF(HLOOKUP(AZ$1,'Datenbank Aktoren'!$F$3:$IB$112,$B99,0)=AZ$1,AZ$3," - ")</f>
        <v>FBH55ESB FBH A5-08-01</v>
      </c>
      <c r="BA99" t="str">
        <f>IF(HLOOKUP(BA$1,'Datenbank Aktoren'!$F$3:$IB$112,$B99,0)=BA$1,BA$3," - ")</f>
        <v xml:space="preserve"> - </v>
      </c>
      <c r="BB99" t="str">
        <f>IF(HLOOKUP(BB$1,'Datenbank Aktoren'!$F$3:$IB$112,$B99,0)=BB$1,BB$3," - ")</f>
        <v>FBH55SB FBH A5-08-01</v>
      </c>
      <c r="BC99" t="str">
        <f>IF(HLOOKUP(BC$1,'Datenbank Aktoren'!$F$3:$IB$112,$B99,0)=BC$1,BC$3," - ")</f>
        <v>FBH65 FBH A5-08-01</v>
      </c>
      <c r="BD99" t="str">
        <f>IF(HLOOKUP(BD$1,'Datenbank Aktoren'!$F$3:$IB$112,$B99,0)=BD$1,BD$3," - ")</f>
        <v>FBH65S FBH A5-08-01</v>
      </c>
      <c r="BE99" t="str">
        <f>IF(HLOOKUP(BE$1,'Datenbank Aktoren'!$F$3:$IB$112,$B99,0)=BE$1,BE$3," - ")</f>
        <v xml:space="preserve"> - </v>
      </c>
      <c r="BF99" t="str">
        <f>IF(HLOOKUP(BF$1,'Datenbank Aktoren'!$F$3:$IB$112,$B99,0)=BF$1,BF$3," - ")</f>
        <v>FBH65SB FBH A5-08-01</v>
      </c>
      <c r="BG99" t="str">
        <f>IF(HLOOKUP(BG$1,'Datenbank Aktoren'!$F$3:$IB$112,$B99,0)=BG$1,BG$3," - ")</f>
        <v xml:space="preserve"> - </v>
      </c>
      <c r="BH99" t="str">
        <f>IF(HLOOKUP(BH$1,'Datenbank Aktoren'!$F$3:$IB$112,$B99,0)=BH$1,BH$3," - ")</f>
        <v xml:space="preserve"> - </v>
      </c>
      <c r="BI99" t="str">
        <f>IF(HLOOKUP(BI$1,'Datenbank Aktoren'!$F$3:$IB$112,$B99,0)=BI$1,BI$3," - ")</f>
        <v>FBH65TF FBH A5-08-01</v>
      </c>
      <c r="BJ99" t="str">
        <f>IF(HLOOKUP(BJ$1,'Datenbank Aktoren'!$F$3:$IB$112,$B99,0)=BJ$1,BJ$3," - ")</f>
        <v xml:space="preserve"> - </v>
      </c>
      <c r="BK99" t="str">
        <f>IF(HLOOKUP(BK$1,'Datenbank Aktoren'!$F$3:$IB$112,$B99,0)=BK$1,BK$3," - ")</f>
        <v>FBHF65SB FBH A5-08-01</v>
      </c>
      <c r="BL99" t="str">
        <f>IF(HLOOKUP(BL$1,'Datenbank Aktoren'!$F$3:$IB$112,$B99,0)=BL$1,BL$3," - ")</f>
        <v xml:space="preserve"> - </v>
      </c>
      <c r="BM99" t="str">
        <f>IF(HLOOKUP(BM$1,'Datenbank Aktoren'!$F$3:$IB$112,$B99,0)=BM$1,BM$3," - ")</f>
        <v xml:space="preserve"> - </v>
      </c>
      <c r="BN99" t="str">
        <f>IF(HLOOKUP(BN$1,'Datenbank Aktoren'!$F$3:$IB$112,$B99,0)=BN$1,BN$3," - ")</f>
        <v xml:space="preserve"> - </v>
      </c>
      <c r="BO99" t="str">
        <f>IF(HLOOKUP(BO$1,'Datenbank Aktoren'!$F$3:$IB$112,$B99,0)=BO$1,BO$3," - ")</f>
        <v xml:space="preserve"> - </v>
      </c>
      <c r="BP99" t="str">
        <f>IF(HLOOKUP(BP$1,'Datenbank Aktoren'!$F$3:$IB$112,$B99,0)=BP$1,BP$3," - ")</f>
        <v xml:space="preserve"> - </v>
      </c>
      <c r="BQ99" t="str">
        <f>IF(HLOOKUP(BQ$1,'Datenbank Aktoren'!$F$3:$IB$112,$B99,0)=BQ$1,BQ$3," - ")</f>
        <v xml:space="preserve"> - </v>
      </c>
      <c r="BR99" t="str">
        <f>IF(HLOOKUP(BR$1,'Datenbank Aktoren'!$F$3:$IB$112,$B99,0)=BR$1,BR$3," - ")</f>
        <v>FET55E RPS 1-fach Taster F6-01-01</v>
      </c>
      <c r="BS99" t="str">
        <f>IF(HLOOKUP(BS$1,'Datenbank Aktoren'!$F$3:$IB$112,$B99,0)=BS$1,BS$3," - ")</f>
        <v>FF8 RPS 4-fach Taster F6-02-01</v>
      </c>
      <c r="BT99" t="str">
        <f>IF(HLOOKUP(BT$1,'Datenbank Aktoren'!$F$3:$IB$112,$B99,0)=BT$1,BT$3," - ")</f>
        <v xml:space="preserve"> - </v>
      </c>
      <c r="BU99" t="str">
        <f>IF(HLOOKUP(BU$1,'Datenbank Aktoren'!$F$3:$IB$112,$B99,0)=BU$1,BU$3," - ")</f>
        <v>FFD RPS 4-fach Taster F6-02-01</v>
      </c>
      <c r="BV99" t="str">
        <f>IF(HLOOKUP(BV$1,'Datenbank Aktoren'!$F$3:$IB$112,$B99,0)=BV$1,BV$3," - ")</f>
        <v xml:space="preserve"> - </v>
      </c>
      <c r="BW99" t="str">
        <f>IF(HLOOKUP(BW$1,'Datenbank Aktoren'!$F$3:$IB$112,$B99,0)=BW$1,BW$3," - ")</f>
        <v>FFG7B Fenstergriff F6-10-00</v>
      </c>
      <c r="BX99" t="str">
        <f>IF(HLOOKUP(BX$1,'Datenbank Aktoren'!$F$3:$IB$112,$B99,0)=BX$1,BX$3," - ")</f>
        <v xml:space="preserve"> - </v>
      </c>
      <c r="BY99" t="str">
        <f>IF(HLOOKUP(BY$1,'Datenbank Aktoren'!$F$3:$IB$112,$B99,0)=BY$1,BY$3," - ")</f>
        <v xml:space="preserve"> - </v>
      </c>
      <c r="BZ99" t="str">
        <f>IF(HLOOKUP(BZ$1,'Datenbank Aktoren'!$F$3:$IB$112,$B99,0)=BZ$1,BZ$3," - ")</f>
        <v xml:space="preserve"> - </v>
      </c>
      <c r="CA99" t="str">
        <f>IF(HLOOKUP(CA$1,'Datenbank Aktoren'!$F$3:$IB$112,$B99,0)=CA$1,CA$3," - ")</f>
        <v xml:space="preserve"> - </v>
      </c>
      <c r="CB99" t="str">
        <f>IF(HLOOKUP(CB$1,'Datenbank Aktoren'!$F$3:$IB$112,$B99,0)=CB$1,CB$3," - ")</f>
        <v xml:space="preserve"> - </v>
      </c>
      <c r="CC99" s="25" t="str">
        <f>IF(HLOOKUP(CC$1,'Datenbank Aktoren'!$F$3:$IB$112,$B99,0)=CC$1,CC$3," - ")</f>
        <v xml:space="preserve"> - </v>
      </c>
      <c r="CD99" t="str">
        <f>IF(HLOOKUP(CD$1,'Datenbank Aktoren'!$F$3:$IB$112,$B99,0)=CD$1,CD$3," - ")</f>
        <v>FFGB-hg Fenstergriff F6-10-00</v>
      </c>
      <c r="CE99" t="str">
        <f>IF(HLOOKUP(CE$1,'Datenbank Aktoren'!$F$3:$IB$112,$B99,0)=CE$1,CE$3," - ")</f>
        <v>FFKB Fensterkontakt D5-00-01</v>
      </c>
      <c r="CF99" t="str">
        <f>IF(HLOOKUP(CF$1,'Datenbank Aktoren'!$F$3:$IB$112,$B99,0)=CF$1,CF$3," - ")</f>
        <v xml:space="preserve"> - </v>
      </c>
      <c r="CG99" t="str">
        <f>IF(HLOOKUP(CG$1,'Datenbank Aktoren'!$F$3:$IB$112,$B99,0)=CG$1,CG$3," - ")</f>
        <v xml:space="preserve"> - </v>
      </c>
      <c r="CH99" t="str">
        <f>IF(HLOOKUP(CH$1,'Datenbank Aktoren'!$F$3:$IB$112,$B99,0)=CH$1,CH$3," - ")</f>
        <v xml:space="preserve"> - </v>
      </c>
      <c r="CI99" t="str">
        <f>IF(HLOOKUP(CI$1,'Datenbank Aktoren'!$F$3:$IB$112,$B99,0)=CI$1,CI$3," - ")</f>
        <v xml:space="preserve"> - </v>
      </c>
      <c r="CJ99" t="str">
        <f>IF(HLOOKUP(CJ$1,'Datenbank Aktoren'!$F$3:$IB$112,$B99,0)=CJ$1,CJ$3," - ")</f>
        <v xml:space="preserve"> - </v>
      </c>
      <c r="CK99" t="str">
        <f>IF(HLOOKUP(CK$1,'Datenbank Aktoren'!$F$3:$IB$112,$B99,0)=CK$1,CK$3," - ")</f>
        <v xml:space="preserve"> - </v>
      </c>
      <c r="CL99" t="str">
        <f>IF(HLOOKUP(CL$1,'Datenbank Aktoren'!$F$3:$IB$112,$B99,0)=CL$1,CL$3," - ")</f>
        <v xml:space="preserve"> - </v>
      </c>
      <c r="CM99" t="str">
        <f>IF(HLOOKUP(CM$1,'Datenbank Aktoren'!$F$3:$IB$112,$B99,0)=CM$1,CM$3," - ")</f>
        <v xml:space="preserve"> - </v>
      </c>
      <c r="CN99" t="str">
        <f>IF(HLOOKUP(CN$1,'Datenbank Aktoren'!$F$3:$IB$112,$B99,0)=CN$1,CN$3," - ")</f>
        <v>FFTE Fenstergriff F6-10-00</v>
      </c>
      <c r="CO99" t="str">
        <f>IF(HLOOKUP(CO$1,'Datenbank Aktoren'!$F$3:$IB$112,$B99,0)=CO$1,CO$3," - ")</f>
        <v xml:space="preserve"> - </v>
      </c>
      <c r="CP99" t="str">
        <f>IF(HLOOKUP(CP$1,'Datenbank Aktoren'!$F$3:$IB$112,$B99,0)=CP$1,CP$3," - ")</f>
        <v xml:space="preserve"> - </v>
      </c>
      <c r="CQ99" t="str">
        <f>IF(HLOOKUP(CQ$1,'Datenbank Aktoren'!$F$3:$IB$112,$B99,0)=CQ$1,CQ$3," - ")</f>
        <v xml:space="preserve"> - </v>
      </c>
      <c r="CR99" t="str">
        <f>IF(HLOOKUP(CR$1,'Datenbank Aktoren'!$F$3:$IB$112,$B99,0)=CR$1,CR$3," - ")</f>
        <v xml:space="preserve"> - </v>
      </c>
      <c r="CS99" t="str">
        <f>IF(HLOOKUP(CS$1,'Datenbank Aktoren'!$F$3:$IB$112,$B99,0)=CS$1,CS$3," - ")</f>
        <v xml:space="preserve"> - </v>
      </c>
      <c r="CT99" t="str">
        <f>IF(HLOOKUP(CT$1,'Datenbank Aktoren'!$F$3:$IB$112,$B99,0)=CT$1,CT$3," - ")</f>
        <v>FHM2 RPS 4-fach Taster F6-02-01</v>
      </c>
      <c r="CU99" t="str">
        <f>IF(HLOOKUP(CU$1,'Datenbank Aktoren'!$F$3:$IB$112,$B99,0)=CU$1,CU$3," - ")</f>
        <v xml:space="preserve"> - </v>
      </c>
      <c r="CV99" t="str">
        <f>IF(HLOOKUP(CV$1,'Datenbank Aktoren'!$F$3:$IB$112,$B99,0)=CV$1,CV$3," - ")</f>
        <v>FHS2 RPS 4-fach Taster F6-02-01</v>
      </c>
      <c r="CW99" t="str">
        <f>IF(HLOOKUP(CW$1,'Datenbank Aktoren'!$F$3:$IB$112,$B99,0)=CW$1,CW$3," - ")</f>
        <v>FHS4 RPS 4-fach Taster F6-02-01</v>
      </c>
      <c r="CX99" t="str">
        <f>IF(HLOOKUP(CX$1,'Datenbank Aktoren'!$F$3:$IB$112,$B99,0)=CX$1,CX$3," - ")</f>
        <v xml:space="preserve"> - </v>
      </c>
      <c r="CY99" t="str">
        <f>IF(HLOOKUP(CY$1,'Datenbank Aktoren'!$F$3:$IB$112,$B99,0)=CY$1,CY$3," - ")</f>
        <v xml:space="preserve"> - </v>
      </c>
      <c r="CZ99" t="str">
        <f>IF(HLOOKUP(CZ$1,'Datenbank Aktoren'!$F$3:$IB$112,$B99,0)=CZ$1,CZ$3," - ")</f>
        <v>FKD RPS 1-fach Taster F6-01-01</v>
      </c>
      <c r="DA99" t="str">
        <f>IF(HLOOKUP(DA$1,'Datenbank Aktoren'!$F$3:$IB$112,$B99,0)=DA$1,DA$3," - ")</f>
        <v>FKF65 Kartenschalter F6-02-01</v>
      </c>
      <c r="DB99" t="str">
        <f>IF(HLOOKUP(DB$1,'Datenbank Aktoren'!$F$3:$IB$112,$B99,0)=DB$1,DB$3," - ")</f>
        <v xml:space="preserve"> - </v>
      </c>
      <c r="DC99" t="str">
        <f>IF(HLOOKUP(DC$1,'Datenbank Aktoren'!$F$3:$IB$112,$B99,0)=DC$1,DC$3," - ")</f>
        <v xml:space="preserve"> - </v>
      </c>
      <c r="DD99" t="str">
        <f>IF(HLOOKUP(DD$1,'Datenbank Aktoren'!$F$3:$IB$112,$B99,0)=DD$1,DD$3," - ")</f>
        <v xml:space="preserve"> - </v>
      </c>
      <c r="DE99" t="str">
        <f>IF(HLOOKUP(DE$1,'Datenbank Aktoren'!$F$3:$IB$112,$B99,0)=DE$1,DE$3," - ")</f>
        <v xml:space="preserve"> - </v>
      </c>
      <c r="DF99" t="str">
        <f>IF(HLOOKUP(DF$1,'Datenbank Aktoren'!$F$3:$IB$112,$B99,0)=DF$1,DF$3," - ")</f>
        <v xml:space="preserve"> - </v>
      </c>
      <c r="DG99" t="str">
        <f>IF(HLOOKUP(DG$1,'Datenbank Aktoren'!$F$3:$IB$112,$B99,0)=DG$1,DG$3," - ")</f>
        <v xml:space="preserve"> - </v>
      </c>
      <c r="DH99" t="str">
        <f>IF(HLOOKUP(DH$1,'Datenbank Aktoren'!$F$3:$IB$112,$B99,0)=DH$1,DH$3," - ")</f>
        <v xml:space="preserve"> - </v>
      </c>
      <c r="DI99" t="str">
        <f>IF(HLOOKUP(DI$1,'Datenbank Aktoren'!$F$3:$IB$112,$B99,0)=DI$1,DI$3," - ")</f>
        <v xml:space="preserve"> - </v>
      </c>
      <c r="DJ99" t="str">
        <f>IF(HLOOKUP(DJ$1,'Datenbank Aktoren'!$F$3:$IB$112,$B99,0)=DJ$1,DJ$3," - ")</f>
        <v xml:space="preserve"> - </v>
      </c>
      <c r="DK99" t="str">
        <f>IF(HLOOKUP(DK$1,'Datenbank Aktoren'!$F$3:$IB$112,$B99,0)=DK$1,DK$3," - ")</f>
        <v xml:space="preserve"> - </v>
      </c>
      <c r="DL99" t="str">
        <f>IF(HLOOKUP(DL$1,'Datenbank Aktoren'!$F$3:$IB$112,$B99,0)=DL$1,DL$3," - ")</f>
        <v xml:space="preserve"> - </v>
      </c>
      <c r="DM99" t="str">
        <f>IF(HLOOKUP(DM$1,'Datenbank Aktoren'!$F$3:$IB$112,$B99,0)=DM$1,DM$3," - ")</f>
        <v>FMH1W RPS 1-fach Taster F6-01-01</v>
      </c>
      <c r="DN99" t="str">
        <f>IF(HLOOKUP(DN$1,'Datenbank Aktoren'!$F$3:$IB$112,$B99,0)=DN$1,DN$3," - ")</f>
        <v>FMH2S RPS 4-fach Taster F6-02-01</v>
      </c>
      <c r="DO99" t="str">
        <f>IF(HLOOKUP(DO$1,'Datenbank Aktoren'!$F$3:$IB$112,$B99,0)=DO$1,DO$3," - ")</f>
        <v>FMH4 RPS 4-fach Taster F6-02-01</v>
      </c>
      <c r="DP99" t="str">
        <f>IF(HLOOKUP(DP$1,'Datenbank Aktoren'!$F$3:$IB$112,$B99,0)=DP$1,DP$3," - ")</f>
        <v>FMH4S RPS 4-fach Taster F6-02-01</v>
      </c>
      <c r="DQ99" t="str">
        <f>IF(HLOOKUP(DQ$1,'Datenbank Aktoren'!$F$3:$IB$112,$B99,0)=DQ$1,DQ$3," - ")</f>
        <v>FMH8 RPS 4-fach Taster F6-02-01</v>
      </c>
      <c r="DR99" t="str">
        <f>IF(HLOOKUP(DR$1,'Datenbank Aktoren'!$F$3:$IB$112,$B99,0)=DR$1,DR$3," - ")</f>
        <v xml:space="preserve"> - </v>
      </c>
      <c r="DS99" t="str">
        <f>IF(HLOOKUP(DS$1,'Datenbank Aktoren'!$F$3:$IB$112,$B99,0)=DS$1,DS$3," - ")</f>
        <v xml:space="preserve"> - </v>
      </c>
      <c r="DT99" t="str">
        <f>IF(HLOOKUP(DT$1,'Datenbank Aktoren'!$F$3:$IB$112,$B99,0)=DT$1,DT$3," - ")</f>
        <v xml:space="preserve"> - </v>
      </c>
      <c r="DU99" t="str">
        <f>IF(HLOOKUP(DU$1,'Datenbank Aktoren'!$F$3:$IB$112,$B99,0)=DU$1,DU$3," - ")</f>
        <v xml:space="preserve"> - </v>
      </c>
      <c r="DV99" t="str">
        <f>IF(HLOOKUP(DV$1,'Datenbank Aktoren'!$F$3:$IB$112,$B99,0)=DV$1,DV$3," - ")</f>
        <v xml:space="preserve"> - </v>
      </c>
      <c r="DW99" t="str">
        <f>IF(HLOOKUP(DW$1,'Datenbank Aktoren'!$F$3:$IB$112,$B99,0)=DW$1,DW$3," - ")</f>
        <v xml:space="preserve"> - </v>
      </c>
      <c r="DX99" t="str">
        <f>IF(HLOOKUP(DX$1,'Datenbank Aktoren'!$F$3:$IB$112,$B99,0)=DX$1,DX$3," - ")</f>
        <v xml:space="preserve"> - </v>
      </c>
      <c r="DY99" t="str">
        <f>IF(HLOOKUP(DY$1,'Datenbank Aktoren'!$F$3:$IB$112,$B99,0)=DY$1,DY$3," - ")</f>
        <v xml:space="preserve"> - </v>
      </c>
      <c r="DZ99" t="str">
        <f>IF(HLOOKUP(DZ$1,'Datenbank Aktoren'!$F$3:$IB$112,$B99,0)=DZ$1,DZ$3," - ")</f>
        <v xml:space="preserve"> - </v>
      </c>
      <c r="EA99" t="str">
        <f>IF(HLOOKUP(EA$1,'Datenbank Aktoren'!$F$3:$IB$112,$B99,0)=EA$1,EA$3," - ")</f>
        <v>FMMS44SB Fensterkontakt D5-00-01</v>
      </c>
      <c r="EB99" t="str">
        <f>IF(HLOOKUP(EB$1,'Datenbank Aktoren'!$F$3:$IB$112,$B99,0)=EB$1,EB$3," - ")</f>
        <v xml:space="preserve"> - </v>
      </c>
      <c r="EC99" t="str">
        <f>IF(HLOOKUP(EC$1,'Datenbank Aktoren'!$F$3:$IB$112,$B99,0)=EC$1,EC$3," - ")</f>
        <v xml:space="preserve"> - </v>
      </c>
      <c r="ED99" t="str">
        <f>IF(HLOOKUP(ED$1,'Datenbank Aktoren'!$F$3:$IB$112,$B99,0)=ED$1,ED$3," - ")</f>
        <v xml:space="preserve"> - </v>
      </c>
      <c r="EE99" t="str">
        <f>IF(HLOOKUP(EE$1,'Datenbank Aktoren'!$F$3:$IB$112,$B99,0)=EE$1,EE$3," - ")</f>
        <v xml:space="preserve"> - </v>
      </c>
      <c r="EF99" t="str">
        <f>IF(HLOOKUP(EF$1,'Datenbank Aktoren'!$F$3:$IB$112,$B99,0)=EF$1,EF$3," - ")</f>
        <v xml:space="preserve"> - </v>
      </c>
      <c r="EG99" t="str">
        <f>IF(HLOOKUP(EG$1,'Datenbank Aktoren'!$F$3:$IB$112,$B99,0)=EG$1,EG$3," - ")</f>
        <v xml:space="preserve"> - </v>
      </c>
      <c r="EH99" t="str">
        <f>IF(HLOOKUP(EH$1,'Datenbank Aktoren'!$F$3:$IB$112,$B99,0)=EH$1,EH$3," - ")</f>
        <v xml:space="preserve"> - </v>
      </c>
      <c r="EI99" t="str">
        <f>IF(HLOOKUP(EI$1,'Datenbank Aktoren'!$F$3:$IB$112,$B99,0)=EI$1,EI$3," - ")</f>
        <v xml:space="preserve"> - </v>
      </c>
      <c r="EJ99" t="str">
        <f>IF(HLOOKUP(EJ$1,'Datenbank Aktoren'!$F$3:$IB$112,$B99,0)=EJ$1,EJ$3," - ")</f>
        <v xml:space="preserve"> - </v>
      </c>
      <c r="EK99" t="str">
        <f>IF(HLOOKUP(EK$1,'Datenbank Aktoren'!$F$3:$IB$112,$B99,0)=EK$1,EK$3," - ")</f>
        <v xml:space="preserve"> - </v>
      </c>
      <c r="EL99" t="str">
        <f>IF(HLOOKUP(EL$1,'Datenbank Aktoren'!$F$3:$IB$112,$B99,0)=EL$1,EL$3," - ")</f>
        <v xml:space="preserve"> - </v>
      </c>
      <c r="EM99" t="str">
        <f>IF(HLOOKUP(EM$1,'Datenbank Aktoren'!$F$3:$IB$112,$B99,0)=EM$1,EM$3," - ")</f>
        <v xml:space="preserve"> - </v>
      </c>
      <c r="EN99" t="str">
        <f>IF(HLOOKUP(EN$1,'Datenbank Aktoren'!$F$3:$IB$112,$B99,0)=EN$1,EN$3," - ")</f>
        <v xml:space="preserve"> - </v>
      </c>
      <c r="EO99" t="str">
        <f>IF(HLOOKUP(EO$1,'Datenbank Aktoren'!$F$3:$IB$112,$B99,0)=EO$1,EO$3," - ")</f>
        <v xml:space="preserve"> - </v>
      </c>
      <c r="EP99" t="str">
        <f>IF(HLOOKUP(EP$1,'Datenbank Aktoren'!$F$3:$IB$112,$B99,0)=EP$1,EP$3," - ")</f>
        <v xml:space="preserve"> - </v>
      </c>
      <c r="EQ99" t="str">
        <f>IF(HLOOKUP(EQ$1,'Datenbank Aktoren'!$F$3:$IB$112,$B99,0)=EQ$1,EQ$3," - ")</f>
        <v xml:space="preserve"> - </v>
      </c>
      <c r="ER99" t="str">
        <f>IF(HLOOKUP(ER$1,'Datenbank Aktoren'!$F$3:$IB$112,$B99,0)=ER$1,ER$3," - ")</f>
        <v xml:space="preserve"> - </v>
      </c>
      <c r="ES99" t="str">
        <f>IF(HLOOKUP(ES$1,'Datenbank Aktoren'!$F$3:$IB$112,$B99,0)=ES$1,ES$3," - ")</f>
        <v xml:space="preserve"> - </v>
      </c>
      <c r="ET99" t="str">
        <f>IF(HLOOKUP(ET$1,'Datenbank Aktoren'!$F$3:$IB$112,$B99,0)=ET$1,ET$3," - ")</f>
        <v xml:space="preserve"> - </v>
      </c>
      <c r="EU99" t="str">
        <f>IF(HLOOKUP(EU$1,'Datenbank Aktoren'!$F$3:$IB$112,$B99,0)=EU$1,EU$3," - ")</f>
        <v xml:space="preserve"> - </v>
      </c>
      <c r="EV99" t="str">
        <f>IF(HLOOKUP(EV$1,'Datenbank Aktoren'!$F$3:$IB$112,$B99,0)=EV$1,EV$3," - ")</f>
        <v xml:space="preserve"> - </v>
      </c>
      <c r="EW99" t="str">
        <f>IF(HLOOKUP(EW$1,'Datenbank Aktoren'!$F$3:$IB$112,$B99,0)=EW$1,EW$3," - ")</f>
        <v xml:space="preserve"> - </v>
      </c>
      <c r="EX99" t="str">
        <f>IF(HLOOKUP(EX$1,'Datenbank Aktoren'!$F$3:$IB$112,$B99,0)=EX$1,EX$3," - ")</f>
        <v xml:space="preserve"> - </v>
      </c>
      <c r="EY99" t="str">
        <f>IF(HLOOKUP(EY$1,'Datenbank Aktoren'!$F$3:$IB$112,$B99,0)=EY$1,EY$3," - ")</f>
        <v xml:space="preserve"> - </v>
      </c>
      <c r="EZ99" t="str">
        <f>IF(HLOOKUP(EZ$1,'Datenbank Aktoren'!$F$3:$IB$112,$B99,0)=EZ$1,EZ$3," - ")</f>
        <v xml:space="preserve"> - </v>
      </c>
      <c r="FA99" t="str">
        <f>IF(HLOOKUP(FA$1,'Datenbank Aktoren'!$F$3:$IB$112,$B99,0)=FA$1,FA$3," - ")</f>
        <v>FNS55B RPS 1-fach Taster F6-01-01</v>
      </c>
      <c r="FB99" t="str">
        <f>IF(HLOOKUP(FB$1,'Datenbank Aktoren'!$F$3:$IB$112,$B99,0)=FB$1,FB$3," - ")</f>
        <v>FNS55EB RPS 1-fach Taster F6-01-01</v>
      </c>
      <c r="FC99" t="str">
        <f>IF(HLOOKUP(FC$1,'Datenbank Aktoren'!$F$3:$IB$112,$B99,0)=FC$1,FC$3," - ")</f>
        <v>FNS65EB RPS 1-fach Taster F6-01-01</v>
      </c>
      <c r="FD99" t="str">
        <f>IF(HLOOKUP(FD$1,'Datenbank Aktoren'!$F$3:$IB$112,$B99,0)=FD$1,FD$3," - ")</f>
        <v>FPE-1 RPS 1-fach Taster F6-01-01</v>
      </c>
      <c r="FE99" t="str">
        <f>IF(HLOOKUP(FE$1,'Datenbank Aktoren'!$F$3:$IB$112,$B99,0)=FE$1,FE$3," - ")</f>
        <v>FRW RPS Rauchmelder F6-02-01</v>
      </c>
      <c r="FF99" t="str">
        <f>IF(HLOOKUP(FF$1,'Datenbank Aktoren'!$F$3:$IB$112,$B99,0)=FF$1,FF$3," - ")</f>
        <v xml:space="preserve"> - </v>
      </c>
      <c r="FG99" t="str">
        <f>IF(HLOOKUP(FG$1,'Datenbank Aktoren'!$F$3:$IB$112,$B99,0)=FG$1,FG$3," - ")</f>
        <v xml:space="preserve"> - </v>
      </c>
      <c r="FH99" t="str">
        <f>IF(HLOOKUP(FH$1,'Datenbank Aktoren'!$F$3:$IB$112,$B99,0)=FH$1,FH$3," - ")</f>
        <v>FSM14 RPS 4-fach Taster F6-02-01</v>
      </c>
      <c r="FI99" t="str">
        <f>IF(HLOOKUP(FI$1,'Datenbank Aktoren'!$F$3:$IB$112,$B99,0)=FI$1,FI$3," - ")</f>
        <v xml:space="preserve"> - </v>
      </c>
      <c r="FJ99" t="str">
        <f>IF(HLOOKUP(FJ$1,'Datenbank Aktoren'!$F$3:$IB$112,$B99,0)=FJ$1,FJ$3," - ")</f>
        <v xml:space="preserve"> - </v>
      </c>
      <c r="FK99" t="str">
        <f>IF(HLOOKUP(FK$1,'Datenbank Aktoren'!$F$3:$IB$112,$B99,0)=FK$1,FK$3," - ")</f>
        <v>FSM60B RPS 4-fach Taster F6-02-01</v>
      </c>
      <c r="FL99" t="str">
        <f>IF(HLOOKUP(FL$1,'Datenbank Aktoren'!$F$3:$IB$112,$B99,0)=FL$1,FL$3," - ")</f>
        <v>FSM61 RPS 4-fach Taster F6-02-01</v>
      </c>
      <c r="FM99" t="str">
        <f>IF(HLOOKUP(FM$1,'Datenbank Aktoren'!$F$3:$IB$112,$B99,0)=FM$1,FM$3," - ")</f>
        <v>FSMTB RPS 4-fach Taster F6-02-01</v>
      </c>
      <c r="FN99" t="str">
        <f>IF(HLOOKUP(FN$1,'Datenbank Aktoren'!$F$3:$IB$112,$B99,0)=FN$1,FN$3," - ")</f>
        <v xml:space="preserve"> - </v>
      </c>
      <c r="FO99" t="str">
        <f>IF(HLOOKUP(FO$1,'Datenbank Aktoren'!$F$3:$IB$112,$B99,0)=FO$1,FO$3," - ")</f>
        <v>FSTAP RPS 4-fach Taster F6-02-01</v>
      </c>
      <c r="FP99" t="str">
        <f>IF(HLOOKUP(FP$1,'Datenbank Aktoren'!$F$3:$IB$112,$B99,0)=FP$1,FP$3," - ")</f>
        <v xml:space="preserve"> - </v>
      </c>
      <c r="FQ99" t="str">
        <f>IF(HLOOKUP(FQ$1,'Datenbank Aktoren'!$F$3:$IB$112,$B99,0)=FQ$1,FQ$3," - ")</f>
        <v xml:space="preserve"> - </v>
      </c>
      <c r="FR99" t="str">
        <f>IF(HLOOKUP(FR$1,'Datenbank Aktoren'!$F$3:$IB$112,$B99,0)=FR$1,FR$3," - ")</f>
        <v>FSU55D RPS 4-fach Taster F6-02-01</v>
      </c>
      <c r="FS99" t="str">
        <f>IF(HLOOKUP(FS$1,'Datenbank Aktoren'!$F$3:$IB$112,$B99,0)=FS$1,FS$3," - ")</f>
        <v xml:space="preserve"> - </v>
      </c>
      <c r="FT99" t="str">
        <f>IF(HLOOKUP(FT$1,'Datenbank Aktoren'!$F$3:$IB$112,$B99,0)=FT$1,FT$3," - ")</f>
        <v xml:space="preserve"> - </v>
      </c>
      <c r="FU99" t="str">
        <f>IF(HLOOKUP(FU$1,'Datenbank Aktoren'!$F$3:$IB$112,$B99,0)=FU$1,FU$3," - ")</f>
        <v>FSU55ED RPS 4-fach Taster F6-02-01</v>
      </c>
      <c r="FV99" t="str">
        <f>IF(HLOOKUP(FV$1,'Datenbank Aktoren'!$F$3:$IB$112,$B99,0)=FV$1,FV$3," - ")</f>
        <v xml:space="preserve"> - </v>
      </c>
      <c r="FW99" t="str">
        <f>IF(HLOOKUP(FW$1,'Datenbank Aktoren'!$F$3:$IB$112,$B99,0)=FW$1,FW$3," - ")</f>
        <v xml:space="preserve"> - </v>
      </c>
      <c r="FX99" t="str">
        <f>IF(HLOOKUP(FX$1,'Datenbank Aktoren'!$F$3:$IB$112,$B99,0)=FX$1,FX$3," - ")</f>
        <v>FSU65D RPS 4-fach Taster F6-02-01</v>
      </c>
      <c r="FY99" t="str">
        <f>IF(HLOOKUP(FY$1,'Datenbank Aktoren'!$F$3:$IB$112,$B99,0)=FY$1,FY$3," - ")</f>
        <v xml:space="preserve"> - </v>
      </c>
      <c r="FZ99" t="str">
        <f>IF(HLOOKUP(FZ$1,'Datenbank Aktoren'!$F$3:$IB$112,$B99,0)=FZ$1,FZ$3," - ")</f>
        <v>FT4F RPS 4-fach Taster F6-02-01</v>
      </c>
      <c r="GA99" t="str">
        <f>IF(HLOOKUP(GA$1,'Datenbank Aktoren'!$F$3:$IB$112,$B99,0)=GA$1,GA$3," - ")</f>
        <v>FT55 RPS 4-fach Taster F6-02-01</v>
      </c>
      <c r="GB99" t="str">
        <f>IF(HLOOKUP(GB$1,'Datenbank Aktoren'!$F$3:$IB$112,$B99,0)=GB$1,GB$3," - ")</f>
        <v xml:space="preserve"> - </v>
      </c>
      <c r="GC99" t="str">
        <f>IF(HLOOKUP(GC$1,'Datenbank Aktoren'!$F$3:$IB$112,$B99,0)=GC$1,GC$3," - ")</f>
        <v xml:space="preserve"> - </v>
      </c>
      <c r="GD99" t="str">
        <f>IF(HLOOKUP(GD$1,'Datenbank Aktoren'!$F$3:$IB$112,$B99,0)=GD$1,GD$3," - ")</f>
        <v xml:space="preserve"> - </v>
      </c>
      <c r="GE99" t="str">
        <f>IF(HLOOKUP(GE$1,'Datenbank Aktoren'!$F$3:$IB$112,$B99,0)=GE$1,GE$3," - ")</f>
        <v xml:space="preserve"> - </v>
      </c>
      <c r="GF99" t="str">
        <f>IF(HLOOKUP(GF$1,'Datenbank Aktoren'!$F$3:$IB$112,$B99,0)=GF$1,GF$3," - ")</f>
        <v>FTAF55D Raumregler F6-02-01</v>
      </c>
      <c r="GG99" t="str">
        <f>IF(HLOOKUP(GG$1,'Datenbank Aktoren'!$F$3:$IB$112,$B99,0)=GG$1,GG$3," - ")</f>
        <v>FTAF55ED Raumregler F6-02-01</v>
      </c>
      <c r="GH99" t="str">
        <f>IF(HLOOKUP(GH$1,'Datenbank Aktoren'!$F$3:$IB$112,$B99,0)=GH$1,GH$3," - ")</f>
        <v>FTAF65D Raumregler F6-02-01</v>
      </c>
      <c r="GI99" t="str">
        <f>IF(HLOOKUP(GI$1,'Datenbank Aktoren'!$F$3:$IB$112,$B99,0)=GI$1,GI$3," - ")</f>
        <v xml:space="preserve"> - </v>
      </c>
      <c r="GJ99" t="str">
        <f>IF(HLOOKUP(GJ$1,'Datenbank Aktoren'!$F$3:$IB$112,$B99,0)=GJ$1,GJ$3," - ")</f>
        <v xml:space="preserve"> - </v>
      </c>
      <c r="GK99" t="str">
        <f>IF(HLOOKUP(GK$1,'Datenbank Aktoren'!$F$3:$IB$112,$B99,0)=GK$1,GK$3," - ")</f>
        <v xml:space="preserve"> - </v>
      </c>
      <c r="GL99" t="str">
        <f>IF(HLOOKUP(GL$1,'Datenbank Aktoren'!$F$3:$IB$112,$B99,0)=GL$1,GL$3," - ")</f>
        <v xml:space="preserve"> - </v>
      </c>
      <c r="GM99" t="str">
        <f>IF(HLOOKUP(GM$1,'Datenbank Aktoren'!$F$3:$IB$112,$B99,0)=GM$1,GM$3," - ")</f>
        <v xml:space="preserve"> - </v>
      </c>
      <c r="GN99" t="str">
        <f>IF(HLOOKUP(GN$1,'Datenbank Aktoren'!$F$3:$IB$112,$B99,0)=GN$1,GN$3," - ")</f>
        <v>FTK Fensterkontakt D5-00-01</v>
      </c>
      <c r="GO99" t="str">
        <f>IF(HLOOKUP(GO$1,'Datenbank Aktoren'!$F$3:$IB$112,$B99,0)=GO$1,GO$3," - ")</f>
        <v>FTKB-GR Fensterkontakt D5-00-01</v>
      </c>
      <c r="GP99" t="str">
        <f>IF(HLOOKUP(GP$1,'Datenbank Aktoren'!$F$3:$IB$112,$B99,0)=GP$1,GP$3," - ")</f>
        <v xml:space="preserve"> - </v>
      </c>
      <c r="GQ99" t="str">
        <f>IF(HLOOKUP(GQ$1,'Datenbank Aktoren'!$F$3:$IB$112,$B99,0)=GQ$1,GQ$3," - ")</f>
        <v>FTKB-wg Fensterkontakt D5-00-01</v>
      </c>
      <c r="GR99" t="str">
        <f>IF(HLOOKUP(GR$1,'Datenbank Aktoren'!$F$3:$IB$112,$B99,0)=GR$1,GR$3," - ")</f>
        <v>FTKE Fenstergriff F6-10-00 Griff</v>
      </c>
      <c r="GS99" t="str">
        <f>IF(HLOOKUP(GS$1,'Datenbank Aktoren'!$F$3:$IB$112,$B99,0)=GS$1,GS$3," - ")</f>
        <v xml:space="preserve"> - </v>
      </c>
      <c r="GT99" t="str">
        <f>IF(HLOOKUP(GT$1,'Datenbank Aktoren'!$F$3:$IB$112,$B99,0)=GT$1,GT$3," - ")</f>
        <v xml:space="preserve"> - </v>
      </c>
      <c r="GU99" t="str">
        <f>IF(HLOOKUP(GU$1,'Datenbank Aktoren'!$F$3:$IB$112,$B99,0)=GU$1,GU$3," - ")</f>
        <v xml:space="preserve"> - </v>
      </c>
      <c r="GV99" t="str">
        <f>IF(HLOOKUP(GV$1,'Datenbank Aktoren'!$F$3:$IB$112,$B99,0)=GV$1,GV$3," - ")</f>
        <v xml:space="preserve"> - </v>
      </c>
      <c r="GW99" t="str">
        <f>IF(HLOOKUP(GW$1,'Datenbank Aktoren'!$F$3:$IB$112,$B99,0)=GW$1,GW$3," - ")</f>
        <v xml:space="preserve"> - </v>
      </c>
      <c r="GX99" t="str">
        <f>IF(HLOOKUP(GX$1,'Datenbank Aktoren'!$F$3:$IB$112,$B99,0)=GX$1,GX$3," - ")</f>
        <v xml:space="preserve"> - </v>
      </c>
      <c r="GY99" t="str">
        <f>IF(HLOOKUP(GY$1,'Datenbank Aktoren'!$F$3:$IB$112,$B99,0)=GY$1,GY$3," - ")</f>
        <v xml:space="preserve"> - </v>
      </c>
      <c r="GZ99" t="str">
        <f>IF(HLOOKUP(GZ$1,'Datenbank Aktoren'!$F$3:$IB$112,$B99,0)=GZ$1,GZ$3," - ")</f>
        <v xml:space="preserve"> - </v>
      </c>
      <c r="HA99" t="str">
        <f>IF(HLOOKUP(HA$1,'Datenbank Aktoren'!$F$3:$IB$112,$B99,0)=HA$1,HA$3," - ")</f>
        <v xml:space="preserve"> - </v>
      </c>
      <c r="HB99" t="str">
        <f>IF(HLOOKUP(HB$1,'Datenbank Aktoren'!$F$3:$IB$112,$B99,0)=HB$1,HB$3," - ")</f>
        <v xml:space="preserve"> - </v>
      </c>
      <c r="HC99" t="str">
        <f>IF(HLOOKUP(HC$1,'Datenbank Aktoren'!$F$3:$IB$112,$B99,0)=HC$1,HC$3," - ")</f>
        <v xml:space="preserve"> - </v>
      </c>
      <c r="HD99" t="str">
        <f>IF(HLOOKUP(HD$1,'Datenbank Aktoren'!$F$3:$IB$112,$B99,0)=HD$1,HD$3," - ")</f>
        <v xml:space="preserve"> - </v>
      </c>
      <c r="HE99" t="str">
        <f>IF(HLOOKUP(HE$1,'Datenbank Aktoren'!$F$3:$IB$112,$B99,0)=HE$1,HE$3," - ")</f>
        <v xml:space="preserve"> - </v>
      </c>
      <c r="HF99" t="str">
        <f>IF(HLOOKUP(HF$1,'Datenbank Aktoren'!$F$3:$IB$112,$B99,0)=HF$1,HF$3," - ")</f>
        <v xml:space="preserve"> - </v>
      </c>
      <c r="HG99" t="str">
        <f>IF(HLOOKUP(HG$1,'Datenbank Aktoren'!$F$3:$IB$112,$B99,0)=HG$1,HG$3," - ")</f>
        <v xml:space="preserve"> - </v>
      </c>
      <c r="HH99" t="str">
        <f>IF(HLOOKUP(HH$1,'Datenbank Aktoren'!$F$3:$IB$112,$B99,0)=HH$1,HH$3," - ")</f>
        <v xml:space="preserve"> - </v>
      </c>
      <c r="HI99" t="str">
        <f>IF(HLOOKUP(HI$1,'Datenbank Aktoren'!$F$3:$IB$112,$B99,0)=HI$1,HI$3," - ")</f>
        <v xml:space="preserve"> - </v>
      </c>
      <c r="HJ99" t="str">
        <f>IF(HLOOKUP(HJ$1,'Datenbank Aktoren'!$F$3:$IB$112,$B99,0)=HJ$1,HJ$3," - ")</f>
        <v xml:space="preserve"> - </v>
      </c>
      <c r="HK99" t="str">
        <f>IF(HLOOKUP(HK$1,'Datenbank Aktoren'!$F$3:$IB$112,$B99,0)=HK$1,HK$3," - ")</f>
        <v xml:space="preserve"> - </v>
      </c>
      <c r="HL99" t="str">
        <f>IF(HLOOKUP(HL$1,'Datenbank Aktoren'!$F$3:$IB$112,$B99,0)=HL$1,HL$3," - ")</f>
        <v xml:space="preserve"> - </v>
      </c>
      <c r="HM99" t="str">
        <f>IF(HLOOKUP(HM$1,'Datenbank Aktoren'!$F$3:$IB$112,$B99,0)=HM$1,HM$3," - ")</f>
        <v xml:space="preserve"> - </v>
      </c>
      <c r="HN99" t="str">
        <f>IF(HLOOKUP(HN$1,'Datenbank Aktoren'!$F$3:$IB$112,$B99,0)=HN$1,HN$3," - ")</f>
        <v xml:space="preserve"> - </v>
      </c>
      <c r="HO99" t="str">
        <f>IF(HLOOKUP(HO$1,'Datenbank Aktoren'!$F$3:$IB$112,$B99,0)=HO$1,HO$3," - ")</f>
        <v xml:space="preserve"> - </v>
      </c>
      <c r="HP99" t="str">
        <f>IF(HLOOKUP(HP$1,'Datenbank Aktoren'!$F$3:$IB$112,$B99,0)=HP$1,HP$3," - ")</f>
        <v xml:space="preserve"> - </v>
      </c>
      <c r="HQ99" t="str">
        <f>IF(HLOOKUP(HQ$1,'Datenbank Aktoren'!$F$3:$IB$112,$B99,0)=HQ$1,HQ$3," - ")</f>
        <v>FTS14EM FBH A5-08-01</v>
      </c>
      <c r="HR99" t="str">
        <f>IF(HLOOKUP(HR$1,'Datenbank Aktoren'!$F$3:$IB$112,$B99,0)=HR$1,HR$3," - ")</f>
        <v>FTS14EM Fensterkontakt D5-00-01</v>
      </c>
      <c r="HS99" t="str">
        <f>IF(HLOOKUP(HS$1,'Datenbank Aktoren'!$F$3:$IB$112,$B99,0)=HS$1,HS$3," - ")</f>
        <v>FTS14EM RPS 4-fach Taster F6-02-01</v>
      </c>
      <c r="HT99" t="str">
        <f>IF(HLOOKUP(HT$1,'Datenbank Aktoren'!$F$3:$IB$112,$B99,0)=HT$1,HT$3," - ")</f>
        <v xml:space="preserve"> - </v>
      </c>
      <c r="HU99" t="str">
        <f>IF(HLOOKUP(HU$1,'Datenbank Aktoren'!$F$3:$IB$112,$B99,0)=HU$1,HU$3," - ")</f>
        <v xml:space="preserve"> - </v>
      </c>
      <c r="HV99" t="str">
        <f>IF(HLOOKUP(HV$1,'Datenbank Aktoren'!$F$3:$IB$112,$B99,0)=HV$1,HV$3," - ")</f>
        <v xml:space="preserve"> - </v>
      </c>
      <c r="HW99" t="str">
        <f>IF(HLOOKUP(HW$1,'Datenbank Aktoren'!$F$3:$IB$112,$B99,0)=HW$1,HW$3," - ")</f>
        <v xml:space="preserve"> - </v>
      </c>
      <c r="HX99" t="str">
        <f>IF(HLOOKUP(HX$1,'Datenbank Aktoren'!$F$3:$IB$112,$B99,0)=HX$1,HX$3," - ")</f>
        <v xml:space="preserve"> - </v>
      </c>
      <c r="HY99" t="str">
        <f>IF(HLOOKUP(HY$1,'Datenbank Aktoren'!$F$3:$IB$112,$B99,0)=HY$1,HY$3," - ")</f>
        <v xml:space="preserve"> - </v>
      </c>
      <c r="HZ99" t="str">
        <f>IF(HLOOKUP(HZ$1,'Datenbank Aktoren'!$F$3:$IB$112,$B99,0)=HZ$1,HZ$3," - ")</f>
        <v xml:space="preserve"> - </v>
      </c>
      <c r="IA99" t="str">
        <f>IF(HLOOKUP(IA$1,'Datenbank Aktoren'!$F$3:$IB$112,$B99,0)=IA$1,IA$3," - ")</f>
        <v xml:space="preserve"> - </v>
      </c>
      <c r="IB99" t="str">
        <f>IF(HLOOKUP(IB$1,'Datenbank Aktoren'!$F$3:$IB$112,$B99,0)=IB$1,IB$3," - ")</f>
        <v xml:space="preserve"> - </v>
      </c>
      <c r="IC99" t="str">
        <f>IF(HLOOKUP(IC$1,'Datenbank Aktoren'!$F$3:$IB$112,$B99,0)=IC$1,IC$3," - ")</f>
        <v xml:space="preserve"> - </v>
      </c>
      <c r="ID99" t="str">
        <f>IF(HLOOKUP(ID$1,'Datenbank Aktoren'!$F$3:$IB$112,$B99,0)=ID$1,ID$3," - ")</f>
        <v>FWS81 Kartenschalter F6-02-01</v>
      </c>
      <c r="IE99" t="str">
        <f>IF(HLOOKUP(IE$1,'Datenbank Aktoren'!$F$3:$IB$112,$B99,0)=IE$1,IE$3," - ")</f>
        <v xml:space="preserve"> - </v>
      </c>
      <c r="IF99" t="str">
        <f>IF(HLOOKUP(IF$1,'Datenbank Aktoren'!$F$3:$IB$112,$B99,0)=IF$1,IF$3," - ")</f>
        <v xml:space="preserve"> - </v>
      </c>
      <c r="IG99" t="str">
        <f>IF(HLOOKUP(IG$1,'Datenbank Aktoren'!$F$3:$IB$112,$B99,0)=IG$1,IG$3," - ")</f>
        <v>FZS65 RPS Rauchmelder F6-02-01</v>
      </c>
      <c r="IH99" t="str">
        <f>IF(HLOOKUP(IH$1,'Datenbank Aktoren'!$F$3:$IB$112,$B99,0)=IH$1,IH$3," - ")</f>
        <v>FZT55 RPS 4-fach Taster F6-02-01</v>
      </c>
      <c r="II99" t="str">
        <f>IF(HLOOKUP(II$1,'Datenbank Aktoren'!$F$3:$IB$112,$B99,0)=II$1,II$3," - ")</f>
        <v xml:space="preserve"> - </v>
      </c>
      <c r="IJ99" t="e">
        <f>IF(HLOOKUP(IJ$1,'Datenbank Aktoren'!$F$3:$IB$112,$B99,0)=IJ$1,IJ$3," - ")</f>
        <v>#N/A</v>
      </c>
      <c r="IK99" t="e">
        <f>IF(HLOOKUP(IK$1,'Datenbank Aktoren'!$F$3:$IB$112,$B99,0)=IK$1,IK$3," - ")</f>
        <v>#N/A</v>
      </c>
      <c r="IL99" t="e">
        <f>IF(HLOOKUP(IL$1,'Datenbank Aktoren'!$F$3:$IB$112,$B99,0)=IL$1,IL$3," - ")</f>
        <v>#N/A</v>
      </c>
      <c r="IM99" t="e">
        <f>IF(HLOOKUP(IM$1,'Datenbank Aktoren'!$F$3:$IB$112,$B99,0)=IM$1,IM$3," - ")</f>
        <v>#N/A</v>
      </c>
      <c r="IN99" t="e">
        <f>IF(HLOOKUP(IN$1,'Datenbank Aktoren'!$F$3:$IB$112,$B99,0)=IN$1,IN$3," - ")</f>
        <v>#N/A</v>
      </c>
      <c r="IO99" t="e">
        <f>IF(HLOOKUP(IO$1,'Datenbank Aktoren'!$F$3:$IB$112,$B99,0)=IO$1,IO$3," - ")</f>
        <v>#N/A</v>
      </c>
      <c r="IP99" t="e">
        <f>IF(HLOOKUP(IP$1,'Datenbank Aktoren'!$F$3:$IB$112,$B99,0)=IP$1,IP$3," - ")</f>
        <v>#N/A</v>
      </c>
      <c r="IQ99" t="e">
        <f>IF(HLOOKUP(IQ$1,'Datenbank Aktoren'!$F$3:$IB$112,$B99,0)=IQ$1,IQ$3," - ")</f>
        <v>#N/A</v>
      </c>
      <c r="IR99" t="e">
        <f>IF(HLOOKUP(IR$1,'Datenbank Aktoren'!$F$3:$IB$112,$B99,0)=IR$1,IR$3," - ")</f>
        <v>#N/A</v>
      </c>
      <c r="IS99" t="e">
        <f>IF(HLOOKUP(IS$1,'Datenbank Aktoren'!$F$3:$IB$112,$B99,0)=IS$1,IS$3," - ")</f>
        <v>#N/A</v>
      </c>
      <c r="IT99" t="e">
        <f>IF(HLOOKUP(IT$1,'Datenbank Aktoren'!$F$3:$IB$112,$B99,0)=IT$1,IT$3," - ")</f>
        <v>#N/A</v>
      </c>
      <c r="IU99" t="e">
        <f>IF(HLOOKUP(IU$1,'Datenbank Aktoren'!$F$3:$IB$112,$B99,0)=IU$1,IU$3," - ")</f>
        <v>#N/A</v>
      </c>
    </row>
    <row r="100" spans="1:255" x14ac:dyDescent="0.25">
      <c r="A100" t="s">
        <v>1220</v>
      </c>
      <c r="B100">
        <v>98</v>
      </c>
      <c r="D100" t="s">
        <v>1220</v>
      </c>
      <c r="E100" s="3" t="s">
        <v>319</v>
      </c>
      <c r="F100" t="str">
        <f>IF(HLOOKUP(F$1,'Datenbank Aktoren'!$F$3:$IB$112,$B100,0)=F$1,F$3," - ")</f>
        <v>DSZ14DRS Zähler Strom A5-12-01</v>
      </c>
      <c r="G100" t="str">
        <f>IF(HLOOKUP(G$1,'Datenbank Aktoren'!$F$3:$IB$112,$B100,0)=G$1,G$3," - ")</f>
        <v>DSZ14WDRS Zähler Strom A5-12-01</v>
      </c>
      <c r="H100" t="str">
        <f>IF(HLOOKUP(H$1,'Datenbank Aktoren'!$F$3:$IB$112,$B100,0)=H$1,H$3," - ")</f>
        <v>F1FT65 RPS 1-fach Taster F6-01-01</v>
      </c>
      <c r="I100" t="str">
        <f>IF(HLOOKUP(I$1,'Datenbank Aktoren'!$F$3:$IB$112,$B100,0)=I$1,I$3," - ")</f>
        <v>F1ITAP RPS 1-fach Taster F6-01-01</v>
      </c>
      <c r="J100" t="str">
        <f>IF(HLOOKUP(J$1,'Datenbank Aktoren'!$F$3:$IB$112,$B100,0)=J$1,J$3," - ")</f>
        <v>F1T55E RPS 1-fach Taster F6-01-01</v>
      </c>
      <c r="K100" t="str">
        <f>IF(HLOOKUP(K$1,'Datenbank Aktoren'!$F$3:$IB$112,$B100,0)=K$1,K$3," - ")</f>
        <v>F1T65 RPS 1-fach Taster F6-01-01</v>
      </c>
      <c r="L100" t="str">
        <f>IF(HLOOKUP(L$1,'Datenbank Aktoren'!$F$3:$IB$112,$B100,0)=L$1,L$3," - ")</f>
        <v>F265B RPS 4-fach Taster F6-02-01</v>
      </c>
      <c r="M100" t="str">
        <f>IF(HLOOKUP(M$1,'Datenbank Aktoren'!$F$3:$IB$112,$B100,0)=M$1,M$3," - ")</f>
        <v>F2FT65 RPS 4-fach Taster F6-02-01</v>
      </c>
      <c r="N100" t="str">
        <f>IF(HLOOKUP(N$1,'Datenbank Aktoren'!$F$3:$IB$112,$B100,0)=N$1,N$3," - ")</f>
        <v>F2FT65B RPS 4-fach Taster F6-02-01</v>
      </c>
      <c r="O100" t="str">
        <f>IF(HLOOKUP(O$1,'Datenbank Aktoren'!$F$3:$IB$112,$B100,0)=O$1,O$3," - ")</f>
        <v>F2FZT65B RPS 4-fach Taster F6-02-01</v>
      </c>
      <c r="P100" t="str">
        <f>IF(HLOOKUP(P$1,'Datenbank Aktoren'!$F$3:$IB$112,$B100,0)=P$1,P$3," - ")</f>
        <v>F2T55E RPS 4-fach Taster F6-02-01</v>
      </c>
      <c r="Q100" t="str">
        <f>IF(HLOOKUP(Q$1,'Datenbank Aktoren'!$F$3:$IB$112,$B100,0)=Q$1,Q$3," - ")</f>
        <v>F2T55EB RPS 4-fach Taster F6-02-01</v>
      </c>
      <c r="R100" t="str">
        <f>IF(HLOOKUP(R$1,'Datenbank Aktoren'!$F$3:$IB$112,$B100,0)=R$1,R$3," - ")</f>
        <v>F2T65 RPS 4-fach Taster F6-02-01</v>
      </c>
      <c r="S100" t="str">
        <f>IF(HLOOKUP(S$1,'Datenbank Aktoren'!$F$3:$IB$112,$B100,0)=S$1,S$3," - ")</f>
        <v>F2ZT55E RPS 4-fach Taster F6-02-01</v>
      </c>
      <c r="T100" t="str">
        <f>IF(HLOOKUP(T$1,'Datenbank Aktoren'!$F$3:$IB$112,$B100,0)=T$1,T$3," - ")</f>
        <v>F2ZT65 RPS 4-fach Taster F6-02-01</v>
      </c>
      <c r="U100" t="str">
        <f>IF(HLOOKUP(U$1,'Datenbank Aktoren'!$F$3:$IB$112,$B100,0)=U$1,U$3," - ")</f>
        <v>F3Z14D Zähler Strom A5-12-01</v>
      </c>
      <c r="V100" t="str">
        <f>IF(HLOOKUP(V$1,'Datenbank Aktoren'!$F$3:$IB$112,$B100,0)=V$1,V$3," - ")</f>
        <v>F3Z14D Zähler Gas A5-12-02</v>
      </c>
      <c r="W100" t="str">
        <f>IF(HLOOKUP(W$1,'Datenbank Aktoren'!$F$3:$IB$112,$B100,0)=W$1,W$3," - ")</f>
        <v>F3Z14D Zähler Wasser A5-12-03</v>
      </c>
      <c r="X100" t="str">
        <f>IF(HLOOKUP(X$1,'Datenbank Aktoren'!$F$3:$IB$112,$B100,0)=X$1,X$3," - ")</f>
        <v>F4FT65 RPS 4-fach Taster F6-02-01</v>
      </c>
      <c r="Y100" t="str">
        <f>IF(HLOOKUP(Y$1,'Datenbank Aktoren'!$F$3:$IB$112,$B100,0)=Y$1,Y$3," - ")</f>
        <v>F4FT65B RPS 4-fach Taster F6-02-01</v>
      </c>
      <c r="Z100" t="str">
        <f>IF(HLOOKUP(Z$1,'Datenbank Aktoren'!$F$3:$IB$112,$B100,0)=Z$1,Z$3," - ")</f>
        <v>F4PT RPS 4-fach Taster F6-02-01</v>
      </c>
      <c r="AA100" t="str">
        <f>IF(HLOOKUP(AA$1,'Datenbank Aktoren'!$F$3:$IB$112,$B100,0)=AA$1,AA$3," - ")</f>
        <v>F4T55B RPS 4-fach Taster F6-02-01</v>
      </c>
      <c r="AB100" t="str">
        <f>IF(HLOOKUP(AB$1,'Datenbank Aktoren'!$F$3:$IB$112,$B100,0)=AB$1,AB$3," - ")</f>
        <v>F4T55E RPS 4-fach Taster F6-02-01</v>
      </c>
      <c r="AC100" t="str">
        <f>IF(HLOOKUP(AC$1,'Datenbank Aktoren'!$F$3:$IB$112,$B100,0)=AC$1,AC$3," - ")</f>
        <v>F4T55EB RPS 4-fach Taster F6-02-01</v>
      </c>
      <c r="AD100" t="str">
        <f>IF(HLOOKUP(AD$1,'Datenbank Aktoren'!$F$3:$IB$112,$B100,0)=AD$1,AD$3," - ")</f>
        <v>F4T65 RPS 4-fach Taster F6-02-01</v>
      </c>
      <c r="AE100" t="str">
        <f>IF(HLOOKUP(AE$1,'Datenbank Aktoren'!$F$3:$IB$112,$B100,0)=AE$1,AE$3," - ")</f>
        <v>F4T65B RPS 4-fach Taster F6-02-01</v>
      </c>
      <c r="AF100" t="str">
        <f>IF(HLOOKUP(AF$1,'Datenbank Aktoren'!$F$3:$IB$112,$B100,0)=AF$1,AF$3," - ")</f>
        <v>F4USM61B Bewegungsm. A5-07-01</v>
      </c>
      <c r="AG100" t="str">
        <f>IF(HLOOKUP(AG$1,'Datenbank Aktoren'!$F$3:$IB$112,$B100,0)=AG$1,AG$3," - ")</f>
        <v>F4USM61B FBH A5-08-01</v>
      </c>
      <c r="AH100" t="str">
        <f>IF(HLOOKUP(AH$1,'Datenbank Aktoren'!$F$3:$IB$112,$B100,0)=AH$1,AH$3," - ")</f>
        <v xml:space="preserve"> - </v>
      </c>
      <c r="AI100" t="str">
        <f>IF(HLOOKUP(AI$1,'Datenbank Aktoren'!$F$3:$IB$112,$B100,0)=AI$1,AI$3," - ")</f>
        <v>F4USM61B Fensterkontakt D5-00-01</v>
      </c>
      <c r="AJ100" t="str">
        <f>IF(HLOOKUP(AJ$1,'Datenbank Aktoren'!$F$3:$IB$112,$B100,0)=AJ$1,AJ$3," - ")</f>
        <v>F4USM61B RPS 4-fach Taster F6-02-01</v>
      </c>
      <c r="AK100" t="str">
        <f>IF(HLOOKUP(AK$1,'Datenbank Aktoren'!$F$3:$IB$112,$B100,0)=AK$1,AK$3," - ")</f>
        <v>F5PT55 RPS 4-fach Taster F6-02-01</v>
      </c>
      <c r="AL100" t="str">
        <f>IF(HLOOKUP(AL$1,'Datenbank Aktoren'!$F$3:$IB$112,$B100,0)=AL$1,AL$3," - ")</f>
        <v>F6T55B Bewegungsm. A5-07-01</v>
      </c>
      <c r="AM100" t="str">
        <f>IF(HLOOKUP(AM$1,'Datenbank Aktoren'!$F$3:$IB$112,$B100,0)=AM$1,AM$3," - ")</f>
        <v>F6T55B RPS 4-fach Taster F6-02-01</v>
      </c>
      <c r="AN100" t="str">
        <f>IF(HLOOKUP(AN$1,'Datenbank Aktoren'!$F$3:$IB$112,$B100,0)=AN$1,AN$3," - ")</f>
        <v>F6T65B Bewegungsm. A5-07-01</v>
      </c>
      <c r="AO100" t="str">
        <f>IF(HLOOKUP(AO$1,'Datenbank Aktoren'!$F$3:$IB$112,$B100,0)=AO$1,AO$3," - ")</f>
        <v>F6T65B RPS 4-fach Taster F6-02-01</v>
      </c>
      <c r="AP100" t="str">
        <f>IF(HLOOKUP(AP$1,'Datenbank Aktoren'!$F$3:$IB$112,$B100,0)=AP$1,AP$3," - ")</f>
        <v>FABH130 RPS 4-fach Taster F6-02-01</v>
      </c>
      <c r="AQ100" t="str">
        <f>IF(HLOOKUP(AQ$1,'Datenbank Aktoren'!$F$3:$IB$112,$B100,0)=AQ$1,AQ$3," - ")</f>
        <v>FABH65S FBH A5-08-01</v>
      </c>
      <c r="AR100" t="str">
        <f>IF(HLOOKUP(AR$1,'Datenbank Aktoren'!$F$3:$IB$112,$B100,0)=AR$1,AR$3," - ")</f>
        <v>FAH60 FAH60/FIH65S A5-06-01</v>
      </c>
      <c r="AS100" t="str">
        <f>IF(HLOOKUP(AS$1,'Datenbank Aktoren'!$F$3:$IB$112,$B100,0)=AS$1,AS$3," - ")</f>
        <v>FAH65S FAH60/FIH65S A5-06-01</v>
      </c>
      <c r="AT100" t="str">
        <f>IF(HLOOKUP(AT$1,'Datenbank Aktoren'!$F$3:$IB$112,$B100,0)=AT$1,AT$3," - ")</f>
        <v>FASM60 RPS 4-fach Taster F6-02-01</v>
      </c>
      <c r="AU100" t="str">
        <f>IF(HLOOKUP(AU$1,'Datenbank Aktoren'!$F$3:$IB$112,$B100,0)=AU$1,AU$3," - ")</f>
        <v>FASWZ-16A Zähler Strom A5-12-01</v>
      </c>
      <c r="AV100" t="str">
        <f>IF(HLOOKUP(AV$1,'Datenbank Aktoren'!$F$3:$IB$112,$B100,0)=AV$1,AV$3," - ")</f>
        <v>FB55B Bewegungsm. A5-07-01</v>
      </c>
      <c r="AW100" t="str">
        <f>IF(HLOOKUP(AW$1,'Datenbank Aktoren'!$F$3:$IB$112,$B100,0)=AW$1,AW$3," - ")</f>
        <v>FB55EB Bewegungsm. A5-07-01</v>
      </c>
      <c r="AX100" t="str">
        <f>IF(HLOOKUP(AX$1,'Datenbank Aktoren'!$F$3:$IB$112,$B100,0)=AX$1,AX$3," - ")</f>
        <v>FB65B Bewegungsm. A5-07-01</v>
      </c>
      <c r="AY100" t="str">
        <f>IF(HLOOKUP(AY$1,'Datenbank Aktoren'!$F$3:$IB$112,$B100,0)=AY$1,AY$3," - ")</f>
        <v>FBH55ESB Bewegungsm. A5-07-01</v>
      </c>
      <c r="AZ100" t="str">
        <f>IF(HLOOKUP(AZ$1,'Datenbank Aktoren'!$F$3:$IB$112,$B100,0)=AZ$1,AZ$3," - ")</f>
        <v>FBH55ESB FBH A5-08-01</v>
      </c>
      <c r="BA100" t="str">
        <f>IF(HLOOKUP(BA$1,'Datenbank Aktoren'!$F$3:$IB$112,$B100,0)=BA$1,BA$3," - ")</f>
        <v>FBH55SB Bewegungsm. A5-07-01</v>
      </c>
      <c r="BB100" t="str">
        <f>IF(HLOOKUP(BB$1,'Datenbank Aktoren'!$F$3:$IB$112,$B100,0)=BB$1,BB$3," - ")</f>
        <v>FBH55SB FBH A5-08-01</v>
      </c>
      <c r="BC100" t="str">
        <f>IF(HLOOKUP(BC$1,'Datenbank Aktoren'!$F$3:$IB$112,$B100,0)=BC$1,BC$3," - ")</f>
        <v>FBH65 FBH A5-08-01</v>
      </c>
      <c r="BD100" t="str">
        <f>IF(HLOOKUP(BD$1,'Datenbank Aktoren'!$F$3:$IB$112,$B100,0)=BD$1,BD$3," - ")</f>
        <v>FBH65S FBH A5-08-01</v>
      </c>
      <c r="BE100" t="str">
        <f>IF(HLOOKUP(BE$1,'Datenbank Aktoren'!$F$3:$IB$112,$B100,0)=BE$1,BE$3," - ")</f>
        <v>FBH65SB Bewegungsm. A5-07-01</v>
      </c>
      <c r="BF100" t="str">
        <f>IF(HLOOKUP(BF$1,'Datenbank Aktoren'!$F$3:$IB$112,$B100,0)=BF$1,BF$3," - ")</f>
        <v>FBH65SB FBH A5-08-01</v>
      </c>
      <c r="BG100" t="str">
        <f>IF(HLOOKUP(BG$1,'Datenbank Aktoren'!$F$3:$IB$112,$B100,0)=BG$1,BG$3," - ")</f>
        <v>FBH65TF Feuchte/Temp. A5-04-01</v>
      </c>
      <c r="BH100" t="str">
        <f>IF(HLOOKUP(BH$1,'Datenbank Aktoren'!$F$3:$IB$112,$B100,0)=BH$1,BH$3," - ")</f>
        <v>FBH65TF Feuchte/Temp. A5-04-02</v>
      </c>
      <c r="BI100" t="str">
        <f>IF(HLOOKUP(BI$1,'Datenbank Aktoren'!$F$3:$IB$112,$B100,0)=BI$1,BI$3," - ")</f>
        <v>FBH65TF FBH A5-08-01</v>
      </c>
      <c r="BJ100" t="str">
        <f>IF(HLOOKUP(BJ$1,'Datenbank Aktoren'!$F$3:$IB$112,$B100,0)=BJ$1,BJ$3," - ")</f>
        <v>FBHF65SB Bewegungsm. A5-07-01</v>
      </c>
      <c r="BK100" t="str">
        <f>IF(HLOOKUP(BK$1,'Datenbank Aktoren'!$F$3:$IB$112,$B100,0)=BK$1,BK$3," - ")</f>
        <v>FBHF65SB FBH A5-08-01</v>
      </c>
      <c r="BL100" t="str">
        <f>IF(HLOOKUP(BL$1,'Datenbank Aktoren'!$F$3:$IB$112,$B100,0)=BL$1,BL$3," - ")</f>
        <v>FCO2TF65 CO2/Feuchte/Temp A5-09-04</v>
      </c>
      <c r="BM100" t="str">
        <f>IF(HLOOKUP(BM$1,'Datenbank Aktoren'!$F$3:$IB$112,$B100,0)=BM$1,BM$3," - ")</f>
        <v>FCO2TS CO2/Feuchte/Temp A5-09-04</v>
      </c>
      <c r="BN100" t="str">
        <f>IF(HLOOKUP(BN$1,'Datenbank Aktoren'!$F$3:$IB$112,$B100,0)=BN$1,BN$3," - ")</f>
        <v xml:space="preserve"> - </v>
      </c>
      <c r="BO100" t="str">
        <f>IF(HLOOKUP(BO$1,'Datenbank Aktoren'!$F$3:$IB$112,$B100,0)=BO$1,BO$3," - ")</f>
        <v xml:space="preserve"> - </v>
      </c>
      <c r="BP100" t="str">
        <f>IF(HLOOKUP(BP$1,'Datenbank Aktoren'!$F$3:$IB$112,$B100,0)=BP$1,BP$3," - ")</f>
        <v xml:space="preserve"> - </v>
      </c>
      <c r="BQ100" t="str">
        <f>IF(HLOOKUP(BQ$1,'Datenbank Aktoren'!$F$3:$IB$112,$B100,0)=BQ$1,BQ$3," - ")</f>
        <v xml:space="preserve"> - </v>
      </c>
      <c r="BR100" t="str">
        <f>IF(HLOOKUP(BR$1,'Datenbank Aktoren'!$F$3:$IB$112,$B100,0)=BR$1,BR$3," - ")</f>
        <v>FET55E RPS 1-fach Taster F6-01-01</v>
      </c>
      <c r="BS100" t="str">
        <f>IF(HLOOKUP(BS$1,'Datenbank Aktoren'!$F$3:$IB$112,$B100,0)=BS$1,BS$3," - ")</f>
        <v>FF8 RPS 4-fach Taster F6-02-01</v>
      </c>
      <c r="BT100" t="str">
        <f>IF(HLOOKUP(BT$1,'Datenbank Aktoren'!$F$3:$IB$112,$B100,0)=BT$1,BT$3," - ")</f>
        <v xml:space="preserve"> - </v>
      </c>
      <c r="BU100" t="str">
        <f>IF(HLOOKUP(BU$1,'Datenbank Aktoren'!$F$3:$IB$112,$B100,0)=BU$1,BU$3," - ")</f>
        <v>FFD RPS 4-fach Taster F6-02-01</v>
      </c>
      <c r="BV100" t="str">
        <f>IF(HLOOKUP(BV$1,'Datenbank Aktoren'!$F$3:$IB$112,$B100,0)=BV$1,BV$3," - ")</f>
        <v>FFG7B Fenstergriff A5-14-09</v>
      </c>
      <c r="BW100" t="str">
        <f>IF(HLOOKUP(BW$1,'Datenbank Aktoren'!$F$3:$IB$112,$B100,0)=BW$1,BW$3," - ")</f>
        <v>FFG7B Fenstergriff F6-10-00</v>
      </c>
      <c r="BX100" t="str">
        <f>IF(HLOOKUP(BX$1,'Datenbank Aktoren'!$F$3:$IB$112,$B100,0)=BX$1,BX$3," - ")</f>
        <v>FFGB-hg Fenstersensor A5-14-01</v>
      </c>
      <c r="BY100" t="str">
        <f>IF(HLOOKUP(BY$1,'Datenbank Aktoren'!$F$3:$IB$112,$B100,0)=BY$1,BY$3," - ")</f>
        <v>FFGB-hg Fenstersensor A5-14-03</v>
      </c>
      <c r="BZ100" t="str">
        <f>IF(HLOOKUP(BZ$1,'Datenbank Aktoren'!$F$3:$IB$112,$B100,0)=BZ$1,BZ$3," - ")</f>
        <v>FFGB-hg Fenstersensor A5-14-07</v>
      </c>
      <c r="CA100" t="str">
        <f>IF(HLOOKUP(CA$1,'Datenbank Aktoren'!$F$3:$IB$112,$B100,0)=CA$1,CA$3," - ")</f>
        <v>FFGB-hg Fenstersensor A5-14-08</v>
      </c>
      <c r="CB100" t="str">
        <f>IF(HLOOKUP(CB$1,'Datenbank Aktoren'!$F$3:$IB$112,$B100,0)=CB$1,CB$3," - ")</f>
        <v>FFGB-hg Fenstergriff A5-14-09</v>
      </c>
      <c r="CC100" t="str">
        <f>IF(HLOOKUP(CC$1,'Datenbank Aktoren'!$F$3:$IB$112,$B100,0)=CC$1,CC$3," - ")</f>
        <v>FFGB-hg Fenstergriff A5-14-0A</v>
      </c>
      <c r="CD100" t="str">
        <f>IF(HLOOKUP(CD$1,'Datenbank Aktoren'!$F$3:$IB$112,$B100,0)=CD$1,CD$3," - ")</f>
        <v>FFGB-hg Fenstergriff F6-10-00</v>
      </c>
      <c r="CE100" t="str">
        <f>IF(HLOOKUP(CE$1,'Datenbank Aktoren'!$F$3:$IB$112,$B100,0)=CE$1,CE$3," - ")</f>
        <v>FFKB Fensterkontakt D5-00-01</v>
      </c>
      <c r="CF100" t="str">
        <f>IF(HLOOKUP(CF$1,'Datenbank Aktoren'!$F$3:$IB$112,$B100,0)=CF$1,CF$3," - ")</f>
        <v>FFT55B Feuchte/Temp. A5-04-02</v>
      </c>
      <c r="CG100" t="str">
        <f>IF(HLOOKUP(CG$1,'Datenbank Aktoren'!$F$3:$IB$112,$B100,0)=CG$1,CG$3," - ")</f>
        <v>FFT55B Feuchte/Temp. A5-04-03</v>
      </c>
      <c r="CH100" t="str">
        <f>IF(HLOOKUP(CH$1,'Datenbank Aktoren'!$F$3:$IB$112,$B100,0)=CH$1,CH$3," - ")</f>
        <v>FFT55EB Feuchte/Temp. A5-04-02</v>
      </c>
      <c r="CI100" t="str">
        <f>IF(HLOOKUP(CI$1,'Datenbank Aktoren'!$F$3:$IB$112,$B100,0)=CI$1,CI$3," - ")</f>
        <v>FFT55EB Feuchte/Temp. A5-04-03</v>
      </c>
      <c r="CJ100" t="str">
        <f>IF(HLOOKUP(CJ$1,'Datenbank Aktoren'!$F$3:$IB$112,$B100,0)=CJ$1,CJ$3," - ")</f>
        <v>FFT60SB Feuchte/Temp. A5-04-02</v>
      </c>
      <c r="CK100" t="str">
        <f>IF(HLOOKUP(CK$1,'Datenbank Aktoren'!$F$3:$IB$112,$B100,0)=CK$1,CK$3," - ")</f>
        <v>FFT60SB Feuchte/Temp. A5-04-03</v>
      </c>
      <c r="CL100" t="str">
        <f>IF(HLOOKUP(CL$1,'Datenbank Aktoren'!$F$3:$IB$112,$B100,0)=CL$1,CL$3," - ")</f>
        <v>FFT65B Feuchte/Temp. A5-04-02</v>
      </c>
      <c r="CM100" t="str">
        <f>IF(HLOOKUP(CM$1,'Datenbank Aktoren'!$F$3:$IB$112,$B100,0)=CM$1,CM$3," - ")</f>
        <v>FFT65B Feuchte/Temp. A5-04-03</v>
      </c>
      <c r="CN100" t="str">
        <f>IF(HLOOKUP(CN$1,'Datenbank Aktoren'!$F$3:$IB$112,$B100,0)=CN$1,CN$3," - ")</f>
        <v>FFTE Fenstergriff F6-10-00</v>
      </c>
      <c r="CO100" t="str">
        <f>IF(HLOOKUP(CO$1,'Datenbank Aktoren'!$F$3:$IB$112,$B100,0)=CO$1,CO$3," - ")</f>
        <v>FFTF65B Feuchte/Temp. A5-04-02</v>
      </c>
      <c r="CP100" t="str">
        <f>IF(HLOOKUP(CP$1,'Datenbank Aktoren'!$F$3:$IB$112,$B100,0)=CP$1,CP$3," - ")</f>
        <v>FFTF65B Feuchte/Temp. A5-04-03</v>
      </c>
      <c r="CQ100" t="str">
        <f>IF(HLOOKUP(CQ$1,'Datenbank Aktoren'!$F$3:$IB$112,$B100,0)=CQ$1,CQ$3," - ")</f>
        <v>FHD60SB FAH60/FIH65S A5-06-01</v>
      </c>
      <c r="CR100" t="str">
        <f>IF(HLOOKUP(CR$1,'Datenbank Aktoren'!$F$3:$IB$112,$B100,0)=CR$1,CR$3," - ")</f>
        <v xml:space="preserve"> - </v>
      </c>
      <c r="CS100" t="str">
        <f>IF(HLOOKUP(CS$1,'Datenbank Aktoren'!$F$3:$IB$112,$B100,0)=CS$1,CS$3," - ")</f>
        <v>FHD65SB Dämmerungssch. A5-06-02</v>
      </c>
      <c r="CT100" t="str">
        <f>IF(HLOOKUP(CT$1,'Datenbank Aktoren'!$F$3:$IB$112,$B100,0)=CT$1,CT$3," - ")</f>
        <v>FHM2 RPS 4-fach Taster F6-02-01</v>
      </c>
      <c r="CU100" t="str">
        <f>IF(HLOOKUP(CU$1,'Datenbank Aktoren'!$F$3:$IB$112,$B100,0)=CU$1,CU$3," - ")</f>
        <v>FHMB Wasser/Rauch/Hitze A5-30-03</v>
      </c>
      <c r="CV100" t="str">
        <f>IF(HLOOKUP(CV$1,'Datenbank Aktoren'!$F$3:$IB$112,$B100,0)=CV$1,CV$3," - ")</f>
        <v>FHS2 RPS 4-fach Taster F6-02-01</v>
      </c>
      <c r="CW100" t="str">
        <f>IF(HLOOKUP(CW$1,'Datenbank Aktoren'!$F$3:$IB$112,$B100,0)=CW$1,CW$3," - ")</f>
        <v>FHS4 RPS 4-fach Taster F6-02-01</v>
      </c>
      <c r="CX100" t="str">
        <f>IF(HLOOKUP(CX$1,'Datenbank Aktoren'!$F$3:$IB$112,$B100,0)=CX$1,CX$3," - ")</f>
        <v>FIH65B Dämmerungssch. A5-06-02</v>
      </c>
      <c r="CY100" t="str">
        <f>IF(HLOOKUP(CY$1,'Datenbank Aktoren'!$F$3:$IB$112,$B100,0)=CY$1,CY$3," - ")</f>
        <v>FIH65S FAH60/FIH65S A5-06-01</v>
      </c>
      <c r="CZ100" t="str">
        <f>IF(HLOOKUP(CZ$1,'Datenbank Aktoren'!$F$3:$IB$112,$B100,0)=CZ$1,CZ$3," - ")</f>
        <v>FKD RPS 1-fach Taster F6-01-01</v>
      </c>
      <c r="DA100" t="str">
        <f>IF(HLOOKUP(DA$1,'Datenbank Aktoren'!$F$3:$IB$112,$B100,0)=DA$1,DA$3," - ")</f>
        <v>FKF65 Kartenschalter F6-02-01</v>
      </c>
      <c r="DB100" t="str">
        <f>IF(HLOOKUP(DB$1,'Datenbank Aktoren'!$F$3:$IB$112,$B100,0)=DB$1,DB$3," - ")</f>
        <v>FKS Kleinstellantrieb A5-20-01</v>
      </c>
      <c r="DC100" t="str">
        <f>IF(HLOOKUP(DC$1,'Datenbank Aktoren'!$F$3:$IB$112,$B100,0)=DC$1,DC$3," - ")</f>
        <v>FKS-H Kleinstellantrieb A5-20-04</v>
      </c>
      <c r="DD100" t="str">
        <f>IF(HLOOKUP(DD$1,'Datenbank Aktoren'!$F$3:$IB$112,$B100,0)=DD$1,DD$3," - ")</f>
        <v>FKS-SV Kleinstellantrieb A5-20-01</v>
      </c>
      <c r="DE100" t="str">
        <f>IF(HLOOKUP(DE$1,'Datenbank Aktoren'!$F$3:$IB$112,$B100,0)=DE$1,DE$3," - ")</f>
        <v>FLGTF55E Feuchte/Temp. A5-04-02</v>
      </c>
      <c r="DF100" t="str">
        <f>IF(HLOOKUP(DF$1,'Datenbank Aktoren'!$F$3:$IB$112,$B100,0)=DF$1,DF$3," - ")</f>
        <v xml:space="preserve"> - </v>
      </c>
      <c r="DG100" t="str">
        <f>IF(HLOOKUP(DG$1,'Datenbank Aktoren'!$F$3:$IB$112,$B100,0)=DG$1,DG$3," - ")</f>
        <v>FLGTF55 Feuchte/Temp. A5-04-02</v>
      </c>
      <c r="DH100" t="str">
        <f>IF(HLOOKUP(DH$1,'Datenbank Aktoren'!$F$3:$IB$112,$B100,0)=DH$1,DH$3," - ")</f>
        <v xml:space="preserve"> - </v>
      </c>
      <c r="DI100" t="str">
        <f>IF(HLOOKUP(DI$1,'Datenbank Aktoren'!$F$3:$IB$112,$B100,0)=DI$1,DI$3," - ")</f>
        <v>FLGTF65 Feuchte/Temp. A5-04-02</v>
      </c>
      <c r="DJ100" t="str">
        <f>IF(HLOOKUP(DJ$1,'Datenbank Aktoren'!$F$3:$IB$112,$B100,0)=DJ$1,DJ$3," - ")</f>
        <v xml:space="preserve"> - </v>
      </c>
      <c r="DK100" t="str">
        <f>IF(HLOOKUP(DK$1,'Datenbank Aktoren'!$F$3:$IB$112,$B100,0)=DK$1,DK$3," - ")</f>
        <v>FLT58 VOC A5-09-05</v>
      </c>
      <c r="DL100" t="str">
        <f>IF(HLOOKUP(DL$1,'Datenbank Aktoren'!$F$3:$IB$112,$B100,0)=DL$1,DL$3," - ")</f>
        <v>FLT58</v>
      </c>
      <c r="DM100" t="str">
        <f>IF(HLOOKUP(DM$1,'Datenbank Aktoren'!$F$3:$IB$112,$B100,0)=DM$1,DM$3," - ")</f>
        <v>FMH1W RPS 1-fach Taster F6-01-01</v>
      </c>
      <c r="DN100" t="str">
        <f>IF(HLOOKUP(DN$1,'Datenbank Aktoren'!$F$3:$IB$112,$B100,0)=DN$1,DN$3," - ")</f>
        <v>FMH2S RPS 4-fach Taster F6-02-01</v>
      </c>
      <c r="DO100" t="str">
        <f>IF(HLOOKUP(DO$1,'Datenbank Aktoren'!$F$3:$IB$112,$B100,0)=DO$1,DO$3," - ")</f>
        <v>FMH4 RPS 4-fach Taster F6-02-01</v>
      </c>
      <c r="DP100" t="str">
        <f>IF(HLOOKUP(DP$1,'Datenbank Aktoren'!$F$3:$IB$112,$B100,0)=DP$1,DP$3," - ")</f>
        <v>FMH4S RPS 4-fach Taster F6-02-01</v>
      </c>
      <c r="DQ100" t="str">
        <f>IF(HLOOKUP(DQ$1,'Datenbank Aktoren'!$F$3:$IB$112,$B100,0)=DQ$1,DQ$3," - ")</f>
        <v>FMH8 RPS 4-fach Taster F6-02-01</v>
      </c>
      <c r="DR100" t="str">
        <f>IF(HLOOKUP(DR$1,'Datenbank Aktoren'!$F$3:$IB$112,$B100,0)=DR$1,DR$3," - ")</f>
        <v>FMMS44SB Temp.Fühler A5-02-05</v>
      </c>
      <c r="DS100" t="str">
        <f>IF(HLOOKUP(DS$1,'Datenbank Aktoren'!$F$3:$IB$112,$B100,0)=DS$1,DS$3," - ")</f>
        <v>FMMS44SB Feuchte/Temp. A5-04-01</v>
      </c>
      <c r="DT100" t="str">
        <f>IF(HLOOKUP(DT$1,'Datenbank Aktoren'!$F$3:$IB$112,$B100,0)=DT$1,DT$3," - ")</f>
        <v>FMMS44SB Feuchte/Temp. A5-04-03</v>
      </c>
      <c r="DU100" t="str">
        <f>IF(HLOOKUP(DU$1,'Datenbank Aktoren'!$F$3:$IB$112,$B100,0)=DU$1,DU$3," - ")</f>
        <v>FMMS44SB Dämmerungssch. A5-06-02</v>
      </c>
      <c r="DV100" t="str">
        <f>IF(HLOOKUP(DV$1,'Datenbank Aktoren'!$F$3:$IB$112,$B100,0)=DV$1,DV$3," - ")</f>
        <v xml:space="preserve"> - </v>
      </c>
      <c r="DW100" t="str">
        <f>IF(HLOOKUP(DW$1,'Datenbank Aktoren'!$F$3:$IB$112,$B100,0)=DW$1,DW$3," - ")</f>
        <v xml:space="preserve"> - </v>
      </c>
      <c r="DX100" t="str">
        <f>IF(HLOOKUP(DX$1,'Datenbank Aktoren'!$F$3:$IB$112,$B100,0)=DX$1,DX$3," - ")</f>
        <v>FMMS44SB Room Control Panel D2-00-01</v>
      </c>
      <c r="DY100" t="str">
        <f>IF(HLOOKUP(DY$1,'Datenbank Aktoren'!$F$3:$IB$112,$B100,0)=DY$1,DY$3," - ")</f>
        <v xml:space="preserve"> - </v>
      </c>
      <c r="DZ100" t="str">
        <f>IF(HLOOKUP(DZ$1,'Datenbank Aktoren'!$F$3:$IB$112,$B100,0)=DZ$1,DZ$3," - ")</f>
        <v xml:space="preserve"> - </v>
      </c>
      <c r="EA100" t="str">
        <f>IF(HLOOKUP(EA$1,'Datenbank Aktoren'!$F$3:$IB$112,$B100,0)=EA$1,EA$3," - ")</f>
        <v>FMMS44SB Fensterkontakt D5-00-01</v>
      </c>
      <c r="EB100" t="str">
        <f>IF(HLOOKUP(EB$1,'Datenbank Aktoren'!$F$3:$IB$112,$B100,0)=EB$1,EB$3," - ")</f>
        <v xml:space="preserve"> - </v>
      </c>
      <c r="EC100" t="str">
        <f>IF(HLOOKUP(EC$1,'Datenbank Aktoren'!$F$3:$IB$112,$B100,0)=EC$1,EC$3," - ")</f>
        <v>FMS55ESB Temp.Fühler A5-02-05</v>
      </c>
      <c r="ED100" t="str">
        <f>IF(HLOOKUP(ED$1,'Datenbank Aktoren'!$F$3:$IB$112,$B100,0)=ED$1,ED$3," - ")</f>
        <v>FMS55ESB Feuchte/Temp. A5-04-01</v>
      </c>
      <c r="EE100" t="str">
        <f>IF(HLOOKUP(EE$1,'Datenbank Aktoren'!$F$3:$IB$112,$B100,0)=EE$1,EE$3," - ")</f>
        <v>FMS55ESB Feuchte/Temp. A5-04-03</v>
      </c>
      <c r="EF100" t="str">
        <f>IF(HLOOKUP(EF$1,'Datenbank Aktoren'!$F$3:$IB$112,$B100,0)=EF$1,EF$3," - ")</f>
        <v>FMS55ESB Dämmerungssch. A5-06-02</v>
      </c>
      <c r="EG100" t="str">
        <f>IF(HLOOKUP(EG$1,'Datenbank Aktoren'!$F$3:$IB$112,$B100,0)=EG$1,EG$3," - ")</f>
        <v xml:space="preserve"> - </v>
      </c>
      <c r="EH100" t="str">
        <f>IF(HLOOKUP(EH$1,'Datenbank Aktoren'!$F$3:$IB$112,$B100,0)=EH$1,EH$3," - ")</f>
        <v xml:space="preserve"> - </v>
      </c>
      <c r="EI100" t="str">
        <f>IF(HLOOKUP(EI$1,'Datenbank Aktoren'!$F$3:$IB$112,$B100,0)=EI$1,EI$3," - ")</f>
        <v xml:space="preserve"> - </v>
      </c>
      <c r="EJ100" t="str">
        <f>IF(HLOOKUP(EJ$1,'Datenbank Aktoren'!$F$3:$IB$112,$B100,0)=EJ$1,EJ$3," - ")</f>
        <v xml:space="preserve"> - </v>
      </c>
      <c r="EK100" t="str">
        <f>IF(HLOOKUP(EK$1,'Datenbank Aktoren'!$F$3:$IB$112,$B100,0)=EK$1,EK$3," - ")</f>
        <v>FMS55SB Temp.Fühler A5-02-05</v>
      </c>
      <c r="EL100" t="str">
        <f>IF(HLOOKUP(EL$1,'Datenbank Aktoren'!$F$3:$IB$112,$B100,0)=EL$1,EL$3," - ")</f>
        <v>FMS55SB Feuchte/Temp. A5-04-01</v>
      </c>
      <c r="EM100" t="str">
        <f>IF(HLOOKUP(EM$1,'Datenbank Aktoren'!$F$3:$IB$112,$B100,0)=EM$1,EM$3," - ")</f>
        <v>FMS55SB Feuchte/Temp. A5-04-03</v>
      </c>
      <c r="EN100" t="str">
        <f>IF(HLOOKUP(EN$1,'Datenbank Aktoren'!$F$3:$IB$112,$B100,0)=EN$1,EN$3," - ")</f>
        <v>FMS55SB Dämmerungssch. A5-06-02</v>
      </c>
      <c r="EO100" t="str">
        <f>IF(HLOOKUP(EO$1,'Datenbank Aktoren'!$F$3:$IB$112,$B100,0)=EO$1,EO$3," - ")</f>
        <v xml:space="preserve"> - </v>
      </c>
      <c r="EP100" t="str">
        <f>IF(HLOOKUP(EP$1,'Datenbank Aktoren'!$F$3:$IB$112,$B100,0)=EP$1,EP$3," - ")</f>
        <v xml:space="preserve"> - </v>
      </c>
      <c r="EQ100" t="str">
        <f>IF(HLOOKUP(EQ$1,'Datenbank Aktoren'!$F$3:$IB$112,$B100,0)=EQ$1,EQ$3," - ")</f>
        <v xml:space="preserve"> - </v>
      </c>
      <c r="ER100" t="str">
        <f>IF(HLOOKUP(ER$1,'Datenbank Aktoren'!$F$3:$IB$112,$B100,0)=ER$1,ER$3," - ")</f>
        <v xml:space="preserve"> - </v>
      </c>
      <c r="ES100" t="str">
        <f>IF(HLOOKUP(ES$1,'Datenbank Aktoren'!$F$3:$IB$112,$B100,0)=ES$1,ES$3," - ")</f>
        <v>FMS65ESB Temp.Fühler A5-02-05</v>
      </c>
      <c r="ET100" t="str">
        <f>IF(HLOOKUP(ET$1,'Datenbank Aktoren'!$F$3:$IB$112,$B100,0)=ET$1,ET$3," - ")</f>
        <v>FMS65ESB Feuchte/Temp. A5-04-01</v>
      </c>
      <c r="EU100" t="str">
        <f>IF(HLOOKUP(EU$1,'Datenbank Aktoren'!$F$3:$IB$112,$B100,0)=EU$1,EU$3," - ")</f>
        <v>FMS65ESB Feuchte/Temp. A5-04-03</v>
      </c>
      <c r="EV100" t="str">
        <f>IF(HLOOKUP(EV$1,'Datenbank Aktoren'!$F$3:$IB$112,$B100,0)=EV$1,EV$3," - ")</f>
        <v>FMS65ESB Dämmerungssch. A5-06-02</v>
      </c>
      <c r="EW100" t="str">
        <f>IF(HLOOKUP(EW$1,'Datenbank Aktoren'!$F$3:$IB$112,$B100,0)=EW$1,EW$3," - ")</f>
        <v xml:space="preserve"> - </v>
      </c>
      <c r="EX100" t="str">
        <f>IF(HLOOKUP(EX$1,'Datenbank Aktoren'!$F$3:$IB$112,$B100,0)=EX$1,EX$3," - ")</f>
        <v xml:space="preserve"> - </v>
      </c>
      <c r="EY100" t="str">
        <f>IF(HLOOKUP(EY$1,'Datenbank Aktoren'!$F$3:$IB$112,$B100,0)=EY$1,EY$3," - ")</f>
        <v xml:space="preserve"> - </v>
      </c>
      <c r="EZ100" t="str">
        <f>IF(HLOOKUP(EZ$1,'Datenbank Aktoren'!$F$3:$IB$112,$B100,0)=EZ$1,EZ$3," - ")</f>
        <v xml:space="preserve"> - </v>
      </c>
      <c r="FA100" t="str">
        <f>IF(HLOOKUP(FA$1,'Datenbank Aktoren'!$F$3:$IB$112,$B100,0)=FA$1,FA$3," - ")</f>
        <v>FNS55B RPS 1-fach Taster F6-01-01</v>
      </c>
      <c r="FB100" t="str">
        <f>IF(HLOOKUP(FB$1,'Datenbank Aktoren'!$F$3:$IB$112,$B100,0)=FB$1,FB$3," - ")</f>
        <v>FNS55EB RPS 1-fach Taster F6-01-01</v>
      </c>
      <c r="FC100" t="str">
        <f>IF(HLOOKUP(FC$1,'Datenbank Aktoren'!$F$3:$IB$112,$B100,0)=FC$1,FC$3," - ")</f>
        <v>FNS65EB RPS 1-fach Taster F6-01-01</v>
      </c>
      <c r="FD100" t="str">
        <f>IF(HLOOKUP(FD$1,'Datenbank Aktoren'!$F$3:$IB$112,$B100,0)=FD$1,FD$3," - ")</f>
        <v>FPE-1 RPS 1-fach Taster F6-01-01</v>
      </c>
      <c r="FE100" t="str">
        <f>IF(HLOOKUP(FE$1,'Datenbank Aktoren'!$F$3:$IB$112,$B100,0)=FE$1,FE$3," - ")</f>
        <v>FRW RPS Rauchmelder F6-02-01</v>
      </c>
      <c r="FF100" t="str">
        <f>IF(HLOOKUP(FF$1,'Datenbank Aktoren'!$F$3:$IB$112,$B100,0)=FF$1,FF$3," - ")</f>
        <v>FRWB Wasser/Rauch/Hitze A5-30-03</v>
      </c>
      <c r="FG100" t="str">
        <f>IF(HLOOKUP(FG$1,'Datenbank Aktoren'!$F$3:$IB$112,$B100,0)=FG$1,FG$3," - ")</f>
        <v>FSDG14 Zähler Strom A5-12-01</v>
      </c>
      <c r="FH100" t="str">
        <f>IF(HLOOKUP(FH$1,'Datenbank Aktoren'!$F$3:$IB$112,$B100,0)=FH$1,FH$3," - ")</f>
        <v>FSM14 RPS 4-fach Taster F6-02-01</v>
      </c>
      <c r="FI100" t="str">
        <f>IF(HLOOKUP(FI$1,'Datenbank Aktoren'!$F$3:$IB$112,$B100,0)=FI$1,FI$3," - ")</f>
        <v>FSM60B Wassermelder A5-30-01</v>
      </c>
      <c r="FJ100" t="str">
        <f>IF(HLOOKUP(FJ$1,'Datenbank Aktoren'!$F$3:$IB$112,$B100,0)=FJ$1,FJ$3," - ")</f>
        <v>FSM60B Wasser/Rauch/Hitze A5-30-03</v>
      </c>
      <c r="FK100" t="str">
        <f>IF(HLOOKUP(FK$1,'Datenbank Aktoren'!$F$3:$IB$112,$B100,0)=FK$1,FK$3," - ")</f>
        <v>FSM60B RPS 4-fach Taster F6-02-01</v>
      </c>
      <c r="FL100" t="str">
        <f>IF(HLOOKUP(FL$1,'Datenbank Aktoren'!$F$3:$IB$112,$B100,0)=FL$1,FL$3," - ")</f>
        <v>FSM61 RPS 4-fach Taster F6-02-01</v>
      </c>
      <c r="FM100" t="str">
        <f>IF(HLOOKUP(FM$1,'Datenbank Aktoren'!$F$3:$IB$112,$B100,0)=FM$1,FM$3," - ")</f>
        <v>FSMTB RPS 4-fach Taster F6-02-01</v>
      </c>
      <c r="FN100" t="str">
        <f>IF(HLOOKUP(FN$1,'Datenbank Aktoren'!$F$3:$IB$112,$B100,0)=FN$1,FN$3," - ")</f>
        <v>FSR61VA Zähler Strom A5-12-01</v>
      </c>
      <c r="FO100" t="str">
        <f>IF(HLOOKUP(FO$1,'Datenbank Aktoren'!$F$3:$IB$112,$B100,0)=FO$1,FO$3," - ")</f>
        <v>FSTAP RPS 4-fach Taster F6-02-01</v>
      </c>
      <c r="FP100" t="str">
        <f>IF(HLOOKUP(FP$1,'Datenbank Aktoren'!$F$3:$IB$112,$B100,0)=FP$1,FP$3," - ")</f>
        <v>FSU55D Zeit + Tag A5-13-04</v>
      </c>
      <c r="FQ100" t="str">
        <f>IF(HLOOKUP(FQ$1,'Datenbank Aktoren'!$F$3:$IB$112,$B100,0)=FQ$1,FQ$3," - ")</f>
        <v xml:space="preserve"> - </v>
      </c>
      <c r="FR100" t="str">
        <f>IF(HLOOKUP(FR$1,'Datenbank Aktoren'!$F$3:$IB$112,$B100,0)=FR$1,FR$3," - ")</f>
        <v>FSU55D RPS 4-fach Taster F6-02-01</v>
      </c>
      <c r="FS100" t="str">
        <f>IF(HLOOKUP(FS$1,'Datenbank Aktoren'!$F$3:$IB$112,$B100,0)=FS$1,FS$3," - ")</f>
        <v>FSU55ED Zeit + Tag A5-13-04</v>
      </c>
      <c r="FT100" t="str">
        <f>IF(HLOOKUP(FT$1,'Datenbank Aktoren'!$F$3:$IB$112,$B100,0)=FT$1,FT$3," - ")</f>
        <v xml:space="preserve"> - </v>
      </c>
      <c r="FU100" t="str">
        <f>IF(HLOOKUP(FU$1,'Datenbank Aktoren'!$F$3:$IB$112,$B100,0)=FU$1,FU$3," - ")</f>
        <v>FSU55ED RPS 4-fach Taster F6-02-01</v>
      </c>
      <c r="FV100" t="str">
        <f>IF(HLOOKUP(FV$1,'Datenbank Aktoren'!$F$3:$IB$112,$B100,0)=FV$1,FV$3," - ")</f>
        <v>FSU65D Zeit + Tag A5-13-04</v>
      </c>
      <c r="FW100" t="str">
        <f>IF(HLOOKUP(FW$1,'Datenbank Aktoren'!$F$3:$IB$112,$B100,0)=FW$1,FW$3," - ")</f>
        <v xml:space="preserve"> - </v>
      </c>
      <c r="FX100" t="str">
        <f>IF(HLOOKUP(FX$1,'Datenbank Aktoren'!$F$3:$IB$112,$B100,0)=FX$1,FX$3," - ")</f>
        <v>FSU65D RPS 4-fach Taster F6-02-01</v>
      </c>
      <c r="FY100" t="str">
        <f>IF(HLOOKUP(FY$1,'Datenbank Aktoren'!$F$3:$IB$112,$B100,0)=FY$1,FY$3," - ")</f>
        <v>FSVA-230v Zähler Strom A5-12-01</v>
      </c>
      <c r="FZ100" t="str">
        <f>IF(HLOOKUP(FZ$1,'Datenbank Aktoren'!$F$3:$IB$112,$B100,0)=FZ$1,FZ$3," - ")</f>
        <v>FT4F RPS 4-fach Taster F6-02-01</v>
      </c>
      <c r="GA100" t="str">
        <f>IF(HLOOKUP(GA$1,'Datenbank Aktoren'!$F$3:$IB$112,$B100,0)=GA$1,GA$3," - ")</f>
        <v>FT55 RPS 4-fach Taster F6-02-01</v>
      </c>
      <c r="GB100" t="str">
        <f>IF(HLOOKUP(GB$1,'Datenbank Aktoren'!$F$3:$IB$112,$B100,0)=GB$1,GB$3," - ")</f>
        <v>FTAF55D Temp.-Regler A5-10-06 12-28°</v>
      </c>
      <c r="GC100" t="str">
        <f>IF(HLOOKUP(GC$1,'Datenbank Aktoren'!$F$3:$IB$112,$B100,0)=GC$1,GC$3," - ")</f>
        <v>FTAF55ED Temp.-Regler A5-10-06 12-28°</v>
      </c>
      <c r="GD100" t="str">
        <f>IF(HLOOKUP(GD$1,'Datenbank Aktoren'!$F$3:$IB$112,$B100,0)=GD$1,GD$3," - ")</f>
        <v>FTAF65D Temp.-Regler A5-10-06 12-28°</v>
      </c>
      <c r="GE100" t="str">
        <f>IF(HLOOKUP(GE$1,'Datenbank Aktoren'!$F$3:$IB$112,$B100,0)=GE$1,GE$3," - ")</f>
        <v>FTAF65D Temp.-Regler m. Schalter A5-10-06 12-28° Data_byte3</v>
      </c>
      <c r="GF100" t="str">
        <f>IF(HLOOKUP(GF$1,'Datenbank Aktoren'!$F$3:$IB$112,$B100,0)=GF$1,GF$3," - ")</f>
        <v>FTAF55D Raumregler F6-02-01</v>
      </c>
      <c r="GG100" t="str">
        <f>IF(HLOOKUP(GG$1,'Datenbank Aktoren'!$F$3:$IB$112,$B100,0)=GG$1,GG$3," - ")</f>
        <v>FTAF55ED Raumregler F6-02-01</v>
      </c>
      <c r="GH100" t="str">
        <f>IF(HLOOKUP(GH$1,'Datenbank Aktoren'!$F$3:$IB$112,$B100,0)=GH$1,GH$3," - ")</f>
        <v>FTAF65D Raumregler F6-02-01</v>
      </c>
      <c r="GI100" t="str">
        <f>IF(HLOOKUP(GI$1,'Datenbank Aktoren'!$F$3:$IB$112,$B100,0)=GI$1,GI$3," - ")</f>
        <v>FTF65S Temp.Fühler A5-02-05</v>
      </c>
      <c r="GJ100" t="str">
        <f>IF(HLOOKUP(GJ$1,'Datenbank Aktoren'!$F$3:$IB$112,$B100,0)=GJ$1,GJ$3," - ")</f>
        <v>FTFB Feuchte/Temp. A5-04-02</v>
      </c>
      <c r="GK100" t="str">
        <f>IF(HLOOKUP(GK$1,'Datenbank Aktoren'!$F$3:$IB$112,$B100,0)=GK$1,GK$3," - ")</f>
        <v>FTFB Feuchte/Temp. A5-04-03</v>
      </c>
      <c r="GL100" t="str">
        <f>IF(HLOOKUP(GL$1,'Datenbank Aktoren'!$F$3:$IB$112,$B100,0)=GL$1,GL$3," - ")</f>
        <v>FTFSB Feuchte/Temp. A5-04-02</v>
      </c>
      <c r="GM100" t="str">
        <f>IF(HLOOKUP(GM$1,'Datenbank Aktoren'!$F$3:$IB$112,$B100,0)=GM$1,GM$3," - ")</f>
        <v>FTFSB Feuchte/Temp. A5-04-03</v>
      </c>
      <c r="GN100" t="str">
        <f>IF(HLOOKUP(GN$1,'Datenbank Aktoren'!$F$3:$IB$112,$B100,0)=GN$1,GN$3," - ")</f>
        <v>FTK Fensterkontakt D5-00-01</v>
      </c>
      <c r="GO100" t="str">
        <f>IF(HLOOKUP(GO$1,'Datenbank Aktoren'!$F$3:$IB$112,$B100,0)=GO$1,GO$3," - ")</f>
        <v>FTKB-GR Fensterkontakt D5-00-01</v>
      </c>
      <c r="GP100" t="str">
        <f>IF(HLOOKUP(GP$1,'Datenbank Aktoren'!$F$3:$IB$112,$B100,0)=GP$1,GP$3," - ")</f>
        <v>FTKB-hg FTKB Fenstergriff A5-14-0A</v>
      </c>
      <c r="GQ100" t="str">
        <f>IF(HLOOKUP(GQ$1,'Datenbank Aktoren'!$F$3:$IB$112,$B100,0)=GQ$1,GQ$3," - ")</f>
        <v>FTKB-wg Fensterkontakt D5-00-01</v>
      </c>
      <c r="GR100" t="str">
        <f>IF(HLOOKUP(GR$1,'Datenbank Aktoren'!$F$3:$IB$112,$B100,0)=GR$1,GR$3," - ")</f>
        <v>FTKE Fenstergriff F6-10-00 Griff</v>
      </c>
      <c r="GS100" t="str">
        <f>IF(HLOOKUP(GS$1,'Datenbank Aktoren'!$F$3:$IB$112,$B100,0)=GS$1,GS$3," - ")</f>
        <v>FTR55DSB Temp.-Regler A5-10-06 12-28°</v>
      </c>
      <c r="GT100" t="str">
        <f>IF(HLOOKUP(GT$1,'Datenbank Aktoren'!$F$3:$IB$112,$B100,0)=GT$1,GT$3," - ")</f>
        <v xml:space="preserve"> - </v>
      </c>
      <c r="GU100" t="str">
        <f>IF(HLOOKUP(GU$1,'Datenbank Aktoren'!$F$3:$IB$112,$B100,0)=GU$1,GU$3," - ")</f>
        <v>FTR55EHB Temp.-Regler A5-10-06 12-28°</v>
      </c>
      <c r="GV100" t="str">
        <f>IF(HLOOKUP(GV$1,'Datenbank Aktoren'!$F$3:$IB$112,$B100,0)=GV$1,GV$3," - ")</f>
        <v xml:space="preserve"> - </v>
      </c>
      <c r="GW100" t="str">
        <f>IF(HLOOKUP(GW$1,'Datenbank Aktoren'!$F$3:$IB$112,$B100,0)=GW$1,GW$3," - ")</f>
        <v>FTR55HB Temp.-Regler A5-10-06 12-28°</v>
      </c>
      <c r="GX100" t="str">
        <f>IF(HLOOKUP(GX$1,'Datenbank Aktoren'!$F$3:$IB$112,$B100,0)=GX$1,GX$3," - ")</f>
        <v xml:space="preserve"> - </v>
      </c>
      <c r="GY100" t="str">
        <f>IF(HLOOKUP(GY$1,'Datenbank Aktoren'!$F$3:$IB$112,$B100,0)=GY$1,GY$3," - ")</f>
        <v>FTR55ESB Temp.-Regler A5-10-06 12-28°</v>
      </c>
      <c r="GZ100" t="str">
        <f>IF(HLOOKUP(GZ$1,'Datenbank Aktoren'!$F$3:$IB$112,$B100,0)=GZ$1,GZ$3," - ")</f>
        <v xml:space="preserve"> - </v>
      </c>
      <c r="HA100" t="str">
        <f>IF(HLOOKUP(HA$1,'Datenbank Aktoren'!$F$3:$IB$112,$B100,0)=HA$1,HA$3," - ")</f>
        <v>FTR55SB Temp.-Regler A5-10-06 12-28°</v>
      </c>
      <c r="HB100" t="str">
        <f>IF(HLOOKUP(HB$1,'Datenbank Aktoren'!$F$3:$IB$112,$B100,0)=HB$1,HB$3," - ")</f>
        <v xml:space="preserve"> - </v>
      </c>
      <c r="HC100" t="str">
        <f>IF(HLOOKUP(HC$1,'Datenbank Aktoren'!$F$3:$IB$112,$B100,0)=HC$1,HC$3," - ")</f>
        <v>FTR65DSB Temp.-Regler A5-10-06 12-28°</v>
      </c>
      <c r="HD100" t="str">
        <f>IF(HLOOKUP(HD$1,'Datenbank Aktoren'!$F$3:$IB$112,$B100,0)=HD$1,HD$3," - ")</f>
        <v xml:space="preserve"> - </v>
      </c>
      <c r="HE100" t="str">
        <f>IF(HLOOKUP(HE$1,'Datenbank Aktoren'!$F$3:$IB$112,$B100,0)=HE$1,HE$3," - ")</f>
        <v>FTR65HB Temp.-Regler A5-10-06 12-28°</v>
      </c>
      <c r="HF100" t="str">
        <f>IF(HLOOKUP(HF$1,'Datenbank Aktoren'!$F$3:$IB$112,$B100,0)=HF$1,HF$3," - ")</f>
        <v xml:space="preserve"> - </v>
      </c>
      <c r="HG100" t="str">
        <f>IF(HLOOKUP(HG$1,'Datenbank Aktoren'!$F$3:$IB$112,$B100,0)=HG$1,HG$3," - ")</f>
        <v>FTR65HS Temp.-Regler A5-10-06 12-28°</v>
      </c>
      <c r="HH100" t="str">
        <f>IF(HLOOKUP(HH$1,'Datenbank Aktoren'!$F$3:$IB$112,$B100,0)=HH$1,HH$3," - ")</f>
        <v>FTR65HS Temp.-Regler m. Schalter A5-10-06 12-28° Data_byte3</v>
      </c>
      <c r="HI100" t="str">
        <f>IF(HLOOKUP(HI$1,'Datenbank Aktoren'!$F$3:$IB$112,$B100,0)=HI$1,HI$3," - ")</f>
        <v>FTR65SB Temp.-Regler A5-10-06 12-28°</v>
      </c>
      <c r="HJ100" t="str">
        <f>IF(HLOOKUP(HJ$1,'Datenbank Aktoren'!$F$3:$IB$112,$B100,0)=HJ$1,HJ$3," - ")</f>
        <v xml:space="preserve"> - </v>
      </c>
      <c r="HK100" t="str">
        <f>IF(HLOOKUP(HK$1,'Datenbank Aktoren'!$F$3:$IB$112,$B100,0)=HK$1,HK$3," - ")</f>
        <v>FTR78S Temp.-Sensor A5-10-03 8-30°</v>
      </c>
      <c r="HL100" t="str">
        <f>IF(HLOOKUP(HL$1,'Datenbank Aktoren'!$F$3:$IB$112,$B100,0)=HL$1,HL$3," - ")</f>
        <v>FTR86B Temp.-Regler A5-10-06 12-28°</v>
      </c>
      <c r="HM100" t="str">
        <f>IF(HLOOKUP(HM$1,'Datenbank Aktoren'!$F$3:$IB$112,$B100,0)=HM$1,HM$3," - ")</f>
        <v>FTRF65HB Temp.-Regler A5-10-06 12-28°</v>
      </c>
      <c r="HN100" t="str">
        <f>IF(HLOOKUP(HN$1,'Datenbank Aktoren'!$F$3:$IB$112,$B100,0)=HN$1,HN$3," - ")</f>
        <v xml:space="preserve"> - </v>
      </c>
      <c r="HO100" t="str">
        <f>IF(HLOOKUP(HO$1,'Datenbank Aktoren'!$F$3:$IB$112,$B100,0)=HO$1,HO$3," - ")</f>
        <v>FTRF65SB Temp.-Regler A5-10-06 12-28°</v>
      </c>
      <c r="HP100" t="str">
        <f>IF(HLOOKUP(HP$1,'Datenbank Aktoren'!$F$3:$IB$112,$B100,0)=HP$1,HP$3," - ")</f>
        <v xml:space="preserve"> - </v>
      </c>
      <c r="HQ100" t="str">
        <f>IF(HLOOKUP(HQ$1,'Datenbank Aktoren'!$F$3:$IB$112,$B100,0)=HQ$1,HQ$3," - ")</f>
        <v>FTS14EM FBH A5-08-01</v>
      </c>
      <c r="HR100" t="str">
        <f>IF(HLOOKUP(HR$1,'Datenbank Aktoren'!$F$3:$IB$112,$B100,0)=HR$1,HR$3," - ")</f>
        <v>FTS14EM Fensterkontakt D5-00-01</v>
      </c>
      <c r="HS100" t="str">
        <f>IF(HLOOKUP(HS$1,'Datenbank Aktoren'!$F$3:$IB$112,$B100,0)=HS$1,HS$3," - ")</f>
        <v>FTS14EM RPS 4-fach Taster F6-02-01</v>
      </c>
      <c r="HT100" t="str">
        <f>IF(HLOOKUP(HT$1,'Datenbank Aktoren'!$F$3:$IB$112,$B100,0)=HT$1,HT$3," - ")</f>
        <v>FTTB Bewegungsm. A5-07-01</v>
      </c>
      <c r="HU100" t="str">
        <f>IF(HLOOKUP(HU$1,'Datenbank Aktoren'!$F$3:$IB$112,$B100,0)=HU$1,HU$3," - ")</f>
        <v>FUTH55D Temp.-Regler A5-10-06 12-28°</v>
      </c>
      <c r="HV100" t="str">
        <f>IF(HLOOKUP(HV$1,'Datenbank Aktoren'!$F$3:$IB$112,$B100,0)=HV$1,HV$3," - ")</f>
        <v>FUTH55D Feuchte/Temp A5-10-12</v>
      </c>
      <c r="HW100" t="str">
        <f>IF(HLOOKUP(HW$1,'Datenbank Aktoren'!$F$3:$IB$112,$B100,0)=HW$1,HW$3," - ")</f>
        <v>FUTH55ED Temp.-Regler A5-10-06 12-28°</v>
      </c>
      <c r="HX100" t="str">
        <f>IF(HLOOKUP(HX$1,'Datenbank Aktoren'!$F$3:$IB$112,$B100,0)=HX$1,HX$3," - ")</f>
        <v>FUTH55ED Feuchte/Temp A5-10-12</v>
      </c>
      <c r="HY100" t="str">
        <f>IF(HLOOKUP(HY$1,'Datenbank Aktoren'!$F$3:$IB$112,$B100,0)=HY$1,HY$3," - ")</f>
        <v>FUTH65D Temp.-Regler A5-10-06 12-28°</v>
      </c>
      <c r="HZ100" t="str">
        <f>IF(HLOOKUP(HZ$1,'Datenbank Aktoren'!$F$3:$IB$112,$B100,0)=HZ$1,HZ$3," - ")</f>
        <v>FUTH65D Feuchte/Temp A5-10-12</v>
      </c>
      <c r="IA100" t="str">
        <f>IF(HLOOKUP(IA$1,'Datenbank Aktoren'!$F$3:$IB$112,$B100,0)=IA$1,IA$3," - ")</f>
        <v>FWS61 Wetterdaten A5-13-01</v>
      </c>
      <c r="IB100" t="str">
        <f>IF(HLOOKUP(IB$1,'Datenbank Aktoren'!$F$3:$IB$112,$B100,0)=IB$1,IB$3," - ")</f>
        <v>FWS61 Sonnendaten A5-13-02</v>
      </c>
      <c r="IC100" t="str">
        <f>IF(HLOOKUP(IC$1,'Datenbank Aktoren'!$F$3:$IB$112,$B100,0)=IC$1,IC$3," - ")</f>
        <v>FWS61 FWS61 Drahtbruch F6-05-01</v>
      </c>
      <c r="ID100" t="str">
        <f>IF(HLOOKUP(ID$1,'Datenbank Aktoren'!$F$3:$IB$112,$B100,0)=ID$1,ID$3," - ")</f>
        <v>FWS81 Kartenschalter F6-02-01</v>
      </c>
      <c r="IE100" t="str">
        <f>IF(HLOOKUP(IE$1,'Datenbank Aktoren'!$F$3:$IB$112,$B100,0)=IE$1,IE$3," - ")</f>
        <v>FWZ12 Zähler Strom A5-12-01</v>
      </c>
      <c r="IF100" t="str">
        <f>IF(HLOOKUP(IF$1,'Datenbank Aktoren'!$F$3:$IB$112,$B100,0)=IF$1,IF$3," - ")</f>
        <v>FWZ14 Zähler Strom A5-12-01</v>
      </c>
      <c r="IG100" t="str">
        <f>IF(HLOOKUP(IG$1,'Datenbank Aktoren'!$F$3:$IB$112,$B100,0)=IG$1,IG$3," - ")</f>
        <v>FZS65 RPS Rauchmelder F6-02-01</v>
      </c>
      <c r="IH100" t="str">
        <f>IF(HLOOKUP(IH$1,'Datenbank Aktoren'!$F$3:$IB$112,$B100,0)=IH$1,IH$3," - ")</f>
        <v>FZT55 RPS 4-fach Taster F6-02-01</v>
      </c>
      <c r="II100" t="str">
        <f>IF(HLOOKUP(II$1,'Datenbank Aktoren'!$F$3:$IB$112,$B100,0)=II$1,II$3," - ")</f>
        <v>ungeklärt Temp.-Sensor A5-10-03  8-32°</v>
      </c>
    </row>
    <row r="101" spans="1:255" x14ac:dyDescent="0.25">
      <c r="A101" t="s">
        <v>1221</v>
      </c>
      <c r="B101">
        <v>99</v>
      </c>
      <c r="D101" t="s">
        <v>1221</v>
      </c>
      <c r="E101" s="3" t="s">
        <v>319</v>
      </c>
      <c r="F101" t="str">
        <f>IF(HLOOKUP(F$1,'Datenbank Aktoren'!$F$3:$IB$112,$B101,0)=F$1,F$3," - ")</f>
        <v>DSZ14DRS Zähler Strom A5-12-01</v>
      </c>
      <c r="G101" t="str">
        <f>IF(HLOOKUP(G$1,'Datenbank Aktoren'!$F$3:$IB$112,$B101,0)=G$1,G$3," - ")</f>
        <v>DSZ14WDRS Zähler Strom A5-12-01</v>
      </c>
      <c r="H101" t="str">
        <f>IF(HLOOKUP(H$1,'Datenbank Aktoren'!$F$3:$IB$112,$B101,0)=H$1,H$3," - ")</f>
        <v>F1FT65 RPS 1-fach Taster F6-01-01</v>
      </c>
      <c r="I101" t="str">
        <f>IF(HLOOKUP(I$1,'Datenbank Aktoren'!$F$3:$IB$112,$B101,0)=I$1,I$3," - ")</f>
        <v>F1ITAP RPS 1-fach Taster F6-01-01</v>
      </c>
      <c r="J101" t="str">
        <f>IF(HLOOKUP(J$1,'Datenbank Aktoren'!$F$3:$IB$112,$B101,0)=J$1,J$3," - ")</f>
        <v>F1T55E RPS 1-fach Taster F6-01-01</v>
      </c>
      <c r="K101" t="str">
        <f>IF(HLOOKUP(K$1,'Datenbank Aktoren'!$F$3:$IB$112,$B101,0)=K$1,K$3," - ")</f>
        <v>F1T65 RPS 1-fach Taster F6-01-01</v>
      </c>
      <c r="L101" t="str">
        <f>IF(HLOOKUP(L$1,'Datenbank Aktoren'!$F$3:$IB$112,$B101,0)=L$1,L$3," - ")</f>
        <v>F265B RPS 4-fach Taster F6-02-01</v>
      </c>
      <c r="M101" t="str">
        <f>IF(HLOOKUP(M$1,'Datenbank Aktoren'!$F$3:$IB$112,$B101,0)=M$1,M$3," - ")</f>
        <v>F2FT65 RPS 4-fach Taster F6-02-01</v>
      </c>
      <c r="N101" t="str">
        <f>IF(HLOOKUP(N$1,'Datenbank Aktoren'!$F$3:$IB$112,$B101,0)=N$1,N$3," - ")</f>
        <v>F2FT65B RPS 4-fach Taster F6-02-01</v>
      </c>
      <c r="O101" t="str">
        <f>IF(HLOOKUP(O$1,'Datenbank Aktoren'!$F$3:$IB$112,$B101,0)=O$1,O$3," - ")</f>
        <v>F2FZT65B RPS 4-fach Taster F6-02-01</v>
      </c>
      <c r="P101" t="str">
        <f>IF(HLOOKUP(P$1,'Datenbank Aktoren'!$F$3:$IB$112,$B101,0)=P$1,P$3," - ")</f>
        <v>F2T55E RPS 4-fach Taster F6-02-01</v>
      </c>
      <c r="Q101" t="str">
        <f>IF(HLOOKUP(Q$1,'Datenbank Aktoren'!$F$3:$IB$112,$B101,0)=Q$1,Q$3," - ")</f>
        <v>F2T55EB RPS 4-fach Taster F6-02-01</v>
      </c>
      <c r="R101" t="str">
        <f>IF(HLOOKUP(R$1,'Datenbank Aktoren'!$F$3:$IB$112,$B101,0)=R$1,R$3," - ")</f>
        <v>F2T65 RPS 4-fach Taster F6-02-01</v>
      </c>
      <c r="S101" t="str">
        <f>IF(HLOOKUP(S$1,'Datenbank Aktoren'!$F$3:$IB$112,$B101,0)=S$1,S$3," - ")</f>
        <v>F2ZT55E RPS 4-fach Taster F6-02-01</v>
      </c>
      <c r="T101" t="str">
        <f>IF(HLOOKUP(T$1,'Datenbank Aktoren'!$F$3:$IB$112,$B101,0)=T$1,T$3," - ")</f>
        <v>F2ZT65 RPS 4-fach Taster F6-02-01</v>
      </c>
      <c r="U101" t="str">
        <f>IF(HLOOKUP(U$1,'Datenbank Aktoren'!$F$3:$IB$112,$B101,0)=U$1,U$3," - ")</f>
        <v>F3Z14D Zähler Strom A5-12-01</v>
      </c>
      <c r="V101" t="str">
        <f>IF(HLOOKUP(V$1,'Datenbank Aktoren'!$F$3:$IB$112,$B101,0)=V$1,V$3," - ")</f>
        <v>F3Z14D Zähler Gas A5-12-02</v>
      </c>
      <c r="W101" t="str">
        <f>IF(HLOOKUP(W$1,'Datenbank Aktoren'!$F$3:$IB$112,$B101,0)=W$1,W$3," - ")</f>
        <v>F3Z14D Zähler Wasser A5-12-03</v>
      </c>
      <c r="X101" t="str">
        <f>IF(HLOOKUP(X$1,'Datenbank Aktoren'!$F$3:$IB$112,$B101,0)=X$1,X$3," - ")</f>
        <v>F4FT65 RPS 4-fach Taster F6-02-01</v>
      </c>
      <c r="Y101" t="str">
        <f>IF(HLOOKUP(Y$1,'Datenbank Aktoren'!$F$3:$IB$112,$B101,0)=Y$1,Y$3," - ")</f>
        <v>F4FT65B RPS 4-fach Taster F6-02-01</v>
      </c>
      <c r="Z101" t="str">
        <f>IF(HLOOKUP(Z$1,'Datenbank Aktoren'!$F$3:$IB$112,$B101,0)=Z$1,Z$3," - ")</f>
        <v>F4PT RPS 4-fach Taster F6-02-01</v>
      </c>
      <c r="AA101" t="str">
        <f>IF(HLOOKUP(AA$1,'Datenbank Aktoren'!$F$3:$IB$112,$B101,0)=AA$1,AA$3," - ")</f>
        <v>F4T55B RPS 4-fach Taster F6-02-01</v>
      </c>
      <c r="AB101" t="str">
        <f>IF(HLOOKUP(AB$1,'Datenbank Aktoren'!$F$3:$IB$112,$B101,0)=AB$1,AB$3," - ")</f>
        <v>F4T55E RPS 4-fach Taster F6-02-01</v>
      </c>
      <c r="AC101" t="str">
        <f>IF(HLOOKUP(AC$1,'Datenbank Aktoren'!$F$3:$IB$112,$B101,0)=AC$1,AC$3," - ")</f>
        <v>F4T55EB RPS 4-fach Taster F6-02-01</v>
      </c>
      <c r="AD101" t="str">
        <f>IF(HLOOKUP(AD$1,'Datenbank Aktoren'!$F$3:$IB$112,$B101,0)=AD$1,AD$3," - ")</f>
        <v>F4T65 RPS 4-fach Taster F6-02-01</v>
      </c>
      <c r="AE101" t="str">
        <f>IF(HLOOKUP(AE$1,'Datenbank Aktoren'!$F$3:$IB$112,$B101,0)=AE$1,AE$3," - ")</f>
        <v>F4T65B RPS 4-fach Taster F6-02-01</v>
      </c>
      <c r="AF101" t="str">
        <f>IF(HLOOKUP(AF$1,'Datenbank Aktoren'!$F$3:$IB$112,$B101,0)=AF$1,AF$3," - ")</f>
        <v>F4USM61B Bewegungsm. A5-07-01</v>
      </c>
      <c r="AG101" t="str">
        <f>IF(HLOOKUP(AG$1,'Datenbank Aktoren'!$F$3:$IB$112,$B101,0)=AG$1,AG$3," - ")</f>
        <v>F4USM61B FBH A5-08-01</v>
      </c>
      <c r="AH101" t="str">
        <f>IF(HLOOKUP(AH$1,'Datenbank Aktoren'!$F$3:$IB$112,$B101,0)=AH$1,AH$3," - ")</f>
        <v xml:space="preserve"> - </v>
      </c>
      <c r="AI101" t="str">
        <f>IF(HLOOKUP(AI$1,'Datenbank Aktoren'!$F$3:$IB$112,$B101,0)=AI$1,AI$3," - ")</f>
        <v>F4USM61B Fensterkontakt D5-00-01</v>
      </c>
      <c r="AJ101" t="str">
        <f>IF(HLOOKUP(AJ$1,'Datenbank Aktoren'!$F$3:$IB$112,$B101,0)=AJ$1,AJ$3," - ")</f>
        <v>F4USM61B RPS 4-fach Taster F6-02-01</v>
      </c>
      <c r="AK101" t="str">
        <f>IF(HLOOKUP(AK$1,'Datenbank Aktoren'!$F$3:$IB$112,$B101,0)=AK$1,AK$3," - ")</f>
        <v>F5PT55 RPS 4-fach Taster F6-02-01</v>
      </c>
      <c r="AL101" t="str">
        <f>IF(HLOOKUP(AL$1,'Datenbank Aktoren'!$F$3:$IB$112,$B101,0)=AL$1,AL$3," - ")</f>
        <v>F6T55B Bewegungsm. A5-07-01</v>
      </c>
      <c r="AM101" t="str">
        <f>IF(HLOOKUP(AM$1,'Datenbank Aktoren'!$F$3:$IB$112,$B101,0)=AM$1,AM$3," - ")</f>
        <v>F6T55B RPS 4-fach Taster F6-02-01</v>
      </c>
      <c r="AN101" t="str">
        <f>IF(HLOOKUP(AN$1,'Datenbank Aktoren'!$F$3:$IB$112,$B101,0)=AN$1,AN$3," - ")</f>
        <v>F6T65B Bewegungsm. A5-07-01</v>
      </c>
      <c r="AO101" t="str">
        <f>IF(HLOOKUP(AO$1,'Datenbank Aktoren'!$F$3:$IB$112,$B101,0)=AO$1,AO$3," - ")</f>
        <v>F6T65B RPS 4-fach Taster F6-02-01</v>
      </c>
      <c r="AP101" t="str">
        <f>IF(HLOOKUP(AP$1,'Datenbank Aktoren'!$F$3:$IB$112,$B101,0)=AP$1,AP$3," - ")</f>
        <v>FABH130 RPS 4-fach Taster F6-02-01</v>
      </c>
      <c r="AQ101" t="str">
        <f>IF(HLOOKUP(AQ$1,'Datenbank Aktoren'!$F$3:$IB$112,$B101,0)=AQ$1,AQ$3," - ")</f>
        <v>FABH65S FBH A5-08-01</v>
      </c>
      <c r="AR101" t="str">
        <f>IF(HLOOKUP(AR$1,'Datenbank Aktoren'!$F$3:$IB$112,$B101,0)=AR$1,AR$3," - ")</f>
        <v>FAH60 FAH60/FIH65S A5-06-01</v>
      </c>
      <c r="AS101" t="str">
        <f>IF(HLOOKUP(AS$1,'Datenbank Aktoren'!$F$3:$IB$112,$B101,0)=AS$1,AS$3," - ")</f>
        <v>FAH65S FAH60/FIH65S A5-06-01</v>
      </c>
      <c r="AT101" t="str">
        <f>IF(HLOOKUP(AT$1,'Datenbank Aktoren'!$F$3:$IB$112,$B101,0)=AT$1,AT$3," - ")</f>
        <v>FASM60 RPS 4-fach Taster F6-02-01</v>
      </c>
      <c r="AU101" t="str">
        <f>IF(HLOOKUP(AU$1,'Datenbank Aktoren'!$F$3:$IB$112,$B101,0)=AU$1,AU$3," - ")</f>
        <v>FASWZ-16A Zähler Strom A5-12-01</v>
      </c>
      <c r="AV101" t="str">
        <f>IF(HLOOKUP(AV$1,'Datenbank Aktoren'!$F$3:$IB$112,$B101,0)=AV$1,AV$3," - ")</f>
        <v>FB55B Bewegungsm. A5-07-01</v>
      </c>
      <c r="AW101" t="str">
        <f>IF(HLOOKUP(AW$1,'Datenbank Aktoren'!$F$3:$IB$112,$B101,0)=AW$1,AW$3," - ")</f>
        <v>FB55EB Bewegungsm. A5-07-01</v>
      </c>
      <c r="AX101" t="str">
        <f>IF(HLOOKUP(AX$1,'Datenbank Aktoren'!$F$3:$IB$112,$B101,0)=AX$1,AX$3," - ")</f>
        <v>FB65B Bewegungsm. A5-07-01</v>
      </c>
      <c r="AY101" t="str">
        <f>IF(HLOOKUP(AY$1,'Datenbank Aktoren'!$F$3:$IB$112,$B101,0)=AY$1,AY$3," - ")</f>
        <v>FBH55ESB Bewegungsm. A5-07-01</v>
      </c>
      <c r="AZ101" t="str">
        <f>IF(HLOOKUP(AZ$1,'Datenbank Aktoren'!$F$3:$IB$112,$B101,0)=AZ$1,AZ$3," - ")</f>
        <v>FBH55ESB FBH A5-08-01</v>
      </c>
      <c r="BA101" t="str">
        <f>IF(HLOOKUP(BA$1,'Datenbank Aktoren'!$F$3:$IB$112,$B101,0)=BA$1,BA$3," - ")</f>
        <v>FBH55SB Bewegungsm. A5-07-01</v>
      </c>
      <c r="BB101" t="str">
        <f>IF(HLOOKUP(BB$1,'Datenbank Aktoren'!$F$3:$IB$112,$B101,0)=BB$1,BB$3," - ")</f>
        <v>FBH55SB FBH A5-08-01</v>
      </c>
      <c r="BC101" t="str">
        <f>IF(HLOOKUP(BC$1,'Datenbank Aktoren'!$F$3:$IB$112,$B101,0)=BC$1,BC$3," - ")</f>
        <v>FBH65 FBH A5-08-01</v>
      </c>
      <c r="BD101" t="str">
        <f>IF(HLOOKUP(BD$1,'Datenbank Aktoren'!$F$3:$IB$112,$B101,0)=BD$1,BD$3," - ")</f>
        <v>FBH65S FBH A5-08-01</v>
      </c>
      <c r="BE101" t="str">
        <f>IF(HLOOKUP(BE$1,'Datenbank Aktoren'!$F$3:$IB$112,$B101,0)=BE$1,BE$3," - ")</f>
        <v>FBH65SB Bewegungsm. A5-07-01</v>
      </c>
      <c r="BF101" t="str">
        <f>IF(HLOOKUP(BF$1,'Datenbank Aktoren'!$F$3:$IB$112,$B101,0)=BF$1,BF$3," - ")</f>
        <v>FBH65SB FBH A5-08-01</v>
      </c>
      <c r="BG101" t="str">
        <f>IF(HLOOKUP(BG$1,'Datenbank Aktoren'!$F$3:$IB$112,$B101,0)=BG$1,BG$3," - ")</f>
        <v>FBH65TF Feuchte/Temp. A5-04-01</v>
      </c>
      <c r="BH101" t="str">
        <f>IF(HLOOKUP(BH$1,'Datenbank Aktoren'!$F$3:$IB$112,$B101,0)=BH$1,BH$3," - ")</f>
        <v>FBH65TF Feuchte/Temp. A5-04-02</v>
      </c>
      <c r="BI101" t="str">
        <f>IF(HLOOKUP(BI$1,'Datenbank Aktoren'!$F$3:$IB$112,$B101,0)=BI$1,BI$3," - ")</f>
        <v>FBH65TF FBH A5-08-01</v>
      </c>
      <c r="BJ101" t="str">
        <f>IF(HLOOKUP(BJ$1,'Datenbank Aktoren'!$F$3:$IB$112,$B101,0)=BJ$1,BJ$3," - ")</f>
        <v>FBHF65SB Bewegungsm. A5-07-01</v>
      </c>
      <c r="BK101" t="str">
        <f>IF(HLOOKUP(BK$1,'Datenbank Aktoren'!$F$3:$IB$112,$B101,0)=BK$1,BK$3," - ")</f>
        <v>FBHF65SB FBH A5-08-01</v>
      </c>
      <c r="BL101" t="str">
        <f>IF(HLOOKUP(BL$1,'Datenbank Aktoren'!$F$3:$IB$112,$B101,0)=BL$1,BL$3," - ")</f>
        <v>FCO2TF65 CO2/Feuchte/Temp A5-09-04</v>
      </c>
      <c r="BM101" t="str">
        <f>IF(HLOOKUP(BM$1,'Datenbank Aktoren'!$F$3:$IB$112,$B101,0)=BM$1,BM$3," - ")</f>
        <v>FCO2TS CO2/Feuchte/Temp A5-09-04</v>
      </c>
      <c r="BN101" t="str">
        <f>IF(HLOOKUP(BN$1,'Datenbank Aktoren'!$F$3:$IB$112,$B101,0)=BN$1,BN$3," - ")</f>
        <v xml:space="preserve"> - </v>
      </c>
      <c r="BO101" t="str">
        <f>IF(HLOOKUP(BO$1,'Datenbank Aktoren'!$F$3:$IB$112,$B101,0)=BO$1,BO$3," - ")</f>
        <v xml:space="preserve"> - </v>
      </c>
      <c r="BP101" t="str">
        <f>IF(HLOOKUP(BP$1,'Datenbank Aktoren'!$F$3:$IB$112,$B101,0)=BP$1,BP$3," - ")</f>
        <v xml:space="preserve"> - </v>
      </c>
      <c r="BQ101" t="str">
        <f>IF(HLOOKUP(BQ$1,'Datenbank Aktoren'!$F$3:$IB$112,$B101,0)=BQ$1,BQ$3," - ")</f>
        <v xml:space="preserve"> - </v>
      </c>
      <c r="BR101" t="str">
        <f>IF(HLOOKUP(BR$1,'Datenbank Aktoren'!$F$3:$IB$112,$B101,0)=BR$1,BR$3," - ")</f>
        <v>FET55E RPS 1-fach Taster F6-01-01</v>
      </c>
      <c r="BS101" t="str">
        <f>IF(HLOOKUP(BS$1,'Datenbank Aktoren'!$F$3:$IB$112,$B101,0)=BS$1,BS$3," - ")</f>
        <v>FF8 RPS 4-fach Taster F6-02-01</v>
      </c>
      <c r="BT101" t="str">
        <f>IF(HLOOKUP(BT$1,'Datenbank Aktoren'!$F$3:$IB$112,$B101,0)=BT$1,BT$3," - ")</f>
        <v xml:space="preserve"> - </v>
      </c>
      <c r="BU101" t="str">
        <f>IF(HLOOKUP(BU$1,'Datenbank Aktoren'!$F$3:$IB$112,$B101,0)=BU$1,BU$3," - ")</f>
        <v>FFD RPS 4-fach Taster F6-02-01</v>
      </c>
      <c r="BV101" t="str">
        <f>IF(HLOOKUP(BV$1,'Datenbank Aktoren'!$F$3:$IB$112,$B101,0)=BV$1,BV$3," - ")</f>
        <v>FFG7B Fenstergriff A5-14-09</v>
      </c>
      <c r="BW101" t="str">
        <f>IF(HLOOKUP(BW$1,'Datenbank Aktoren'!$F$3:$IB$112,$B101,0)=BW$1,BW$3," - ")</f>
        <v>FFG7B Fenstergriff F6-10-00</v>
      </c>
      <c r="BX101" t="str">
        <f>IF(HLOOKUP(BX$1,'Datenbank Aktoren'!$F$3:$IB$112,$B101,0)=BX$1,BX$3," - ")</f>
        <v>FFGB-hg Fenstersensor A5-14-01</v>
      </c>
      <c r="BY101" t="str">
        <f>IF(HLOOKUP(BY$1,'Datenbank Aktoren'!$F$3:$IB$112,$B101,0)=BY$1,BY$3," - ")</f>
        <v>FFGB-hg Fenstersensor A5-14-03</v>
      </c>
      <c r="BZ101" t="str">
        <f>IF(HLOOKUP(BZ$1,'Datenbank Aktoren'!$F$3:$IB$112,$B101,0)=BZ$1,BZ$3," - ")</f>
        <v>FFGB-hg Fenstersensor A5-14-07</v>
      </c>
      <c r="CA101" t="str">
        <f>IF(HLOOKUP(CA$1,'Datenbank Aktoren'!$F$3:$IB$112,$B101,0)=CA$1,CA$3," - ")</f>
        <v>FFGB-hg Fenstersensor A5-14-08</v>
      </c>
      <c r="CB101" t="str">
        <f>IF(HLOOKUP(CB$1,'Datenbank Aktoren'!$F$3:$IB$112,$B101,0)=CB$1,CB$3," - ")</f>
        <v>FFGB-hg Fenstergriff A5-14-09</v>
      </c>
      <c r="CC101" t="str">
        <f>IF(HLOOKUP(CC$1,'Datenbank Aktoren'!$F$3:$IB$112,$B101,0)=CC$1,CC$3," - ")</f>
        <v>FFGB-hg Fenstergriff A5-14-0A</v>
      </c>
      <c r="CD101" t="str">
        <f>IF(HLOOKUP(CD$1,'Datenbank Aktoren'!$F$3:$IB$112,$B101,0)=CD$1,CD$3," - ")</f>
        <v>FFGB-hg Fenstergriff F6-10-00</v>
      </c>
      <c r="CE101" t="str">
        <f>IF(HLOOKUP(CE$1,'Datenbank Aktoren'!$F$3:$IB$112,$B101,0)=CE$1,CE$3," - ")</f>
        <v>FFKB Fensterkontakt D5-00-01</v>
      </c>
      <c r="CF101" t="str">
        <f>IF(HLOOKUP(CF$1,'Datenbank Aktoren'!$F$3:$IB$112,$B101,0)=CF$1,CF$3," - ")</f>
        <v>FFT55B Feuchte/Temp. A5-04-02</v>
      </c>
      <c r="CG101" t="str">
        <f>IF(HLOOKUP(CG$1,'Datenbank Aktoren'!$F$3:$IB$112,$B101,0)=CG$1,CG$3," - ")</f>
        <v>FFT55B Feuchte/Temp. A5-04-03</v>
      </c>
      <c r="CH101" t="str">
        <f>IF(HLOOKUP(CH$1,'Datenbank Aktoren'!$F$3:$IB$112,$B101,0)=CH$1,CH$3," - ")</f>
        <v>FFT55EB Feuchte/Temp. A5-04-02</v>
      </c>
      <c r="CI101" t="str">
        <f>IF(HLOOKUP(CI$1,'Datenbank Aktoren'!$F$3:$IB$112,$B101,0)=CI$1,CI$3," - ")</f>
        <v>FFT55EB Feuchte/Temp. A5-04-03</v>
      </c>
      <c r="CJ101" t="str">
        <f>IF(HLOOKUP(CJ$1,'Datenbank Aktoren'!$F$3:$IB$112,$B101,0)=CJ$1,CJ$3," - ")</f>
        <v>FFT60SB Feuchte/Temp. A5-04-02</v>
      </c>
      <c r="CK101" t="str">
        <f>IF(HLOOKUP(CK$1,'Datenbank Aktoren'!$F$3:$IB$112,$B101,0)=CK$1,CK$3," - ")</f>
        <v>FFT60SB Feuchte/Temp. A5-04-03</v>
      </c>
      <c r="CL101" t="str">
        <f>IF(HLOOKUP(CL$1,'Datenbank Aktoren'!$F$3:$IB$112,$B101,0)=CL$1,CL$3," - ")</f>
        <v>FFT65B Feuchte/Temp. A5-04-02</v>
      </c>
      <c r="CM101" t="str">
        <f>IF(HLOOKUP(CM$1,'Datenbank Aktoren'!$F$3:$IB$112,$B101,0)=CM$1,CM$3," - ")</f>
        <v>FFT65B Feuchte/Temp. A5-04-03</v>
      </c>
      <c r="CN101" t="str">
        <f>IF(HLOOKUP(CN$1,'Datenbank Aktoren'!$F$3:$IB$112,$B101,0)=CN$1,CN$3," - ")</f>
        <v>FFTE Fenstergriff F6-10-00</v>
      </c>
      <c r="CO101" t="str">
        <f>IF(HLOOKUP(CO$1,'Datenbank Aktoren'!$F$3:$IB$112,$B101,0)=CO$1,CO$3," - ")</f>
        <v>FFTF65B Feuchte/Temp. A5-04-02</v>
      </c>
      <c r="CP101" t="str">
        <f>IF(HLOOKUP(CP$1,'Datenbank Aktoren'!$F$3:$IB$112,$B101,0)=CP$1,CP$3," - ")</f>
        <v>FFTF65B Feuchte/Temp. A5-04-03</v>
      </c>
      <c r="CQ101" t="str">
        <f>IF(HLOOKUP(CQ$1,'Datenbank Aktoren'!$F$3:$IB$112,$B101,0)=CQ$1,CQ$3," - ")</f>
        <v>FHD60SB FAH60/FIH65S A5-06-01</v>
      </c>
      <c r="CR101" t="str">
        <f>IF(HLOOKUP(CR$1,'Datenbank Aktoren'!$F$3:$IB$112,$B101,0)=CR$1,CR$3," - ")</f>
        <v xml:space="preserve"> - </v>
      </c>
      <c r="CS101" t="str">
        <f>IF(HLOOKUP(CS$1,'Datenbank Aktoren'!$F$3:$IB$112,$B101,0)=CS$1,CS$3," - ")</f>
        <v>FHD65SB Dämmerungssch. A5-06-02</v>
      </c>
      <c r="CT101" t="str">
        <f>IF(HLOOKUP(CT$1,'Datenbank Aktoren'!$F$3:$IB$112,$B101,0)=CT$1,CT$3," - ")</f>
        <v>FHM2 RPS 4-fach Taster F6-02-01</v>
      </c>
      <c r="CU101" t="str">
        <f>IF(HLOOKUP(CU$1,'Datenbank Aktoren'!$F$3:$IB$112,$B101,0)=CU$1,CU$3," - ")</f>
        <v>FHMB Wasser/Rauch/Hitze A5-30-03</v>
      </c>
      <c r="CV101" t="str">
        <f>IF(HLOOKUP(CV$1,'Datenbank Aktoren'!$F$3:$IB$112,$B101,0)=CV$1,CV$3," - ")</f>
        <v>FHS2 RPS 4-fach Taster F6-02-01</v>
      </c>
      <c r="CW101" t="str">
        <f>IF(HLOOKUP(CW$1,'Datenbank Aktoren'!$F$3:$IB$112,$B101,0)=CW$1,CW$3," - ")</f>
        <v>FHS4 RPS 4-fach Taster F6-02-01</v>
      </c>
      <c r="CX101" t="str">
        <f>IF(HLOOKUP(CX$1,'Datenbank Aktoren'!$F$3:$IB$112,$B101,0)=CX$1,CX$3," - ")</f>
        <v>FIH65B Dämmerungssch. A5-06-02</v>
      </c>
      <c r="CY101" t="str">
        <f>IF(HLOOKUP(CY$1,'Datenbank Aktoren'!$F$3:$IB$112,$B101,0)=CY$1,CY$3," - ")</f>
        <v>FIH65S FAH60/FIH65S A5-06-01</v>
      </c>
      <c r="CZ101" t="str">
        <f>IF(HLOOKUP(CZ$1,'Datenbank Aktoren'!$F$3:$IB$112,$B101,0)=CZ$1,CZ$3," - ")</f>
        <v>FKD RPS 1-fach Taster F6-01-01</v>
      </c>
      <c r="DA101" t="str">
        <f>IF(HLOOKUP(DA$1,'Datenbank Aktoren'!$F$3:$IB$112,$B101,0)=DA$1,DA$3," - ")</f>
        <v>FKF65 Kartenschalter F6-02-01</v>
      </c>
      <c r="DB101" t="str">
        <f>IF(HLOOKUP(DB$1,'Datenbank Aktoren'!$F$3:$IB$112,$B101,0)=DB$1,DB$3," - ")</f>
        <v>FKS Kleinstellantrieb A5-20-01</v>
      </c>
      <c r="DC101" t="str">
        <f>IF(HLOOKUP(DC$1,'Datenbank Aktoren'!$F$3:$IB$112,$B101,0)=DC$1,DC$3," - ")</f>
        <v>FKS-H Kleinstellantrieb A5-20-04</v>
      </c>
      <c r="DD101" t="str">
        <f>IF(HLOOKUP(DD$1,'Datenbank Aktoren'!$F$3:$IB$112,$B101,0)=DD$1,DD$3," - ")</f>
        <v>FKS-SV Kleinstellantrieb A5-20-01</v>
      </c>
      <c r="DE101" t="str">
        <f>IF(HLOOKUP(DE$1,'Datenbank Aktoren'!$F$3:$IB$112,$B101,0)=DE$1,DE$3," - ")</f>
        <v>FLGTF55E Feuchte/Temp. A5-04-02</v>
      </c>
      <c r="DF101" t="str">
        <f>IF(HLOOKUP(DF$1,'Datenbank Aktoren'!$F$3:$IB$112,$B101,0)=DF$1,DF$3," - ")</f>
        <v xml:space="preserve"> - </v>
      </c>
      <c r="DG101" t="str">
        <f>IF(HLOOKUP(DG$1,'Datenbank Aktoren'!$F$3:$IB$112,$B101,0)=DG$1,DG$3," - ")</f>
        <v>FLGTF55 Feuchte/Temp. A5-04-02</v>
      </c>
      <c r="DH101" t="str">
        <f>IF(HLOOKUP(DH$1,'Datenbank Aktoren'!$F$3:$IB$112,$B101,0)=DH$1,DH$3," - ")</f>
        <v xml:space="preserve"> - </v>
      </c>
      <c r="DI101" t="str">
        <f>IF(HLOOKUP(DI$1,'Datenbank Aktoren'!$F$3:$IB$112,$B101,0)=DI$1,DI$3," - ")</f>
        <v>FLGTF65 Feuchte/Temp. A5-04-02</v>
      </c>
      <c r="DJ101" t="str">
        <f>IF(HLOOKUP(DJ$1,'Datenbank Aktoren'!$F$3:$IB$112,$B101,0)=DJ$1,DJ$3," - ")</f>
        <v xml:space="preserve"> - </v>
      </c>
      <c r="DK101" t="str">
        <f>IF(HLOOKUP(DK$1,'Datenbank Aktoren'!$F$3:$IB$112,$B101,0)=DK$1,DK$3," - ")</f>
        <v>FLT58 VOC A5-09-05</v>
      </c>
      <c r="DL101" t="str">
        <f>IF(HLOOKUP(DL$1,'Datenbank Aktoren'!$F$3:$IB$112,$B101,0)=DL$1,DL$3," - ")</f>
        <v>FLT58</v>
      </c>
      <c r="DM101" t="str">
        <f>IF(HLOOKUP(DM$1,'Datenbank Aktoren'!$F$3:$IB$112,$B101,0)=DM$1,DM$3," - ")</f>
        <v>FMH1W RPS 1-fach Taster F6-01-01</v>
      </c>
      <c r="DN101" t="str">
        <f>IF(HLOOKUP(DN$1,'Datenbank Aktoren'!$F$3:$IB$112,$B101,0)=DN$1,DN$3," - ")</f>
        <v>FMH2S RPS 4-fach Taster F6-02-01</v>
      </c>
      <c r="DO101" t="str">
        <f>IF(HLOOKUP(DO$1,'Datenbank Aktoren'!$F$3:$IB$112,$B101,0)=DO$1,DO$3," - ")</f>
        <v>FMH4 RPS 4-fach Taster F6-02-01</v>
      </c>
      <c r="DP101" t="str">
        <f>IF(HLOOKUP(DP$1,'Datenbank Aktoren'!$F$3:$IB$112,$B101,0)=DP$1,DP$3," - ")</f>
        <v>FMH4S RPS 4-fach Taster F6-02-01</v>
      </c>
      <c r="DQ101" t="str">
        <f>IF(HLOOKUP(DQ$1,'Datenbank Aktoren'!$F$3:$IB$112,$B101,0)=DQ$1,DQ$3," - ")</f>
        <v>FMH8 RPS 4-fach Taster F6-02-01</v>
      </c>
      <c r="DR101" t="str">
        <f>IF(HLOOKUP(DR$1,'Datenbank Aktoren'!$F$3:$IB$112,$B101,0)=DR$1,DR$3," - ")</f>
        <v>FMMS44SB Temp.Fühler A5-02-05</v>
      </c>
      <c r="DS101" t="str">
        <f>IF(HLOOKUP(DS$1,'Datenbank Aktoren'!$F$3:$IB$112,$B101,0)=DS$1,DS$3," - ")</f>
        <v>FMMS44SB Feuchte/Temp. A5-04-01</v>
      </c>
      <c r="DT101" t="str">
        <f>IF(HLOOKUP(DT$1,'Datenbank Aktoren'!$F$3:$IB$112,$B101,0)=DT$1,DT$3," - ")</f>
        <v>FMMS44SB Feuchte/Temp. A5-04-03</v>
      </c>
      <c r="DU101" t="str">
        <f>IF(HLOOKUP(DU$1,'Datenbank Aktoren'!$F$3:$IB$112,$B101,0)=DU$1,DU$3," - ")</f>
        <v>FMMS44SB Dämmerungssch. A5-06-02</v>
      </c>
      <c r="DV101" t="str">
        <f>IF(HLOOKUP(DV$1,'Datenbank Aktoren'!$F$3:$IB$112,$B101,0)=DV$1,DV$3," - ")</f>
        <v xml:space="preserve"> - </v>
      </c>
      <c r="DW101" t="str">
        <f>IF(HLOOKUP(DW$1,'Datenbank Aktoren'!$F$3:$IB$112,$B101,0)=DW$1,DW$3," - ")</f>
        <v xml:space="preserve"> - </v>
      </c>
      <c r="DX101" t="str">
        <f>IF(HLOOKUP(DX$1,'Datenbank Aktoren'!$F$3:$IB$112,$B101,0)=DX$1,DX$3," - ")</f>
        <v>FMMS44SB Room Control Panel D2-00-01</v>
      </c>
      <c r="DY101" t="str">
        <f>IF(HLOOKUP(DY$1,'Datenbank Aktoren'!$F$3:$IB$112,$B101,0)=DY$1,DY$3," - ")</f>
        <v xml:space="preserve"> - </v>
      </c>
      <c r="DZ101" t="str">
        <f>IF(HLOOKUP(DZ$1,'Datenbank Aktoren'!$F$3:$IB$112,$B101,0)=DZ$1,DZ$3," - ")</f>
        <v xml:space="preserve"> - </v>
      </c>
      <c r="EA101" t="str">
        <f>IF(HLOOKUP(EA$1,'Datenbank Aktoren'!$F$3:$IB$112,$B101,0)=EA$1,EA$3," - ")</f>
        <v>FMMS44SB Fensterkontakt D5-00-01</v>
      </c>
      <c r="EB101" t="str">
        <f>IF(HLOOKUP(EB$1,'Datenbank Aktoren'!$F$3:$IB$112,$B101,0)=EB$1,EB$3," - ")</f>
        <v xml:space="preserve"> - </v>
      </c>
      <c r="EC101" t="str">
        <f>IF(HLOOKUP(EC$1,'Datenbank Aktoren'!$F$3:$IB$112,$B101,0)=EC$1,EC$3," - ")</f>
        <v>FMS55ESB Temp.Fühler A5-02-05</v>
      </c>
      <c r="ED101" t="str">
        <f>IF(HLOOKUP(ED$1,'Datenbank Aktoren'!$F$3:$IB$112,$B101,0)=ED$1,ED$3," - ")</f>
        <v>FMS55ESB Feuchte/Temp. A5-04-01</v>
      </c>
      <c r="EE101" t="str">
        <f>IF(HLOOKUP(EE$1,'Datenbank Aktoren'!$F$3:$IB$112,$B101,0)=EE$1,EE$3," - ")</f>
        <v>FMS55ESB Feuchte/Temp. A5-04-03</v>
      </c>
      <c r="EF101" t="str">
        <f>IF(HLOOKUP(EF$1,'Datenbank Aktoren'!$F$3:$IB$112,$B101,0)=EF$1,EF$3," - ")</f>
        <v>FMS55ESB Dämmerungssch. A5-06-02</v>
      </c>
      <c r="EG101" t="str">
        <f>IF(HLOOKUP(EG$1,'Datenbank Aktoren'!$F$3:$IB$112,$B101,0)=EG$1,EG$3," - ")</f>
        <v xml:space="preserve"> - </v>
      </c>
      <c r="EH101" t="str">
        <f>IF(HLOOKUP(EH$1,'Datenbank Aktoren'!$F$3:$IB$112,$B101,0)=EH$1,EH$3," - ")</f>
        <v xml:space="preserve"> - </v>
      </c>
      <c r="EI101" t="str">
        <f>IF(HLOOKUP(EI$1,'Datenbank Aktoren'!$F$3:$IB$112,$B101,0)=EI$1,EI$3," - ")</f>
        <v xml:space="preserve"> - </v>
      </c>
      <c r="EJ101" t="str">
        <f>IF(HLOOKUP(EJ$1,'Datenbank Aktoren'!$F$3:$IB$112,$B101,0)=EJ$1,EJ$3," - ")</f>
        <v xml:space="preserve"> - </v>
      </c>
      <c r="EK101" t="str">
        <f>IF(HLOOKUP(EK$1,'Datenbank Aktoren'!$F$3:$IB$112,$B101,0)=EK$1,EK$3," - ")</f>
        <v>FMS55SB Temp.Fühler A5-02-05</v>
      </c>
      <c r="EL101" t="str">
        <f>IF(HLOOKUP(EL$1,'Datenbank Aktoren'!$F$3:$IB$112,$B101,0)=EL$1,EL$3," - ")</f>
        <v>FMS55SB Feuchte/Temp. A5-04-01</v>
      </c>
      <c r="EM101" t="str">
        <f>IF(HLOOKUP(EM$1,'Datenbank Aktoren'!$F$3:$IB$112,$B101,0)=EM$1,EM$3," - ")</f>
        <v>FMS55SB Feuchte/Temp. A5-04-03</v>
      </c>
      <c r="EN101" t="str">
        <f>IF(HLOOKUP(EN$1,'Datenbank Aktoren'!$F$3:$IB$112,$B101,0)=EN$1,EN$3," - ")</f>
        <v>FMS55SB Dämmerungssch. A5-06-02</v>
      </c>
      <c r="EO101" t="str">
        <f>IF(HLOOKUP(EO$1,'Datenbank Aktoren'!$F$3:$IB$112,$B101,0)=EO$1,EO$3," - ")</f>
        <v xml:space="preserve"> - </v>
      </c>
      <c r="EP101" t="str">
        <f>IF(HLOOKUP(EP$1,'Datenbank Aktoren'!$F$3:$IB$112,$B101,0)=EP$1,EP$3," - ")</f>
        <v xml:space="preserve"> - </v>
      </c>
      <c r="EQ101" t="str">
        <f>IF(HLOOKUP(EQ$1,'Datenbank Aktoren'!$F$3:$IB$112,$B101,0)=EQ$1,EQ$3," - ")</f>
        <v xml:space="preserve"> - </v>
      </c>
      <c r="ER101" t="str">
        <f>IF(HLOOKUP(ER$1,'Datenbank Aktoren'!$F$3:$IB$112,$B101,0)=ER$1,ER$3," - ")</f>
        <v xml:space="preserve"> - </v>
      </c>
      <c r="ES101" t="str">
        <f>IF(HLOOKUP(ES$1,'Datenbank Aktoren'!$F$3:$IB$112,$B101,0)=ES$1,ES$3," - ")</f>
        <v>FMS65ESB Temp.Fühler A5-02-05</v>
      </c>
      <c r="ET101" t="str">
        <f>IF(HLOOKUP(ET$1,'Datenbank Aktoren'!$F$3:$IB$112,$B101,0)=ET$1,ET$3," - ")</f>
        <v>FMS65ESB Feuchte/Temp. A5-04-01</v>
      </c>
      <c r="EU101" t="str">
        <f>IF(HLOOKUP(EU$1,'Datenbank Aktoren'!$F$3:$IB$112,$B101,0)=EU$1,EU$3," - ")</f>
        <v>FMS65ESB Feuchte/Temp. A5-04-03</v>
      </c>
      <c r="EV101" t="str">
        <f>IF(HLOOKUP(EV$1,'Datenbank Aktoren'!$F$3:$IB$112,$B101,0)=EV$1,EV$3," - ")</f>
        <v>FMS65ESB Dämmerungssch. A5-06-02</v>
      </c>
      <c r="EW101" t="str">
        <f>IF(HLOOKUP(EW$1,'Datenbank Aktoren'!$F$3:$IB$112,$B101,0)=EW$1,EW$3," - ")</f>
        <v xml:space="preserve"> - </v>
      </c>
      <c r="EX101" t="str">
        <f>IF(HLOOKUP(EX$1,'Datenbank Aktoren'!$F$3:$IB$112,$B101,0)=EX$1,EX$3," - ")</f>
        <v xml:space="preserve"> - </v>
      </c>
      <c r="EY101" t="str">
        <f>IF(HLOOKUP(EY$1,'Datenbank Aktoren'!$F$3:$IB$112,$B101,0)=EY$1,EY$3," - ")</f>
        <v xml:space="preserve"> - </v>
      </c>
      <c r="EZ101" t="str">
        <f>IF(HLOOKUP(EZ$1,'Datenbank Aktoren'!$F$3:$IB$112,$B101,0)=EZ$1,EZ$3," - ")</f>
        <v xml:space="preserve"> - </v>
      </c>
      <c r="FA101" t="str">
        <f>IF(HLOOKUP(FA$1,'Datenbank Aktoren'!$F$3:$IB$112,$B101,0)=FA$1,FA$3," - ")</f>
        <v>FNS55B RPS 1-fach Taster F6-01-01</v>
      </c>
      <c r="FB101" t="str">
        <f>IF(HLOOKUP(FB$1,'Datenbank Aktoren'!$F$3:$IB$112,$B101,0)=FB$1,FB$3," - ")</f>
        <v>FNS55EB RPS 1-fach Taster F6-01-01</v>
      </c>
      <c r="FC101" t="str">
        <f>IF(HLOOKUP(FC$1,'Datenbank Aktoren'!$F$3:$IB$112,$B101,0)=FC$1,FC$3," - ")</f>
        <v>FNS65EB RPS 1-fach Taster F6-01-01</v>
      </c>
      <c r="FD101" t="str">
        <f>IF(HLOOKUP(FD$1,'Datenbank Aktoren'!$F$3:$IB$112,$B101,0)=FD$1,FD$3," - ")</f>
        <v>FPE-1 RPS 1-fach Taster F6-01-01</v>
      </c>
      <c r="FE101" t="str">
        <f>IF(HLOOKUP(FE$1,'Datenbank Aktoren'!$F$3:$IB$112,$B101,0)=FE$1,FE$3," - ")</f>
        <v>FRW RPS Rauchmelder F6-02-01</v>
      </c>
      <c r="FF101" t="str">
        <f>IF(HLOOKUP(FF$1,'Datenbank Aktoren'!$F$3:$IB$112,$B101,0)=FF$1,FF$3," - ")</f>
        <v>FRWB Wasser/Rauch/Hitze A5-30-03</v>
      </c>
      <c r="FG101" t="str">
        <f>IF(HLOOKUP(FG$1,'Datenbank Aktoren'!$F$3:$IB$112,$B101,0)=FG$1,FG$3," - ")</f>
        <v>FSDG14 Zähler Strom A5-12-01</v>
      </c>
      <c r="FH101" t="str">
        <f>IF(HLOOKUP(FH$1,'Datenbank Aktoren'!$F$3:$IB$112,$B101,0)=FH$1,FH$3," - ")</f>
        <v>FSM14 RPS 4-fach Taster F6-02-01</v>
      </c>
      <c r="FI101" t="str">
        <f>IF(HLOOKUP(FI$1,'Datenbank Aktoren'!$F$3:$IB$112,$B101,0)=FI$1,FI$3," - ")</f>
        <v>FSM60B Wassermelder A5-30-01</v>
      </c>
      <c r="FJ101" t="str">
        <f>IF(HLOOKUP(FJ$1,'Datenbank Aktoren'!$F$3:$IB$112,$B101,0)=FJ$1,FJ$3," - ")</f>
        <v>FSM60B Wasser/Rauch/Hitze A5-30-03</v>
      </c>
      <c r="FK101" t="str">
        <f>IF(HLOOKUP(FK$1,'Datenbank Aktoren'!$F$3:$IB$112,$B101,0)=FK$1,FK$3," - ")</f>
        <v>FSM60B RPS 4-fach Taster F6-02-01</v>
      </c>
      <c r="FL101" t="str">
        <f>IF(HLOOKUP(FL$1,'Datenbank Aktoren'!$F$3:$IB$112,$B101,0)=FL$1,FL$3," - ")</f>
        <v>FSM61 RPS 4-fach Taster F6-02-01</v>
      </c>
      <c r="FM101" t="str">
        <f>IF(HLOOKUP(FM$1,'Datenbank Aktoren'!$F$3:$IB$112,$B101,0)=FM$1,FM$3," - ")</f>
        <v>FSMTB RPS 4-fach Taster F6-02-01</v>
      </c>
      <c r="FN101" t="str">
        <f>IF(HLOOKUP(FN$1,'Datenbank Aktoren'!$F$3:$IB$112,$B101,0)=FN$1,FN$3," - ")</f>
        <v>FSR61VA Zähler Strom A5-12-01</v>
      </c>
      <c r="FO101" t="str">
        <f>IF(HLOOKUP(FO$1,'Datenbank Aktoren'!$F$3:$IB$112,$B101,0)=FO$1,FO$3," - ")</f>
        <v>FSTAP RPS 4-fach Taster F6-02-01</v>
      </c>
      <c r="FP101" t="str">
        <f>IF(HLOOKUP(FP$1,'Datenbank Aktoren'!$F$3:$IB$112,$B101,0)=FP$1,FP$3," - ")</f>
        <v>FSU55D Zeit + Tag A5-13-04</v>
      </c>
      <c r="FQ101" t="str">
        <f>IF(HLOOKUP(FQ$1,'Datenbank Aktoren'!$F$3:$IB$112,$B101,0)=FQ$1,FQ$3," - ")</f>
        <v xml:space="preserve"> - </v>
      </c>
      <c r="FR101" t="str">
        <f>IF(HLOOKUP(FR$1,'Datenbank Aktoren'!$F$3:$IB$112,$B101,0)=FR$1,FR$3," - ")</f>
        <v>FSU55D RPS 4-fach Taster F6-02-01</v>
      </c>
      <c r="FS101" t="str">
        <f>IF(HLOOKUP(FS$1,'Datenbank Aktoren'!$F$3:$IB$112,$B101,0)=FS$1,FS$3," - ")</f>
        <v>FSU55ED Zeit + Tag A5-13-04</v>
      </c>
      <c r="FT101" t="str">
        <f>IF(HLOOKUP(FT$1,'Datenbank Aktoren'!$F$3:$IB$112,$B101,0)=FT$1,FT$3," - ")</f>
        <v xml:space="preserve"> - </v>
      </c>
      <c r="FU101" t="str">
        <f>IF(HLOOKUP(FU$1,'Datenbank Aktoren'!$F$3:$IB$112,$B101,0)=FU$1,FU$3," - ")</f>
        <v>FSU55ED RPS 4-fach Taster F6-02-01</v>
      </c>
      <c r="FV101" t="str">
        <f>IF(HLOOKUP(FV$1,'Datenbank Aktoren'!$F$3:$IB$112,$B101,0)=FV$1,FV$3," - ")</f>
        <v>FSU65D Zeit + Tag A5-13-04</v>
      </c>
      <c r="FW101" t="str">
        <f>IF(HLOOKUP(FW$1,'Datenbank Aktoren'!$F$3:$IB$112,$B101,0)=FW$1,FW$3," - ")</f>
        <v xml:space="preserve"> - </v>
      </c>
      <c r="FX101" t="str">
        <f>IF(HLOOKUP(FX$1,'Datenbank Aktoren'!$F$3:$IB$112,$B101,0)=FX$1,FX$3," - ")</f>
        <v>FSU65D RPS 4-fach Taster F6-02-01</v>
      </c>
      <c r="FY101" t="str">
        <f>IF(HLOOKUP(FY$1,'Datenbank Aktoren'!$F$3:$IB$112,$B101,0)=FY$1,FY$3," - ")</f>
        <v>FSVA-230v Zähler Strom A5-12-01</v>
      </c>
      <c r="FZ101" t="str">
        <f>IF(HLOOKUP(FZ$1,'Datenbank Aktoren'!$F$3:$IB$112,$B101,0)=FZ$1,FZ$3," - ")</f>
        <v>FT4F RPS 4-fach Taster F6-02-01</v>
      </c>
      <c r="GA101" t="str">
        <f>IF(HLOOKUP(GA$1,'Datenbank Aktoren'!$F$3:$IB$112,$B101,0)=GA$1,GA$3," - ")</f>
        <v>FT55 RPS 4-fach Taster F6-02-01</v>
      </c>
      <c r="GB101" t="str">
        <f>IF(HLOOKUP(GB$1,'Datenbank Aktoren'!$F$3:$IB$112,$B101,0)=GB$1,GB$3," - ")</f>
        <v>FTAF55D Temp.-Regler A5-10-06 12-28°</v>
      </c>
      <c r="GC101" t="str">
        <f>IF(HLOOKUP(GC$1,'Datenbank Aktoren'!$F$3:$IB$112,$B101,0)=GC$1,GC$3," - ")</f>
        <v>FTAF55ED Temp.-Regler A5-10-06 12-28°</v>
      </c>
      <c r="GD101" t="str">
        <f>IF(HLOOKUP(GD$1,'Datenbank Aktoren'!$F$3:$IB$112,$B101,0)=GD$1,GD$3," - ")</f>
        <v>FTAF65D Temp.-Regler A5-10-06 12-28°</v>
      </c>
      <c r="GE101" t="str">
        <f>IF(HLOOKUP(GE$1,'Datenbank Aktoren'!$F$3:$IB$112,$B101,0)=GE$1,GE$3," - ")</f>
        <v>FTAF65D Temp.-Regler m. Schalter A5-10-06 12-28° Data_byte3</v>
      </c>
      <c r="GF101" t="str">
        <f>IF(HLOOKUP(GF$1,'Datenbank Aktoren'!$F$3:$IB$112,$B101,0)=GF$1,GF$3," - ")</f>
        <v>FTAF55D Raumregler F6-02-01</v>
      </c>
      <c r="GG101" t="str">
        <f>IF(HLOOKUP(GG$1,'Datenbank Aktoren'!$F$3:$IB$112,$B101,0)=GG$1,GG$3," - ")</f>
        <v>FTAF55ED Raumregler F6-02-01</v>
      </c>
      <c r="GH101" t="str">
        <f>IF(HLOOKUP(GH$1,'Datenbank Aktoren'!$F$3:$IB$112,$B101,0)=GH$1,GH$3," - ")</f>
        <v>FTAF65D Raumregler F6-02-01</v>
      </c>
      <c r="GI101" t="str">
        <f>IF(HLOOKUP(GI$1,'Datenbank Aktoren'!$F$3:$IB$112,$B101,0)=GI$1,GI$3," - ")</f>
        <v>FTF65S Temp.Fühler A5-02-05</v>
      </c>
      <c r="GJ101" t="str">
        <f>IF(HLOOKUP(GJ$1,'Datenbank Aktoren'!$F$3:$IB$112,$B101,0)=GJ$1,GJ$3," - ")</f>
        <v>FTFB Feuchte/Temp. A5-04-02</v>
      </c>
      <c r="GK101" t="str">
        <f>IF(HLOOKUP(GK$1,'Datenbank Aktoren'!$F$3:$IB$112,$B101,0)=GK$1,GK$3," - ")</f>
        <v>FTFB Feuchte/Temp. A5-04-03</v>
      </c>
      <c r="GL101" t="str">
        <f>IF(HLOOKUP(GL$1,'Datenbank Aktoren'!$F$3:$IB$112,$B101,0)=GL$1,GL$3," - ")</f>
        <v>FTFSB Feuchte/Temp. A5-04-02</v>
      </c>
      <c r="GM101" t="str">
        <f>IF(HLOOKUP(GM$1,'Datenbank Aktoren'!$F$3:$IB$112,$B101,0)=GM$1,GM$3," - ")</f>
        <v>FTFSB Feuchte/Temp. A5-04-03</v>
      </c>
      <c r="GN101" t="str">
        <f>IF(HLOOKUP(GN$1,'Datenbank Aktoren'!$F$3:$IB$112,$B101,0)=GN$1,GN$3," - ")</f>
        <v>FTK Fensterkontakt D5-00-01</v>
      </c>
      <c r="GO101" t="str">
        <f>IF(HLOOKUP(GO$1,'Datenbank Aktoren'!$F$3:$IB$112,$B101,0)=GO$1,GO$3," - ")</f>
        <v>FTKB-GR Fensterkontakt D5-00-01</v>
      </c>
      <c r="GP101" t="str">
        <f>IF(HLOOKUP(GP$1,'Datenbank Aktoren'!$F$3:$IB$112,$B101,0)=GP$1,GP$3," - ")</f>
        <v>FTKB-hg FTKB Fenstergriff A5-14-0A</v>
      </c>
      <c r="GQ101" t="str">
        <f>IF(HLOOKUP(GQ$1,'Datenbank Aktoren'!$F$3:$IB$112,$B101,0)=GQ$1,GQ$3," - ")</f>
        <v>FTKB-wg Fensterkontakt D5-00-01</v>
      </c>
      <c r="GR101" t="str">
        <f>IF(HLOOKUP(GR$1,'Datenbank Aktoren'!$F$3:$IB$112,$B101,0)=GR$1,GR$3," - ")</f>
        <v>FTKE Fenstergriff F6-10-00 Griff</v>
      </c>
      <c r="GS101" t="str">
        <f>IF(HLOOKUP(GS$1,'Datenbank Aktoren'!$F$3:$IB$112,$B101,0)=GS$1,GS$3," - ")</f>
        <v>FTR55DSB Temp.-Regler A5-10-06 12-28°</v>
      </c>
      <c r="GT101" t="str">
        <f>IF(HLOOKUP(GT$1,'Datenbank Aktoren'!$F$3:$IB$112,$B101,0)=GT$1,GT$3," - ")</f>
        <v xml:space="preserve"> - </v>
      </c>
      <c r="GU101" t="str">
        <f>IF(HLOOKUP(GU$1,'Datenbank Aktoren'!$F$3:$IB$112,$B101,0)=GU$1,GU$3," - ")</f>
        <v>FTR55EHB Temp.-Regler A5-10-06 12-28°</v>
      </c>
      <c r="GV101" t="str">
        <f>IF(HLOOKUP(GV$1,'Datenbank Aktoren'!$F$3:$IB$112,$B101,0)=GV$1,GV$3," - ")</f>
        <v xml:space="preserve"> - </v>
      </c>
      <c r="GW101" t="str">
        <f>IF(HLOOKUP(GW$1,'Datenbank Aktoren'!$F$3:$IB$112,$B101,0)=GW$1,GW$3," - ")</f>
        <v>FTR55HB Temp.-Regler A5-10-06 12-28°</v>
      </c>
      <c r="GX101" t="str">
        <f>IF(HLOOKUP(GX$1,'Datenbank Aktoren'!$F$3:$IB$112,$B101,0)=GX$1,GX$3," - ")</f>
        <v xml:space="preserve"> - </v>
      </c>
      <c r="GY101" t="str">
        <f>IF(HLOOKUP(GY$1,'Datenbank Aktoren'!$F$3:$IB$112,$B101,0)=GY$1,GY$3," - ")</f>
        <v>FTR55ESB Temp.-Regler A5-10-06 12-28°</v>
      </c>
      <c r="GZ101" t="str">
        <f>IF(HLOOKUP(GZ$1,'Datenbank Aktoren'!$F$3:$IB$112,$B101,0)=GZ$1,GZ$3," - ")</f>
        <v xml:space="preserve"> - </v>
      </c>
      <c r="HA101" t="str">
        <f>IF(HLOOKUP(HA$1,'Datenbank Aktoren'!$F$3:$IB$112,$B101,0)=HA$1,HA$3," - ")</f>
        <v>FTR55SB Temp.-Regler A5-10-06 12-28°</v>
      </c>
      <c r="HB101" t="str">
        <f>IF(HLOOKUP(HB$1,'Datenbank Aktoren'!$F$3:$IB$112,$B101,0)=HB$1,HB$3," - ")</f>
        <v xml:space="preserve"> - </v>
      </c>
      <c r="HC101" t="str">
        <f>IF(HLOOKUP(HC$1,'Datenbank Aktoren'!$F$3:$IB$112,$B101,0)=HC$1,HC$3," - ")</f>
        <v>FTR65DSB Temp.-Regler A5-10-06 12-28°</v>
      </c>
      <c r="HD101" t="str">
        <f>IF(HLOOKUP(HD$1,'Datenbank Aktoren'!$F$3:$IB$112,$B101,0)=HD$1,HD$3," - ")</f>
        <v xml:space="preserve"> - </v>
      </c>
      <c r="HE101" t="str">
        <f>IF(HLOOKUP(HE$1,'Datenbank Aktoren'!$F$3:$IB$112,$B101,0)=HE$1,HE$3," - ")</f>
        <v>FTR65HB Temp.-Regler A5-10-06 12-28°</v>
      </c>
      <c r="HF101" t="str">
        <f>IF(HLOOKUP(HF$1,'Datenbank Aktoren'!$F$3:$IB$112,$B101,0)=HF$1,HF$3," - ")</f>
        <v xml:space="preserve"> - </v>
      </c>
      <c r="HG101" t="str">
        <f>IF(HLOOKUP(HG$1,'Datenbank Aktoren'!$F$3:$IB$112,$B101,0)=HG$1,HG$3," - ")</f>
        <v>FTR65HS Temp.-Regler A5-10-06 12-28°</v>
      </c>
      <c r="HH101" t="str">
        <f>IF(HLOOKUP(HH$1,'Datenbank Aktoren'!$F$3:$IB$112,$B101,0)=HH$1,HH$3," - ")</f>
        <v>FTR65HS Temp.-Regler m. Schalter A5-10-06 12-28° Data_byte3</v>
      </c>
      <c r="HI101" t="str">
        <f>IF(HLOOKUP(HI$1,'Datenbank Aktoren'!$F$3:$IB$112,$B101,0)=HI$1,HI$3," - ")</f>
        <v>FTR65SB Temp.-Regler A5-10-06 12-28°</v>
      </c>
      <c r="HJ101" t="str">
        <f>IF(HLOOKUP(HJ$1,'Datenbank Aktoren'!$F$3:$IB$112,$B101,0)=HJ$1,HJ$3," - ")</f>
        <v xml:space="preserve"> - </v>
      </c>
      <c r="HK101" t="str">
        <f>IF(HLOOKUP(HK$1,'Datenbank Aktoren'!$F$3:$IB$112,$B101,0)=HK$1,HK$3," - ")</f>
        <v>FTR78S Temp.-Sensor A5-10-03 8-30°</v>
      </c>
      <c r="HL101" t="str">
        <f>IF(HLOOKUP(HL$1,'Datenbank Aktoren'!$F$3:$IB$112,$B101,0)=HL$1,HL$3," - ")</f>
        <v>FTR86B Temp.-Regler A5-10-06 12-28°</v>
      </c>
      <c r="HM101" t="str">
        <f>IF(HLOOKUP(HM$1,'Datenbank Aktoren'!$F$3:$IB$112,$B101,0)=HM$1,HM$3," - ")</f>
        <v>FTRF65HB Temp.-Regler A5-10-06 12-28°</v>
      </c>
      <c r="HN101" t="str">
        <f>IF(HLOOKUP(HN$1,'Datenbank Aktoren'!$F$3:$IB$112,$B101,0)=HN$1,HN$3," - ")</f>
        <v xml:space="preserve"> - </v>
      </c>
      <c r="HO101" t="str">
        <f>IF(HLOOKUP(HO$1,'Datenbank Aktoren'!$F$3:$IB$112,$B101,0)=HO$1,HO$3," - ")</f>
        <v>FTRF65SB Temp.-Regler A5-10-06 12-28°</v>
      </c>
      <c r="HP101" t="str">
        <f>IF(HLOOKUP(HP$1,'Datenbank Aktoren'!$F$3:$IB$112,$B101,0)=HP$1,HP$3," - ")</f>
        <v xml:space="preserve"> - </v>
      </c>
      <c r="HQ101" t="str">
        <f>IF(HLOOKUP(HQ$1,'Datenbank Aktoren'!$F$3:$IB$112,$B101,0)=HQ$1,HQ$3," - ")</f>
        <v>FTS14EM FBH A5-08-01</v>
      </c>
      <c r="HR101" t="str">
        <f>IF(HLOOKUP(HR$1,'Datenbank Aktoren'!$F$3:$IB$112,$B101,0)=HR$1,HR$3," - ")</f>
        <v>FTS14EM Fensterkontakt D5-00-01</v>
      </c>
      <c r="HS101" t="str">
        <f>IF(HLOOKUP(HS$1,'Datenbank Aktoren'!$F$3:$IB$112,$B101,0)=HS$1,HS$3," - ")</f>
        <v>FTS14EM RPS 4-fach Taster F6-02-01</v>
      </c>
      <c r="HT101" t="str">
        <f>IF(HLOOKUP(HT$1,'Datenbank Aktoren'!$F$3:$IB$112,$B101,0)=HT$1,HT$3," - ")</f>
        <v>FTTB Bewegungsm. A5-07-01</v>
      </c>
      <c r="HU101" t="str">
        <f>IF(HLOOKUP(HU$1,'Datenbank Aktoren'!$F$3:$IB$112,$B101,0)=HU$1,HU$3," - ")</f>
        <v>FUTH55D Temp.-Regler A5-10-06 12-28°</v>
      </c>
      <c r="HV101" t="str">
        <f>IF(HLOOKUP(HV$1,'Datenbank Aktoren'!$F$3:$IB$112,$B101,0)=HV$1,HV$3," - ")</f>
        <v>FUTH55D Feuchte/Temp A5-10-12</v>
      </c>
      <c r="HW101" t="str">
        <f>IF(HLOOKUP(HW$1,'Datenbank Aktoren'!$F$3:$IB$112,$B101,0)=HW$1,HW$3," - ")</f>
        <v>FUTH55ED Temp.-Regler A5-10-06 12-28°</v>
      </c>
      <c r="HX101" t="str">
        <f>IF(HLOOKUP(HX$1,'Datenbank Aktoren'!$F$3:$IB$112,$B101,0)=HX$1,HX$3," - ")</f>
        <v>FUTH55ED Feuchte/Temp A5-10-12</v>
      </c>
      <c r="HY101" t="str">
        <f>IF(HLOOKUP(HY$1,'Datenbank Aktoren'!$F$3:$IB$112,$B101,0)=HY$1,HY$3," - ")</f>
        <v>FUTH65D Temp.-Regler A5-10-06 12-28°</v>
      </c>
      <c r="HZ101" t="str">
        <f>IF(HLOOKUP(HZ$1,'Datenbank Aktoren'!$F$3:$IB$112,$B101,0)=HZ$1,HZ$3," - ")</f>
        <v>FUTH65D Feuchte/Temp A5-10-12</v>
      </c>
      <c r="IA101" t="str">
        <f>IF(HLOOKUP(IA$1,'Datenbank Aktoren'!$F$3:$IB$112,$B101,0)=IA$1,IA$3," - ")</f>
        <v>FWS61 Wetterdaten A5-13-01</v>
      </c>
      <c r="IB101" t="str">
        <f>IF(HLOOKUP(IB$1,'Datenbank Aktoren'!$F$3:$IB$112,$B101,0)=IB$1,IB$3," - ")</f>
        <v>FWS61 Sonnendaten A5-13-02</v>
      </c>
      <c r="IC101" t="str">
        <f>IF(HLOOKUP(IC$1,'Datenbank Aktoren'!$F$3:$IB$112,$B101,0)=IC$1,IC$3," - ")</f>
        <v>FWS61 FWS61 Drahtbruch F6-05-01</v>
      </c>
      <c r="ID101" t="str">
        <f>IF(HLOOKUP(ID$1,'Datenbank Aktoren'!$F$3:$IB$112,$B101,0)=ID$1,ID$3," - ")</f>
        <v>FWS81 Kartenschalter F6-02-01</v>
      </c>
      <c r="IE101" t="str">
        <f>IF(HLOOKUP(IE$1,'Datenbank Aktoren'!$F$3:$IB$112,$B101,0)=IE$1,IE$3," - ")</f>
        <v>FWZ12 Zähler Strom A5-12-01</v>
      </c>
      <c r="IF101" t="str">
        <f>IF(HLOOKUP(IF$1,'Datenbank Aktoren'!$F$3:$IB$112,$B101,0)=IF$1,IF$3," - ")</f>
        <v>FWZ14 Zähler Strom A5-12-01</v>
      </c>
      <c r="IG101" t="str">
        <f>IF(HLOOKUP(IG$1,'Datenbank Aktoren'!$F$3:$IB$112,$B101,0)=IG$1,IG$3," - ")</f>
        <v>FZS65 RPS Rauchmelder F6-02-01</v>
      </c>
      <c r="IH101" t="str">
        <f>IF(HLOOKUP(IH$1,'Datenbank Aktoren'!$F$3:$IB$112,$B101,0)=IH$1,IH$3," - ")</f>
        <v>FZT55 RPS 4-fach Taster F6-02-01</v>
      </c>
      <c r="II101" t="str">
        <f>IF(HLOOKUP(II$1,'Datenbank Aktoren'!$F$3:$IB$112,$B101,0)=II$1,II$3," - ")</f>
        <v>ungeklärt Temp.-Sensor A5-10-03  8-32°</v>
      </c>
    </row>
    <row r="102" spans="1:255" x14ac:dyDescent="0.25">
      <c r="A102" t="s">
        <v>189</v>
      </c>
      <c r="B102">
        <v>100</v>
      </c>
      <c r="D102" t="s">
        <v>189</v>
      </c>
      <c r="E102" s="3" t="s">
        <v>459</v>
      </c>
      <c r="F102" t="str">
        <f>IF(HLOOKUP(F$1,'Datenbank Aktoren'!$F$3:$IB$112,$B102,0)=F$1,F$3," - ")</f>
        <v>DSZ14DRS Zähler Strom A5-12-01</v>
      </c>
      <c r="G102" t="str">
        <f>IF(HLOOKUP(G$1,'Datenbank Aktoren'!$F$3:$IB$112,$B102,0)=G$1,G$3," - ")</f>
        <v>DSZ14WDRS Zähler Strom A5-12-01</v>
      </c>
      <c r="H102" t="str">
        <f>IF(HLOOKUP(H$1,'Datenbank Aktoren'!$F$3:$IB$112,$B102,0)=H$1,H$3," - ")</f>
        <v>F1FT65 RPS 1-fach Taster F6-01-01</v>
      </c>
      <c r="I102" t="str">
        <f>IF(HLOOKUP(I$1,'Datenbank Aktoren'!$F$3:$IB$112,$B102,0)=I$1,I$3," - ")</f>
        <v>F1ITAP RPS 1-fach Taster F6-01-01</v>
      </c>
      <c r="J102" t="str">
        <f>IF(HLOOKUP(J$1,'Datenbank Aktoren'!$F$3:$IB$112,$B102,0)=J$1,J$3," - ")</f>
        <v>F1T55E RPS 1-fach Taster F6-01-01</v>
      </c>
      <c r="K102" t="str">
        <f>IF(HLOOKUP(K$1,'Datenbank Aktoren'!$F$3:$IB$112,$B102,0)=K$1,K$3," - ")</f>
        <v>F1T65 RPS 1-fach Taster F6-01-01</v>
      </c>
      <c r="L102" t="str">
        <f>IF(HLOOKUP(L$1,'Datenbank Aktoren'!$F$3:$IB$112,$B102,0)=L$1,L$3," - ")</f>
        <v>F265B RPS 4-fach Taster F6-02-01</v>
      </c>
      <c r="M102" t="str">
        <f>IF(HLOOKUP(M$1,'Datenbank Aktoren'!$F$3:$IB$112,$B102,0)=M$1,M$3," - ")</f>
        <v>F2FT65 RPS 4-fach Taster F6-02-01</v>
      </c>
      <c r="N102" t="str">
        <f>IF(HLOOKUP(N$1,'Datenbank Aktoren'!$F$3:$IB$112,$B102,0)=N$1,N$3," - ")</f>
        <v>F2FT65B RPS 4-fach Taster F6-02-01</v>
      </c>
      <c r="O102" t="str">
        <f>IF(HLOOKUP(O$1,'Datenbank Aktoren'!$F$3:$IB$112,$B102,0)=O$1,O$3," - ")</f>
        <v>F2FZT65B RPS 4-fach Taster F6-02-01</v>
      </c>
      <c r="P102" t="str">
        <f>IF(HLOOKUP(P$1,'Datenbank Aktoren'!$F$3:$IB$112,$B102,0)=P$1,P$3," - ")</f>
        <v>F2T55E RPS 4-fach Taster F6-02-01</v>
      </c>
      <c r="Q102" t="str">
        <f>IF(HLOOKUP(Q$1,'Datenbank Aktoren'!$F$3:$IB$112,$B102,0)=Q$1,Q$3," - ")</f>
        <v>F2T55EB RPS 4-fach Taster F6-02-01</v>
      </c>
      <c r="R102" t="str">
        <f>IF(HLOOKUP(R$1,'Datenbank Aktoren'!$F$3:$IB$112,$B102,0)=R$1,R$3," - ")</f>
        <v>F2T65 RPS 4-fach Taster F6-02-01</v>
      </c>
      <c r="S102" t="str">
        <f>IF(HLOOKUP(S$1,'Datenbank Aktoren'!$F$3:$IB$112,$B102,0)=S$1,S$3," - ")</f>
        <v>F2ZT55E RPS 4-fach Taster F6-02-01</v>
      </c>
      <c r="T102" t="str">
        <f>IF(HLOOKUP(T$1,'Datenbank Aktoren'!$F$3:$IB$112,$B102,0)=T$1,T$3," - ")</f>
        <v>F2ZT65 RPS 4-fach Taster F6-02-01</v>
      </c>
      <c r="U102" t="str">
        <f>IF(HLOOKUP(U$1,'Datenbank Aktoren'!$F$3:$IB$112,$B102,0)=U$1,U$3," - ")</f>
        <v>F3Z14D Zähler Strom A5-12-01</v>
      </c>
      <c r="V102" t="str">
        <f>IF(HLOOKUP(V$1,'Datenbank Aktoren'!$F$3:$IB$112,$B102,0)=V$1,V$3," - ")</f>
        <v xml:space="preserve"> - </v>
      </c>
      <c r="W102" t="str">
        <f>IF(HLOOKUP(W$1,'Datenbank Aktoren'!$F$3:$IB$112,$B102,0)=W$1,W$3," - ")</f>
        <v xml:space="preserve"> - </v>
      </c>
      <c r="X102" t="str">
        <f>IF(HLOOKUP(X$1,'Datenbank Aktoren'!$F$3:$IB$112,$B102,0)=X$1,X$3," - ")</f>
        <v>F4FT65 RPS 4-fach Taster F6-02-01</v>
      </c>
      <c r="Y102" t="str">
        <f>IF(HLOOKUP(Y$1,'Datenbank Aktoren'!$F$3:$IB$112,$B102,0)=Y$1,Y$3," - ")</f>
        <v>F4FT65B RPS 4-fach Taster F6-02-01</v>
      </c>
      <c r="Z102" t="str">
        <f>IF(HLOOKUP(Z$1,'Datenbank Aktoren'!$F$3:$IB$112,$B102,0)=Z$1,Z$3," - ")</f>
        <v>F4PT RPS 4-fach Taster F6-02-01</v>
      </c>
      <c r="AA102" t="str">
        <f>IF(HLOOKUP(AA$1,'Datenbank Aktoren'!$F$3:$IB$112,$B102,0)=AA$1,AA$3," - ")</f>
        <v>F4T55B RPS 4-fach Taster F6-02-01</v>
      </c>
      <c r="AB102" t="str">
        <f>IF(HLOOKUP(AB$1,'Datenbank Aktoren'!$F$3:$IB$112,$B102,0)=AB$1,AB$3," - ")</f>
        <v>F4T55E RPS 4-fach Taster F6-02-01</v>
      </c>
      <c r="AC102" t="str">
        <f>IF(HLOOKUP(AC$1,'Datenbank Aktoren'!$F$3:$IB$112,$B102,0)=AC$1,AC$3," - ")</f>
        <v>F4T55EB RPS 4-fach Taster F6-02-01</v>
      </c>
      <c r="AD102" t="str">
        <f>IF(HLOOKUP(AD$1,'Datenbank Aktoren'!$F$3:$IB$112,$B102,0)=AD$1,AD$3," - ")</f>
        <v>F4T65 RPS 4-fach Taster F6-02-01</v>
      </c>
      <c r="AE102" t="str">
        <f>IF(HLOOKUP(AE$1,'Datenbank Aktoren'!$F$3:$IB$112,$B102,0)=AE$1,AE$3," - ")</f>
        <v>F4T65B RPS 4-fach Taster F6-02-01</v>
      </c>
      <c r="AF102" t="str">
        <f>IF(HLOOKUP(AF$1,'Datenbank Aktoren'!$F$3:$IB$112,$B102,0)=AF$1,AF$3," - ")</f>
        <v>F4USM61B Bewegungsm. A5-07-01</v>
      </c>
      <c r="AG102" t="str">
        <f>IF(HLOOKUP(AG$1,'Datenbank Aktoren'!$F$3:$IB$112,$B102,0)=AG$1,AG$3," - ")</f>
        <v>F4USM61B FBH A5-08-01</v>
      </c>
      <c r="AH102" t="str">
        <f>IF(HLOOKUP(AH$1,'Datenbank Aktoren'!$F$3:$IB$112,$B102,0)=AH$1,AH$3," - ")</f>
        <v xml:space="preserve"> - </v>
      </c>
      <c r="AI102" t="str">
        <f>IF(HLOOKUP(AI$1,'Datenbank Aktoren'!$F$3:$IB$112,$B102,0)=AI$1,AI$3," - ")</f>
        <v>F4USM61B Fensterkontakt D5-00-01</v>
      </c>
      <c r="AJ102" t="str">
        <f>IF(HLOOKUP(AJ$1,'Datenbank Aktoren'!$F$3:$IB$112,$B102,0)=AJ$1,AJ$3," - ")</f>
        <v>F4USM61B RPS 4-fach Taster F6-02-01</v>
      </c>
      <c r="AK102" t="str">
        <f>IF(HLOOKUP(AK$1,'Datenbank Aktoren'!$F$3:$IB$112,$B102,0)=AK$1,AK$3," - ")</f>
        <v>F5PT55 RPS 4-fach Taster F6-02-01</v>
      </c>
      <c r="AL102" t="str">
        <f>IF(HLOOKUP(AL$1,'Datenbank Aktoren'!$F$3:$IB$112,$B102,0)=AL$1,AL$3," - ")</f>
        <v>F6T55B Bewegungsm. A5-07-01</v>
      </c>
      <c r="AM102" t="str">
        <f>IF(HLOOKUP(AM$1,'Datenbank Aktoren'!$F$3:$IB$112,$B102,0)=AM$1,AM$3," - ")</f>
        <v>F6T55B RPS 4-fach Taster F6-02-01</v>
      </c>
      <c r="AN102" t="str">
        <f>IF(HLOOKUP(AN$1,'Datenbank Aktoren'!$F$3:$IB$112,$B102,0)=AN$1,AN$3," - ")</f>
        <v>F6T65B Bewegungsm. A5-07-01</v>
      </c>
      <c r="AO102" t="str">
        <f>IF(HLOOKUP(AO$1,'Datenbank Aktoren'!$F$3:$IB$112,$B102,0)=AO$1,AO$3," - ")</f>
        <v>F6T65B RPS 4-fach Taster F6-02-01</v>
      </c>
      <c r="AP102" t="str">
        <f>IF(HLOOKUP(AP$1,'Datenbank Aktoren'!$F$3:$IB$112,$B102,0)=AP$1,AP$3," - ")</f>
        <v>FABH130 RPS 4-fach Taster F6-02-01</v>
      </c>
      <c r="AQ102" t="str">
        <f>IF(HLOOKUP(AQ$1,'Datenbank Aktoren'!$F$3:$IB$112,$B102,0)=AQ$1,AQ$3," - ")</f>
        <v>FABH65S FBH A5-08-01</v>
      </c>
      <c r="AR102" t="str">
        <f>IF(HLOOKUP(AR$1,'Datenbank Aktoren'!$F$3:$IB$112,$B102,0)=AR$1,AR$3," - ")</f>
        <v>FAH60 FAH60/FIH65S A5-06-01</v>
      </c>
      <c r="AS102" t="str">
        <f>IF(HLOOKUP(AS$1,'Datenbank Aktoren'!$F$3:$IB$112,$B102,0)=AS$1,AS$3," - ")</f>
        <v>FAH65S FAH60/FIH65S A5-06-01</v>
      </c>
      <c r="AT102" t="str">
        <f>IF(HLOOKUP(AT$1,'Datenbank Aktoren'!$F$3:$IB$112,$B102,0)=AT$1,AT$3," - ")</f>
        <v>FASM60 RPS 4-fach Taster F6-02-01</v>
      </c>
      <c r="AU102" t="str">
        <f>IF(HLOOKUP(AU$1,'Datenbank Aktoren'!$F$3:$IB$112,$B102,0)=AU$1,AU$3," - ")</f>
        <v>FASWZ-16A Zähler Strom A5-12-01</v>
      </c>
      <c r="AV102" t="str">
        <f>IF(HLOOKUP(AV$1,'Datenbank Aktoren'!$F$3:$IB$112,$B102,0)=AV$1,AV$3," - ")</f>
        <v>FB55B Bewegungsm. A5-07-01</v>
      </c>
      <c r="AW102" t="str">
        <f>IF(HLOOKUP(AW$1,'Datenbank Aktoren'!$F$3:$IB$112,$B102,0)=AW$1,AW$3," - ")</f>
        <v>FB55EB Bewegungsm. A5-07-01</v>
      </c>
      <c r="AX102" t="str">
        <f>IF(HLOOKUP(AX$1,'Datenbank Aktoren'!$F$3:$IB$112,$B102,0)=AX$1,AX$3," - ")</f>
        <v>FB65B Bewegungsm. A5-07-01</v>
      </c>
      <c r="AY102" t="str">
        <f>IF(HLOOKUP(AY$1,'Datenbank Aktoren'!$F$3:$IB$112,$B102,0)=AY$1,AY$3," - ")</f>
        <v>FBH55ESB Bewegungsm. A5-07-01</v>
      </c>
      <c r="AZ102" t="str">
        <f>IF(HLOOKUP(AZ$1,'Datenbank Aktoren'!$F$3:$IB$112,$B102,0)=AZ$1,AZ$3," - ")</f>
        <v>FBH55ESB FBH A5-08-01</v>
      </c>
      <c r="BA102" t="str">
        <f>IF(HLOOKUP(BA$1,'Datenbank Aktoren'!$F$3:$IB$112,$B102,0)=BA$1,BA$3," - ")</f>
        <v>FBH55SB Bewegungsm. A5-07-01</v>
      </c>
      <c r="BB102" t="str">
        <f>IF(HLOOKUP(BB$1,'Datenbank Aktoren'!$F$3:$IB$112,$B102,0)=BB$1,BB$3," - ")</f>
        <v>FBH55SB FBH A5-08-01</v>
      </c>
      <c r="BC102" t="str">
        <f>IF(HLOOKUP(BC$1,'Datenbank Aktoren'!$F$3:$IB$112,$B102,0)=BC$1,BC$3," - ")</f>
        <v>FBH65 FBH A5-08-01</v>
      </c>
      <c r="BD102" t="str">
        <f>IF(HLOOKUP(BD$1,'Datenbank Aktoren'!$F$3:$IB$112,$B102,0)=BD$1,BD$3," - ")</f>
        <v>FBH65S FBH A5-08-01</v>
      </c>
      <c r="BE102" t="str">
        <f>IF(HLOOKUP(BE$1,'Datenbank Aktoren'!$F$3:$IB$112,$B102,0)=BE$1,BE$3," - ")</f>
        <v>FBH65SB Bewegungsm. A5-07-01</v>
      </c>
      <c r="BF102" t="str">
        <f>IF(HLOOKUP(BF$1,'Datenbank Aktoren'!$F$3:$IB$112,$B102,0)=BF$1,BF$3," - ")</f>
        <v>FBH65SB FBH A5-08-01</v>
      </c>
      <c r="BG102" t="str">
        <f>IF(HLOOKUP(BG$1,'Datenbank Aktoren'!$F$3:$IB$112,$B102,0)=BG$1,BG$3," - ")</f>
        <v>FBH65TF Feuchte/Temp. A5-04-01</v>
      </c>
      <c r="BH102" t="str">
        <f>IF(HLOOKUP(BH$1,'Datenbank Aktoren'!$F$3:$IB$112,$B102,0)=BH$1,BH$3," - ")</f>
        <v>FBH65TF Feuchte/Temp. A5-04-02</v>
      </c>
      <c r="BI102" t="str">
        <f>IF(HLOOKUP(BI$1,'Datenbank Aktoren'!$F$3:$IB$112,$B102,0)=BI$1,BI$3," - ")</f>
        <v>FBH65TF FBH A5-08-01</v>
      </c>
      <c r="BJ102" t="str">
        <f>IF(HLOOKUP(BJ$1,'Datenbank Aktoren'!$F$3:$IB$112,$B102,0)=BJ$1,BJ$3," - ")</f>
        <v>FBHF65SB Bewegungsm. A5-07-01</v>
      </c>
      <c r="BK102" t="str">
        <f>IF(HLOOKUP(BK$1,'Datenbank Aktoren'!$F$3:$IB$112,$B102,0)=BK$1,BK$3," - ")</f>
        <v>FBHF65SB FBH A5-08-01</v>
      </c>
      <c r="BL102" t="str">
        <f>IF(HLOOKUP(BL$1,'Datenbank Aktoren'!$F$3:$IB$112,$B102,0)=BL$1,BL$3," - ")</f>
        <v>FCO2TF65 CO2/Feuchte/Temp A5-09-04</v>
      </c>
      <c r="BM102" t="str">
        <f>IF(HLOOKUP(BM$1,'Datenbank Aktoren'!$F$3:$IB$112,$B102,0)=BM$1,BM$3," - ")</f>
        <v>FCO2TS CO2/Feuchte/Temp A5-09-04</v>
      </c>
      <c r="BN102" t="str">
        <f>IF(HLOOKUP(BN$1,'Datenbank Aktoren'!$F$3:$IB$112,$B102,0)=BN$1,BN$3," - ")</f>
        <v xml:space="preserve"> - </v>
      </c>
      <c r="BO102" t="str">
        <f>IF(HLOOKUP(BO$1,'Datenbank Aktoren'!$F$3:$IB$112,$B102,0)=BO$1,BO$3," - ")</f>
        <v xml:space="preserve"> - </v>
      </c>
      <c r="BP102" t="str">
        <f>IF(HLOOKUP(BP$1,'Datenbank Aktoren'!$F$3:$IB$112,$B102,0)=BP$1,BP$3," - ")</f>
        <v xml:space="preserve"> - </v>
      </c>
      <c r="BQ102" t="str">
        <f>IF(HLOOKUP(BQ$1,'Datenbank Aktoren'!$F$3:$IB$112,$B102,0)=BQ$1,BQ$3," - ")</f>
        <v xml:space="preserve"> - </v>
      </c>
      <c r="BR102" t="str">
        <f>IF(HLOOKUP(BR$1,'Datenbank Aktoren'!$F$3:$IB$112,$B102,0)=BR$1,BR$3," - ")</f>
        <v>FET55E RPS 1-fach Taster F6-01-01</v>
      </c>
      <c r="BS102" t="str">
        <f>IF(HLOOKUP(BS$1,'Datenbank Aktoren'!$F$3:$IB$112,$B102,0)=BS$1,BS$3," - ")</f>
        <v>FF8 RPS 4-fach Taster F6-02-01</v>
      </c>
      <c r="BT102" t="str">
        <f>IF(HLOOKUP(BT$1,'Datenbank Aktoren'!$F$3:$IB$112,$B102,0)=BT$1,BT$3," - ")</f>
        <v xml:space="preserve"> - </v>
      </c>
      <c r="BU102" t="str">
        <f>IF(HLOOKUP(BU$1,'Datenbank Aktoren'!$F$3:$IB$112,$B102,0)=BU$1,BU$3," - ")</f>
        <v>FFD RPS 4-fach Taster F6-02-01</v>
      </c>
      <c r="BV102" t="str">
        <f>IF(HLOOKUP(BV$1,'Datenbank Aktoren'!$F$3:$IB$112,$B102,0)=BV$1,BV$3," - ")</f>
        <v>FFG7B Fenstergriff A5-14-09</v>
      </c>
      <c r="BW102" t="str">
        <f>IF(HLOOKUP(BW$1,'Datenbank Aktoren'!$F$3:$IB$112,$B102,0)=BW$1,BW$3," - ")</f>
        <v>FFG7B Fenstergriff F6-10-00</v>
      </c>
      <c r="BX102" t="str">
        <f>IF(HLOOKUP(BX$1,'Datenbank Aktoren'!$F$3:$IB$112,$B102,0)=BX$1,BX$3," - ")</f>
        <v xml:space="preserve"> - </v>
      </c>
      <c r="BY102" t="str">
        <f>IF(HLOOKUP(BY$1,'Datenbank Aktoren'!$F$3:$IB$112,$B102,0)=BY$1,BY$3," - ")</f>
        <v xml:space="preserve"> - </v>
      </c>
      <c r="BZ102" t="str">
        <f>IF(HLOOKUP(BZ$1,'Datenbank Aktoren'!$F$3:$IB$112,$B102,0)=BZ$1,BZ$3," - ")</f>
        <v>FFGB-hg Fenstersensor A5-14-07</v>
      </c>
      <c r="CA102" t="str">
        <f>IF(HLOOKUP(CA$1,'Datenbank Aktoren'!$F$3:$IB$112,$B102,0)=CA$1,CA$3," - ")</f>
        <v>FFGB-hg Fenstersensor A5-14-08</v>
      </c>
      <c r="CB102" t="str">
        <f>IF(HLOOKUP(CB$1,'Datenbank Aktoren'!$F$3:$IB$112,$B102,0)=CB$1,CB$3," - ")</f>
        <v>FFGB-hg Fenstergriff A5-14-09</v>
      </c>
      <c r="CC102" s="25" t="str">
        <f>IF(HLOOKUP(CC$1,'Datenbank Aktoren'!$F$3:$IB$112,$B102,0)=CC$1,CC$3," - ")</f>
        <v>FFGB-hg Fenstergriff A5-14-0A</v>
      </c>
      <c r="CD102" t="str">
        <f>IF(HLOOKUP(CD$1,'Datenbank Aktoren'!$F$3:$IB$112,$B102,0)=CD$1,CD$3," - ")</f>
        <v>FFGB-hg Fenstergriff F6-10-00</v>
      </c>
      <c r="CE102" t="str">
        <f>IF(HLOOKUP(CE$1,'Datenbank Aktoren'!$F$3:$IB$112,$B102,0)=CE$1,CE$3," - ")</f>
        <v>FFKB Fensterkontakt D5-00-01</v>
      </c>
      <c r="CF102" t="str">
        <f>IF(HLOOKUP(CF$1,'Datenbank Aktoren'!$F$3:$IB$112,$B102,0)=CF$1,CF$3," - ")</f>
        <v>FFT55B Feuchte/Temp. A5-04-02</v>
      </c>
      <c r="CG102" t="str">
        <f>IF(HLOOKUP(CG$1,'Datenbank Aktoren'!$F$3:$IB$112,$B102,0)=CG$1,CG$3," - ")</f>
        <v>FFT55B Feuchte/Temp. A5-04-03</v>
      </c>
      <c r="CH102" t="str">
        <f>IF(HLOOKUP(CH$1,'Datenbank Aktoren'!$F$3:$IB$112,$B102,0)=CH$1,CH$3," - ")</f>
        <v>FFT55EB Feuchte/Temp. A5-04-02</v>
      </c>
      <c r="CI102" t="str">
        <f>IF(HLOOKUP(CI$1,'Datenbank Aktoren'!$F$3:$IB$112,$B102,0)=CI$1,CI$3," - ")</f>
        <v>FFT55EB Feuchte/Temp. A5-04-03</v>
      </c>
      <c r="CJ102" t="str">
        <f>IF(HLOOKUP(CJ$1,'Datenbank Aktoren'!$F$3:$IB$112,$B102,0)=CJ$1,CJ$3," - ")</f>
        <v>FFT60SB Feuchte/Temp. A5-04-02</v>
      </c>
      <c r="CK102" t="str">
        <f>IF(HLOOKUP(CK$1,'Datenbank Aktoren'!$F$3:$IB$112,$B102,0)=CK$1,CK$3," - ")</f>
        <v>FFT60SB Feuchte/Temp. A5-04-03</v>
      </c>
      <c r="CL102" t="str">
        <f>IF(HLOOKUP(CL$1,'Datenbank Aktoren'!$F$3:$IB$112,$B102,0)=CL$1,CL$3," - ")</f>
        <v>FFT65B Feuchte/Temp. A5-04-02</v>
      </c>
      <c r="CM102" t="str">
        <f>IF(HLOOKUP(CM$1,'Datenbank Aktoren'!$F$3:$IB$112,$B102,0)=CM$1,CM$3," - ")</f>
        <v>FFT65B Feuchte/Temp. A5-04-03</v>
      </c>
      <c r="CN102" t="str">
        <f>IF(HLOOKUP(CN$1,'Datenbank Aktoren'!$F$3:$IB$112,$B102,0)=CN$1,CN$3," - ")</f>
        <v>FFTE Fenstergriff F6-10-00</v>
      </c>
      <c r="CO102" t="str">
        <f>IF(HLOOKUP(CO$1,'Datenbank Aktoren'!$F$3:$IB$112,$B102,0)=CO$1,CO$3," - ")</f>
        <v>FFTF65B Feuchte/Temp. A5-04-02</v>
      </c>
      <c r="CP102" t="str">
        <f>IF(HLOOKUP(CP$1,'Datenbank Aktoren'!$F$3:$IB$112,$B102,0)=CP$1,CP$3," - ")</f>
        <v>FFTF65B Feuchte/Temp. A5-04-03</v>
      </c>
      <c r="CQ102" t="str">
        <f>IF(HLOOKUP(CQ$1,'Datenbank Aktoren'!$F$3:$IB$112,$B102,0)=CQ$1,CQ$3," - ")</f>
        <v>FHD60SB FAH60/FIH65S A5-06-01</v>
      </c>
      <c r="CR102" t="str">
        <f>IF(HLOOKUP(CR$1,'Datenbank Aktoren'!$F$3:$IB$112,$B102,0)=CR$1,CR$3," - ")</f>
        <v xml:space="preserve"> - </v>
      </c>
      <c r="CS102" t="str">
        <f>IF(HLOOKUP(CS$1,'Datenbank Aktoren'!$F$3:$IB$112,$B102,0)=CS$1,CS$3," - ")</f>
        <v>FHD65SB Dämmerungssch. A5-06-02</v>
      </c>
      <c r="CT102" t="str">
        <f>IF(HLOOKUP(CT$1,'Datenbank Aktoren'!$F$3:$IB$112,$B102,0)=CT$1,CT$3," - ")</f>
        <v>FHM2 RPS 4-fach Taster F6-02-01</v>
      </c>
      <c r="CU102" t="str">
        <f>IF(HLOOKUP(CU$1,'Datenbank Aktoren'!$F$3:$IB$112,$B102,0)=CU$1,CU$3," - ")</f>
        <v>FHMB Wasser/Rauch/Hitze A5-30-03</v>
      </c>
      <c r="CV102" t="str">
        <f>IF(HLOOKUP(CV$1,'Datenbank Aktoren'!$F$3:$IB$112,$B102,0)=CV$1,CV$3," - ")</f>
        <v>FHS2 RPS 4-fach Taster F6-02-01</v>
      </c>
      <c r="CW102" t="str">
        <f>IF(HLOOKUP(CW$1,'Datenbank Aktoren'!$F$3:$IB$112,$B102,0)=CW$1,CW$3," - ")</f>
        <v>FHS4 RPS 4-fach Taster F6-02-01</v>
      </c>
      <c r="CX102" t="str">
        <f>IF(HLOOKUP(CX$1,'Datenbank Aktoren'!$F$3:$IB$112,$B102,0)=CX$1,CX$3," - ")</f>
        <v>FIH65B Dämmerungssch. A5-06-02</v>
      </c>
      <c r="CY102" t="str">
        <f>IF(HLOOKUP(CY$1,'Datenbank Aktoren'!$F$3:$IB$112,$B102,0)=CY$1,CY$3," - ")</f>
        <v>FIH65S FAH60/FIH65S A5-06-01</v>
      </c>
      <c r="CZ102" t="str">
        <f>IF(HLOOKUP(CZ$1,'Datenbank Aktoren'!$F$3:$IB$112,$B102,0)=CZ$1,CZ$3," - ")</f>
        <v>FKD RPS 1-fach Taster F6-01-01</v>
      </c>
      <c r="DA102" t="str">
        <f>IF(HLOOKUP(DA$1,'Datenbank Aktoren'!$F$3:$IB$112,$B102,0)=DA$1,DA$3," - ")</f>
        <v>FKF65 Kartenschalter F6-02-01</v>
      </c>
      <c r="DB102" t="str">
        <f>IF(HLOOKUP(DB$1,'Datenbank Aktoren'!$F$3:$IB$112,$B102,0)=DB$1,DB$3," - ")</f>
        <v>FKS Kleinstellantrieb A5-20-01</v>
      </c>
      <c r="DC102" t="str">
        <f>IF(HLOOKUP(DC$1,'Datenbank Aktoren'!$F$3:$IB$112,$B102,0)=DC$1,DC$3," - ")</f>
        <v>FKS-H Kleinstellantrieb A5-20-04</v>
      </c>
      <c r="DD102" t="str">
        <f>IF(HLOOKUP(DD$1,'Datenbank Aktoren'!$F$3:$IB$112,$B102,0)=DD$1,DD$3," - ")</f>
        <v>FKS-SV Kleinstellantrieb A5-20-01</v>
      </c>
      <c r="DE102" t="str">
        <f>IF(HLOOKUP(DE$1,'Datenbank Aktoren'!$F$3:$IB$112,$B102,0)=DE$1,DE$3," - ")</f>
        <v>FLGTF55E Feuchte/Temp. A5-04-02</v>
      </c>
      <c r="DF102" t="str">
        <f>IF(HLOOKUP(DF$1,'Datenbank Aktoren'!$F$3:$IB$112,$B102,0)=DF$1,DF$3," - ")</f>
        <v>FLGTF55E Luftgüte A5-09-0C</v>
      </c>
      <c r="DG102" t="str">
        <f>IF(HLOOKUP(DG$1,'Datenbank Aktoren'!$F$3:$IB$112,$B102,0)=DG$1,DG$3," - ")</f>
        <v>FLGTF55 Feuchte/Temp. A5-04-02</v>
      </c>
      <c r="DH102" t="str">
        <f>IF(HLOOKUP(DH$1,'Datenbank Aktoren'!$F$3:$IB$112,$B102,0)=DH$1,DH$3," - ")</f>
        <v>FLGTF55 Luftgüte A5-09-0C</v>
      </c>
      <c r="DI102" t="str">
        <f>IF(HLOOKUP(DI$1,'Datenbank Aktoren'!$F$3:$IB$112,$B102,0)=DI$1,DI$3," - ")</f>
        <v>FLGTF65 Feuchte/Temp. A5-04-02</v>
      </c>
      <c r="DJ102" t="str">
        <f>IF(HLOOKUP(DJ$1,'Datenbank Aktoren'!$F$3:$IB$112,$B102,0)=DJ$1,DJ$3," - ")</f>
        <v>FLGTF65 Luftgüte A5-09-0C</v>
      </c>
      <c r="DK102" t="str">
        <f>IF(HLOOKUP(DK$1,'Datenbank Aktoren'!$F$3:$IB$112,$B102,0)=DK$1,DK$3," - ")</f>
        <v>FLT58 VOC A5-09-05</v>
      </c>
      <c r="DL102" t="str">
        <f>IF(HLOOKUP(DL$1,'Datenbank Aktoren'!$F$3:$IB$112,$B102,0)=DL$1,DL$3," - ")</f>
        <v xml:space="preserve"> - </v>
      </c>
      <c r="DM102" t="str">
        <f>IF(HLOOKUP(DM$1,'Datenbank Aktoren'!$F$3:$IB$112,$B102,0)=DM$1,DM$3," - ")</f>
        <v>FMH1W RPS 1-fach Taster F6-01-01</v>
      </c>
      <c r="DN102" t="str">
        <f>IF(HLOOKUP(DN$1,'Datenbank Aktoren'!$F$3:$IB$112,$B102,0)=DN$1,DN$3," - ")</f>
        <v>FMH2S RPS 4-fach Taster F6-02-01</v>
      </c>
      <c r="DO102" t="str">
        <f>IF(HLOOKUP(DO$1,'Datenbank Aktoren'!$F$3:$IB$112,$B102,0)=DO$1,DO$3," - ")</f>
        <v>FMH4 RPS 4-fach Taster F6-02-01</v>
      </c>
      <c r="DP102" t="str">
        <f>IF(HLOOKUP(DP$1,'Datenbank Aktoren'!$F$3:$IB$112,$B102,0)=DP$1,DP$3," - ")</f>
        <v>FMH4S RPS 4-fach Taster F6-02-01</v>
      </c>
      <c r="DQ102" t="str">
        <f>IF(HLOOKUP(DQ$1,'Datenbank Aktoren'!$F$3:$IB$112,$B102,0)=DQ$1,DQ$3," - ")</f>
        <v>FMH8 RPS 4-fach Taster F6-02-01</v>
      </c>
      <c r="DR102" t="str">
        <f>IF(HLOOKUP(DR$1,'Datenbank Aktoren'!$F$3:$IB$112,$B102,0)=DR$1,DR$3," - ")</f>
        <v>FMMS44SB Temp.Fühler A5-02-05</v>
      </c>
      <c r="DS102" t="str">
        <f>IF(HLOOKUP(DS$1,'Datenbank Aktoren'!$F$3:$IB$112,$B102,0)=DS$1,DS$3," - ")</f>
        <v>FMMS44SB Feuchte/Temp. A5-04-01</v>
      </c>
      <c r="DT102" t="str">
        <f>IF(HLOOKUP(DT$1,'Datenbank Aktoren'!$F$3:$IB$112,$B102,0)=DT$1,DT$3," - ")</f>
        <v>FMMS44SB Feuchte/Temp. A5-04-03</v>
      </c>
      <c r="DU102" t="str">
        <f>IF(HLOOKUP(DU$1,'Datenbank Aktoren'!$F$3:$IB$112,$B102,0)=DU$1,DU$3," - ")</f>
        <v>FMMS44SB Dämmerungssch. A5-06-02</v>
      </c>
      <c r="DV102" t="str">
        <f>IF(HLOOKUP(DV$1,'Datenbank Aktoren'!$F$3:$IB$112,$B102,0)=DV$1,DV$3," - ")</f>
        <v xml:space="preserve"> - </v>
      </c>
      <c r="DW102" t="str">
        <f>IF(HLOOKUP(DW$1,'Datenbank Aktoren'!$F$3:$IB$112,$B102,0)=DW$1,DW$3," - ")</f>
        <v xml:space="preserve"> - </v>
      </c>
      <c r="DX102" t="str">
        <f>IF(HLOOKUP(DX$1,'Datenbank Aktoren'!$F$3:$IB$112,$B102,0)=DX$1,DX$3," - ")</f>
        <v xml:space="preserve"> - </v>
      </c>
      <c r="DY102" t="str">
        <f>IF(HLOOKUP(DY$1,'Datenbank Aktoren'!$F$3:$IB$112,$B102,0)=DY$1,DY$3," - ")</f>
        <v xml:space="preserve"> - </v>
      </c>
      <c r="DZ102" t="str">
        <f>IF(HLOOKUP(DZ$1,'Datenbank Aktoren'!$F$3:$IB$112,$B102,0)=DZ$1,DZ$3," - ")</f>
        <v xml:space="preserve"> - </v>
      </c>
      <c r="EA102" t="str">
        <f>IF(HLOOKUP(EA$1,'Datenbank Aktoren'!$F$3:$IB$112,$B102,0)=EA$1,EA$3," - ")</f>
        <v>FMMS44SB Fensterkontakt D5-00-01</v>
      </c>
      <c r="EB102" t="str">
        <f>IF(HLOOKUP(EB$1,'Datenbank Aktoren'!$F$3:$IB$112,$B102,0)=EB$1,EB$3," - ")</f>
        <v xml:space="preserve"> - </v>
      </c>
      <c r="EC102" t="str">
        <f>IF(HLOOKUP(EC$1,'Datenbank Aktoren'!$F$3:$IB$112,$B102,0)=EC$1,EC$3," - ")</f>
        <v>FMS55ESB Temp.Fühler A5-02-05</v>
      </c>
      <c r="ED102" t="str">
        <f>IF(HLOOKUP(ED$1,'Datenbank Aktoren'!$F$3:$IB$112,$B102,0)=ED$1,ED$3," - ")</f>
        <v>FMS55ESB Feuchte/Temp. A5-04-01</v>
      </c>
      <c r="EE102" t="str">
        <f>IF(HLOOKUP(EE$1,'Datenbank Aktoren'!$F$3:$IB$112,$B102,0)=EE$1,EE$3," - ")</f>
        <v>FMS55ESB Feuchte/Temp. A5-04-03</v>
      </c>
      <c r="EF102" t="str">
        <f>IF(HLOOKUP(EF$1,'Datenbank Aktoren'!$F$3:$IB$112,$B102,0)=EF$1,EF$3," - ")</f>
        <v>FMS55ESB Dämmerungssch. A5-06-02</v>
      </c>
      <c r="EG102" t="str">
        <f>IF(HLOOKUP(EG$1,'Datenbank Aktoren'!$F$3:$IB$112,$B102,0)=EG$1,EG$3," - ")</f>
        <v xml:space="preserve"> - </v>
      </c>
      <c r="EH102" t="str">
        <f>IF(HLOOKUP(EH$1,'Datenbank Aktoren'!$F$3:$IB$112,$B102,0)=EH$1,EH$3," - ")</f>
        <v xml:space="preserve"> - </v>
      </c>
      <c r="EI102" t="str">
        <f>IF(HLOOKUP(EI$1,'Datenbank Aktoren'!$F$3:$IB$112,$B102,0)=EI$1,EI$3," - ")</f>
        <v xml:space="preserve"> - </v>
      </c>
      <c r="EJ102" t="str">
        <f>IF(HLOOKUP(EJ$1,'Datenbank Aktoren'!$F$3:$IB$112,$B102,0)=EJ$1,EJ$3," - ")</f>
        <v xml:space="preserve"> - </v>
      </c>
      <c r="EK102" t="str">
        <f>IF(HLOOKUP(EK$1,'Datenbank Aktoren'!$F$3:$IB$112,$B102,0)=EK$1,EK$3," - ")</f>
        <v>FMS55SB Temp.Fühler A5-02-05</v>
      </c>
      <c r="EL102" t="str">
        <f>IF(HLOOKUP(EL$1,'Datenbank Aktoren'!$F$3:$IB$112,$B102,0)=EL$1,EL$3," - ")</f>
        <v>FMS55SB Feuchte/Temp. A5-04-01</v>
      </c>
      <c r="EM102" t="str">
        <f>IF(HLOOKUP(EM$1,'Datenbank Aktoren'!$F$3:$IB$112,$B102,0)=EM$1,EM$3," - ")</f>
        <v>FMS55SB Feuchte/Temp. A5-04-03</v>
      </c>
      <c r="EN102" t="str">
        <f>IF(HLOOKUP(EN$1,'Datenbank Aktoren'!$F$3:$IB$112,$B102,0)=EN$1,EN$3," - ")</f>
        <v>FMS55SB Dämmerungssch. A5-06-02</v>
      </c>
      <c r="EO102" t="str">
        <f>IF(HLOOKUP(EO$1,'Datenbank Aktoren'!$F$3:$IB$112,$B102,0)=EO$1,EO$3," - ")</f>
        <v xml:space="preserve"> - </v>
      </c>
      <c r="EP102" t="str">
        <f>IF(HLOOKUP(EP$1,'Datenbank Aktoren'!$F$3:$IB$112,$B102,0)=EP$1,EP$3," - ")</f>
        <v xml:space="preserve"> - </v>
      </c>
      <c r="EQ102" t="str">
        <f>IF(HLOOKUP(EQ$1,'Datenbank Aktoren'!$F$3:$IB$112,$B102,0)=EQ$1,EQ$3," - ")</f>
        <v xml:space="preserve"> - </v>
      </c>
      <c r="ER102" t="str">
        <f>IF(HLOOKUP(ER$1,'Datenbank Aktoren'!$F$3:$IB$112,$B102,0)=ER$1,ER$3," - ")</f>
        <v xml:space="preserve"> - </v>
      </c>
      <c r="ES102" t="str">
        <f>IF(HLOOKUP(ES$1,'Datenbank Aktoren'!$F$3:$IB$112,$B102,0)=ES$1,ES$3," - ")</f>
        <v>FMS65ESB Temp.Fühler A5-02-05</v>
      </c>
      <c r="ET102" t="str">
        <f>IF(HLOOKUP(ET$1,'Datenbank Aktoren'!$F$3:$IB$112,$B102,0)=ET$1,ET$3," - ")</f>
        <v>FMS65ESB Feuchte/Temp. A5-04-01</v>
      </c>
      <c r="EU102" t="str">
        <f>IF(HLOOKUP(EU$1,'Datenbank Aktoren'!$F$3:$IB$112,$B102,0)=EU$1,EU$3," - ")</f>
        <v>FMS65ESB Feuchte/Temp. A5-04-03</v>
      </c>
      <c r="EV102" t="str">
        <f>IF(HLOOKUP(EV$1,'Datenbank Aktoren'!$F$3:$IB$112,$B102,0)=EV$1,EV$3," - ")</f>
        <v>FMS65ESB Dämmerungssch. A5-06-02</v>
      </c>
      <c r="EW102" t="str">
        <f>IF(HLOOKUP(EW$1,'Datenbank Aktoren'!$F$3:$IB$112,$B102,0)=EW$1,EW$3," - ")</f>
        <v xml:space="preserve"> - </v>
      </c>
      <c r="EX102" t="str">
        <f>IF(HLOOKUP(EX$1,'Datenbank Aktoren'!$F$3:$IB$112,$B102,0)=EX$1,EX$3," - ")</f>
        <v xml:space="preserve"> - </v>
      </c>
      <c r="EY102" t="str">
        <f>IF(HLOOKUP(EY$1,'Datenbank Aktoren'!$F$3:$IB$112,$B102,0)=EY$1,EY$3," - ")</f>
        <v xml:space="preserve"> - </v>
      </c>
      <c r="EZ102" t="str">
        <f>IF(HLOOKUP(EZ$1,'Datenbank Aktoren'!$F$3:$IB$112,$B102,0)=EZ$1,EZ$3," - ")</f>
        <v xml:space="preserve"> - </v>
      </c>
      <c r="FA102" t="str">
        <f>IF(HLOOKUP(FA$1,'Datenbank Aktoren'!$F$3:$IB$112,$B102,0)=FA$1,FA$3," - ")</f>
        <v>FNS55B RPS 1-fach Taster F6-01-01</v>
      </c>
      <c r="FB102" t="str">
        <f>IF(HLOOKUP(FB$1,'Datenbank Aktoren'!$F$3:$IB$112,$B102,0)=FB$1,FB$3," - ")</f>
        <v>FNS55EB RPS 1-fach Taster F6-01-01</v>
      </c>
      <c r="FC102" t="str">
        <f>IF(HLOOKUP(FC$1,'Datenbank Aktoren'!$F$3:$IB$112,$B102,0)=FC$1,FC$3," - ")</f>
        <v>FNS65EB RPS 1-fach Taster F6-01-01</v>
      </c>
      <c r="FD102" t="str">
        <f>IF(HLOOKUP(FD$1,'Datenbank Aktoren'!$F$3:$IB$112,$B102,0)=FD$1,FD$3," - ")</f>
        <v>FPE-1 RPS 1-fach Taster F6-01-01</v>
      </c>
      <c r="FE102" t="str">
        <f>IF(HLOOKUP(FE$1,'Datenbank Aktoren'!$F$3:$IB$112,$B102,0)=FE$1,FE$3," - ")</f>
        <v>FRW RPS Rauchmelder F6-02-01</v>
      </c>
      <c r="FF102" t="str">
        <f>IF(HLOOKUP(FF$1,'Datenbank Aktoren'!$F$3:$IB$112,$B102,0)=FF$1,FF$3," - ")</f>
        <v>FRWB Wasser/Rauch/Hitze A5-30-03</v>
      </c>
      <c r="FG102" t="str">
        <f>IF(HLOOKUP(FG$1,'Datenbank Aktoren'!$F$3:$IB$112,$B102,0)=FG$1,FG$3," - ")</f>
        <v>FSDG14 Zähler Strom A5-12-01</v>
      </c>
      <c r="FH102" t="str">
        <f>IF(HLOOKUP(FH$1,'Datenbank Aktoren'!$F$3:$IB$112,$B102,0)=FH$1,FH$3," - ")</f>
        <v>FSM14 RPS 4-fach Taster F6-02-01</v>
      </c>
      <c r="FI102" t="str">
        <f>IF(HLOOKUP(FI$1,'Datenbank Aktoren'!$F$3:$IB$112,$B102,0)=FI$1,FI$3," - ")</f>
        <v>FSM60B Wassermelder A5-30-01</v>
      </c>
      <c r="FJ102" t="str">
        <f>IF(HLOOKUP(FJ$1,'Datenbank Aktoren'!$F$3:$IB$112,$B102,0)=FJ$1,FJ$3," - ")</f>
        <v>FSM60B Wasser/Rauch/Hitze A5-30-03</v>
      </c>
      <c r="FK102" t="str">
        <f>IF(HLOOKUP(FK$1,'Datenbank Aktoren'!$F$3:$IB$112,$B102,0)=FK$1,FK$3," - ")</f>
        <v>FSM60B RPS 4-fach Taster F6-02-01</v>
      </c>
      <c r="FL102" t="str">
        <f>IF(HLOOKUP(FL$1,'Datenbank Aktoren'!$F$3:$IB$112,$B102,0)=FL$1,FL$3," - ")</f>
        <v>FSM61 RPS 4-fach Taster F6-02-01</v>
      </c>
      <c r="FM102" t="str">
        <f>IF(HLOOKUP(FM$1,'Datenbank Aktoren'!$F$3:$IB$112,$B102,0)=FM$1,FM$3," - ")</f>
        <v>FSMTB RPS 4-fach Taster F6-02-01</v>
      </c>
      <c r="FN102" t="str">
        <f>IF(HLOOKUP(FN$1,'Datenbank Aktoren'!$F$3:$IB$112,$B102,0)=FN$1,FN$3," - ")</f>
        <v>FSR61VA Zähler Strom A5-12-01</v>
      </c>
      <c r="FO102" t="str">
        <f>IF(HLOOKUP(FO$1,'Datenbank Aktoren'!$F$3:$IB$112,$B102,0)=FO$1,FO$3," - ")</f>
        <v>FSTAP RPS 4-fach Taster F6-02-01</v>
      </c>
      <c r="FP102" t="str">
        <f>IF(HLOOKUP(FP$1,'Datenbank Aktoren'!$F$3:$IB$112,$B102,0)=FP$1,FP$3," - ")</f>
        <v xml:space="preserve"> - </v>
      </c>
      <c r="FQ102" t="str">
        <f>IF(HLOOKUP(FQ$1,'Datenbank Aktoren'!$F$3:$IB$112,$B102,0)=FQ$1,FQ$3," - ")</f>
        <v xml:space="preserve"> - </v>
      </c>
      <c r="FR102" t="str">
        <f>IF(HLOOKUP(FR$1,'Datenbank Aktoren'!$F$3:$IB$112,$B102,0)=FR$1,FR$3," - ")</f>
        <v>FSU55D RPS 4-fach Taster F6-02-01</v>
      </c>
      <c r="FS102" t="str">
        <f>IF(HLOOKUP(FS$1,'Datenbank Aktoren'!$F$3:$IB$112,$B102,0)=FS$1,FS$3," - ")</f>
        <v xml:space="preserve"> - </v>
      </c>
      <c r="FT102" t="str">
        <f>IF(HLOOKUP(FT$1,'Datenbank Aktoren'!$F$3:$IB$112,$B102,0)=FT$1,FT$3," - ")</f>
        <v xml:space="preserve"> - </v>
      </c>
      <c r="FU102" t="str">
        <f>IF(HLOOKUP(FU$1,'Datenbank Aktoren'!$F$3:$IB$112,$B102,0)=FU$1,FU$3," - ")</f>
        <v>FSU55ED RPS 4-fach Taster F6-02-01</v>
      </c>
      <c r="FV102" t="str">
        <f>IF(HLOOKUP(FV$1,'Datenbank Aktoren'!$F$3:$IB$112,$B102,0)=FV$1,FV$3," - ")</f>
        <v xml:space="preserve"> - </v>
      </c>
      <c r="FW102" t="str">
        <f>IF(HLOOKUP(FW$1,'Datenbank Aktoren'!$F$3:$IB$112,$B102,0)=FW$1,FW$3," - ")</f>
        <v xml:space="preserve"> - </v>
      </c>
      <c r="FX102" t="str">
        <f>IF(HLOOKUP(FX$1,'Datenbank Aktoren'!$F$3:$IB$112,$B102,0)=FX$1,FX$3," - ")</f>
        <v>FSU65D RPS 4-fach Taster F6-02-01</v>
      </c>
      <c r="FY102" t="str">
        <f>IF(HLOOKUP(FY$1,'Datenbank Aktoren'!$F$3:$IB$112,$B102,0)=FY$1,FY$3," - ")</f>
        <v>FSVA-230v Zähler Strom A5-12-01</v>
      </c>
      <c r="FZ102" t="str">
        <f>IF(HLOOKUP(FZ$1,'Datenbank Aktoren'!$F$3:$IB$112,$B102,0)=FZ$1,FZ$3," - ")</f>
        <v>FT4F RPS 4-fach Taster F6-02-01</v>
      </c>
      <c r="GA102" t="str">
        <f>IF(HLOOKUP(GA$1,'Datenbank Aktoren'!$F$3:$IB$112,$B102,0)=GA$1,GA$3," - ")</f>
        <v>FT55 RPS 4-fach Taster F6-02-01</v>
      </c>
      <c r="GB102" t="str">
        <f>IF(HLOOKUP(GB$1,'Datenbank Aktoren'!$F$3:$IB$112,$B102,0)=GB$1,GB$3," - ")</f>
        <v>FTAF55D Temp.-Regler A5-10-06 12-28°</v>
      </c>
      <c r="GC102" t="str">
        <f>IF(HLOOKUP(GC$1,'Datenbank Aktoren'!$F$3:$IB$112,$B102,0)=GC$1,GC$3," - ")</f>
        <v>FTAF55ED Temp.-Regler A5-10-06 12-28°</v>
      </c>
      <c r="GD102" t="str">
        <f>IF(HLOOKUP(GD$1,'Datenbank Aktoren'!$F$3:$IB$112,$B102,0)=GD$1,GD$3," - ")</f>
        <v>FTAF65D Temp.-Regler A5-10-06 12-28°</v>
      </c>
      <c r="GE102" t="str">
        <f>IF(HLOOKUP(GE$1,'Datenbank Aktoren'!$F$3:$IB$112,$B102,0)=GE$1,GE$3," - ")</f>
        <v>FTAF65D Temp.-Regler m. Schalter A5-10-06 12-28° Data_byte3</v>
      </c>
      <c r="GF102" t="str">
        <f>IF(HLOOKUP(GF$1,'Datenbank Aktoren'!$F$3:$IB$112,$B102,0)=GF$1,GF$3," - ")</f>
        <v>FTAF55D Raumregler F6-02-01</v>
      </c>
      <c r="GG102" t="str">
        <f>IF(HLOOKUP(GG$1,'Datenbank Aktoren'!$F$3:$IB$112,$B102,0)=GG$1,GG$3," - ")</f>
        <v>FTAF55ED Raumregler F6-02-01</v>
      </c>
      <c r="GH102" t="str">
        <f>IF(HLOOKUP(GH$1,'Datenbank Aktoren'!$F$3:$IB$112,$B102,0)=GH$1,GH$3," - ")</f>
        <v>FTAF65D Raumregler F6-02-01</v>
      </c>
      <c r="GI102" t="str">
        <f>IF(HLOOKUP(GI$1,'Datenbank Aktoren'!$F$3:$IB$112,$B102,0)=GI$1,GI$3," - ")</f>
        <v>FTF65S Temp.Fühler A5-02-05</v>
      </c>
      <c r="GJ102" t="str">
        <f>IF(HLOOKUP(GJ$1,'Datenbank Aktoren'!$F$3:$IB$112,$B102,0)=GJ$1,GJ$3," - ")</f>
        <v>FTFB Feuchte/Temp. A5-04-02</v>
      </c>
      <c r="GK102" t="str">
        <f>IF(HLOOKUP(GK$1,'Datenbank Aktoren'!$F$3:$IB$112,$B102,0)=GK$1,GK$3," - ")</f>
        <v>FTFB Feuchte/Temp. A5-04-03</v>
      </c>
      <c r="GL102" t="str">
        <f>IF(HLOOKUP(GL$1,'Datenbank Aktoren'!$F$3:$IB$112,$B102,0)=GL$1,GL$3," - ")</f>
        <v>FTFSB Feuchte/Temp. A5-04-02</v>
      </c>
      <c r="GM102" t="str">
        <f>IF(HLOOKUP(GM$1,'Datenbank Aktoren'!$F$3:$IB$112,$B102,0)=GM$1,GM$3," - ")</f>
        <v>FTFSB Feuchte/Temp. A5-04-03</v>
      </c>
      <c r="GN102" t="str">
        <f>IF(HLOOKUP(GN$1,'Datenbank Aktoren'!$F$3:$IB$112,$B102,0)=GN$1,GN$3," - ")</f>
        <v>FTK Fensterkontakt D5-00-01</v>
      </c>
      <c r="GO102" t="str">
        <f>IF(HLOOKUP(GO$1,'Datenbank Aktoren'!$F$3:$IB$112,$B102,0)=GO$1,GO$3," - ")</f>
        <v>FTKB-GR Fensterkontakt D5-00-01</v>
      </c>
      <c r="GP102" t="str">
        <f>IF(HLOOKUP(GP$1,'Datenbank Aktoren'!$F$3:$IB$112,$B102,0)=GP$1,GP$3," - ")</f>
        <v>FTKB-hg FTKB Fenstergriff A5-14-0A</v>
      </c>
      <c r="GQ102" t="str">
        <f>IF(HLOOKUP(GQ$1,'Datenbank Aktoren'!$F$3:$IB$112,$B102,0)=GQ$1,GQ$3," - ")</f>
        <v>FTKB-wg Fensterkontakt D5-00-01</v>
      </c>
      <c r="GR102" t="str">
        <f>IF(HLOOKUP(GR$1,'Datenbank Aktoren'!$F$3:$IB$112,$B102,0)=GR$1,GR$3," - ")</f>
        <v>FTKE Fenstergriff F6-10-00 Griff</v>
      </c>
      <c r="GS102" t="str">
        <f>IF(HLOOKUP(GS$1,'Datenbank Aktoren'!$F$3:$IB$112,$B102,0)=GS$1,GS$3," - ")</f>
        <v>FTR55DSB Temp.-Regler A5-10-06 12-28°</v>
      </c>
      <c r="GT102" t="str">
        <f>IF(HLOOKUP(GT$1,'Datenbank Aktoren'!$F$3:$IB$112,$B102,0)=GT$1,GT$3," - ")</f>
        <v xml:space="preserve"> - </v>
      </c>
      <c r="GU102" t="str">
        <f>IF(HLOOKUP(GU$1,'Datenbank Aktoren'!$F$3:$IB$112,$B102,0)=GU$1,GU$3," - ")</f>
        <v>FTR55EHB Temp.-Regler A5-10-06 12-28°</v>
      </c>
      <c r="GV102" t="str">
        <f>IF(HLOOKUP(GV$1,'Datenbank Aktoren'!$F$3:$IB$112,$B102,0)=GV$1,GV$3," - ")</f>
        <v xml:space="preserve"> - </v>
      </c>
      <c r="GW102" t="str">
        <f>IF(HLOOKUP(GW$1,'Datenbank Aktoren'!$F$3:$IB$112,$B102,0)=GW$1,GW$3," - ")</f>
        <v>FTR55HB Temp.-Regler A5-10-06 12-28°</v>
      </c>
      <c r="GX102" t="str">
        <f>IF(HLOOKUP(GX$1,'Datenbank Aktoren'!$F$3:$IB$112,$B102,0)=GX$1,GX$3," - ")</f>
        <v xml:space="preserve"> - </v>
      </c>
      <c r="GY102" t="str">
        <f>IF(HLOOKUP(GY$1,'Datenbank Aktoren'!$F$3:$IB$112,$B102,0)=GY$1,GY$3," - ")</f>
        <v>FTR55ESB Temp.-Regler A5-10-06 12-28°</v>
      </c>
      <c r="GZ102" t="str">
        <f>IF(HLOOKUP(GZ$1,'Datenbank Aktoren'!$F$3:$IB$112,$B102,0)=GZ$1,GZ$3," - ")</f>
        <v xml:space="preserve"> - </v>
      </c>
      <c r="HA102" t="str">
        <f>IF(HLOOKUP(HA$1,'Datenbank Aktoren'!$F$3:$IB$112,$B102,0)=HA$1,HA$3," - ")</f>
        <v>FTR55SB Temp.-Regler A5-10-06 12-28°</v>
      </c>
      <c r="HB102" t="str">
        <f>IF(HLOOKUP(HB$1,'Datenbank Aktoren'!$F$3:$IB$112,$B102,0)=HB$1,HB$3," - ")</f>
        <v xml:space="preserve"> - </v>
      </c>
      <c r="HC102" t="str">
        <f>IF(HLOOKUP(HC$1,'Datenbank Aktoren'!$F$3:$IB$112,$B102,0)=HC$1,HC$3," - ")</f>
        <v>FTR65DSB Temp.-Regler A5-10-06 12-28°</v>
      </c>
      <c r="HD102" t="str">
        <f>IF(HLOOKUP(HD$1,'Datenbank Aktoren'!$F$3:$IB$112,$B102,0)=HD$1,HD$3," - ")</f>
        <v xml:space="preserve"> - </v>
      </c>
      <c r="HE102" t="str">
        <f>IF(HLOOKUP(HE$1,'Datenbank Aktoren'!$F$3:$IB$112,$B102,0)=HE$1,HE$3," - ")</f>
        <v>FTR65HB Temp.-Regler A5-10-06 12-28°</v>
      </c>
      <c r="HF102" t="str">
        <f>IF(HLOOKUP(HF$1,'Datenbank Aktoren'!$F$3:$IB$112,$B102,0)=HF$1,HF$3," - ")</f>
        <v xml:space="preserve"> - </v>
      </c>
      <c r="HG102" t="str">
        <f>IF(HLOOKUP(HG$1,'Datenbank Aktoren'!$F$3:$IB$112,$B102,0)=HG$1,HG$3," - ")</f>
        <v>FTR65HS Temp.-Regler A5-10-06 12-28°</v>
      </c>
      <c r="HH102" t="str">
        <f>IF(HLOOKUP(HH$1,'Datenbank Aktoren'!$F$3:$IB$112,$B102,0)=HH$1,HH$3," - ")</f>
        <v>FTR65HS Temp.-Regler m. Schalter A5-10-06 12-28° Data_byte3</v>
      </c>
      <c r="HI102" t="str">
        <f>IF(HLOOKUP(HI$1,'Datenbank Aktoren'!$F$3:$IB$112,$B102,0)=HI$1,HI$3," - ")</f>
        <v>FTR65SB Temp.-Regler A5-10-06 12-28°</v>
      </c>
      <c r="HJ102" t="str">
        <f>IF(HLOOKUP(HJ$1,'Datenbank Aktoren'!$F$3:$IB$112,$B102,0)=HJ$1,HJ$3," - ")</f>
        <v xml:space="preserve"> - </v>
      </c>
      <c r="HK102" t="str">
        <f>IF(HLOOKUP(HK$1,'Datenbank Aktoren'!$F$3:$IB$112,$B102,0)=HK$1,HK$3," - ")</f>
        <v>FTR78S Temp.-Sensor A5-10-03 8-30°</v>
      </c>
      <c r="HL102" t="str">
        <f>IF(HLOOKUP(HL$1,'Datenbank Aktoren'!$F$3:$IB$112,$B102,0)=HL$1,HL$3," - ")</f>
        <v>FTR86B Temp.-Regler A5-10-06 12-28°</v>
      </c>
      <c r="HM102" t="str">
        <f>IF(HLOOKUP(HM$1,'Datenbank Aktoren'!$F$3:$IB$112,$B102,0)=HM$1,HM$3," - ")</f>
        <v>FTRF65HB Temp.-Regler A5-10-06 12-28°</v>
      </c>
      <c r="HN102" t="str">
        <f>IF(HLOOKUP(HN$1,'Datenbank Aktoren'!$F$3:$IB$112,$B102,0)=HN$1,HN$3," - ")</f>
        <v xml:space="preserve"> - </v>
      </c>
      <c r="HO102" t="str">
        <f>IF(HLOOKUP(HO$1,'Datenbank Aktoren'!$F$3:$IB$112,$B102,0)=HO$1,HO$3," - ")</f>
        <v>FTRF65SB Temp.-Regler A5-10-06 12-28°</v>
      </c>
      <c r="HP102" t="str">
        <f>IF(HLOOKUP(HP$1,'Datenbank Aktoren'!$F$3:$IB$112,$B102,0)=HP$1,HP$3," - ")</f>
        <v xml:space="preserve"> - </v>
      </c>
      <c r="HQ102" t="str">
        <f>IF(HLOOKUP(HQ$1,'Datenbank Aktoren'!$F$3:$IB$112,$B102,0)=HQ$1,HQ$3," - ")</f>
        <v>FTS14EM FBH A5-08-01</v>
      </c>
      <c r="HR102" t="str">
        <f>IF(HLOOKUP(HR$1,'Datenbank Aktoren'!$F$3:$IB$112,$B102,0)=HR$1,HR$3," - ")</f>
        <v>FTS14EM Fensterkontakt D5-00-01</v>
      </c>
      <c r="HS102" t="str">
        <f>IF(HLOOKUP(HS$1,'Datenbank Aktoren'!$F$3:$IB$112,$B102,0)=HS$1,HS$3," - ")</f>
        <v>FTS14EM RPS 4-fach Taster F6-02-01</v>
      </c>
      <c r="HT102" t="str">
        <f>IF(HLOOKUP(HT$1,'Datenbank Aktoren'!$F$3:$IB$112,$B102,0)=HT$1,HT$3," - ")</f>
        <v>FTTB Bewegungsm. A5-07-01</v>
      </c>
      <c r="HU102" t="str">
        <f>IF(HLOOKUP(HU$1,'Datenbank Aktoren'!$F$3:$IB$112,$B102,0)=HU$1,HU$3," - ")</f>
        <v>FUTH55D Temp.-Regler A5-10-06 12-28°</v>
      </c>
      <c r="HV102" t="str">
        <f>IF(HLOOKUP(HV$1,'Datenbank Aktoren'!$F$3:$IB$112,$B102,0)=HV$1,HV$3," - ")</f>
        <v>FUTH55D Feuchte/Temp A5-10-12</v>
      </c>
      <c r="HW102" t="str">
        <f>IF(HLOOKUP(HW$1,'Datenbank Aktoren'!$F$3:$IB$112,$B102,0)=HW$1,HW$3," - ")</f>
        <v>FUTH55ED Temp.-Regler A5-10-06 12-28°</v>
      </c>
      <c r="HX102" t="str">
        <f>IF(HLOOKUP(HX$1,'Datenbank Aktoren'!$F$3:$IB$112,$B102,0)=HX$1,HX$3," - ")</f>
        <v>FUTH55ED Feuchte/Temp A5-10-12</v>
      </c>
      <c r="HY102" t="str">
        <f>IF(HLOOKUP(HY$1,'Datenbank Aktoren'!$F$3:$IB$112,$B102,0)=HY$1,HY$3," - ")</f>
        <v>FUTH65D Temp.-Regler A5-10-06 12-28°</v>
      </c>
      <c r="HZ102" t="str">
        <f>IF(HLOOKUP(HZ$1,'Datenbank Aktoren'!$F$3:$IB$112,$B102,0)=HZ$1,HZ$3," - ")</f>
        <v>FUTH65D Feuchte/Temp A5-10-12</v>
      </c>
      <c r="IA102" t="str">
        <f>IF(HLOOKUP(IA$1,'Datenbank Aktoren'!$F$3:$IB$112,$B102,0)=IA$1,IA$3," - ")</f>
        <v>FWS61 Wetterdaten A5-13-01</v>
      </c>
      <c r="IB102" t="str">
        <f>IF(HLOOKUP(IB$1,'Datenbank Aktoren'!$F$3:$IB$112,$B102,0)=IB$1,IB$3," - ")</f>
        <v xml:space="preserve"> - </v>
      </c>
      <c r="IC102" t="str">
        <f>IF(HLOOKUP(IC$1,'Datenbank Aktoren'!$F$3:$IB$112,$B102,0)=IC$1,IC$3," - ")</f>
        <v>FWS61 FWS61 Drahtbruch F6-05-01</v>
      </c>
      <c r="ID102" t="str">
        <f>IF(HLOOKUP(ID$1,'Datenbank Aktoren'!$F$3:$IB$112,$B102,0)=ID$1,ID$3," - ")</f>
        <v>FWS81 Kartenschalter F6-02-01</v>
      </c>
      <c r="IE102" t="str">
        <f>IF(HLOOKUP(IE$1,'Datenbank Aktoren'!$F$3:$IB$112,$B102,0)=IE$1,IE$3," - ")</f>
        <v>FWZ12 Zähler Strom A5-12-01</v>
      </c>
      <c r="IF102" t="str">
        <f>IF(HLOOKUP(IF$1,'Datenbank Aktoren'!$F$3:$IB$112,$B102,0)=IF$1,IF$3," - ")</f>
        <v>FWZ14 Zähler Strom A5-12-01</v>
      </c>
      <c r="IG102" t="str">
        <f>IF(HLOOKUP(IG$1,'Datenbank Aktoren'!$F$3:$IB$112,$B102,0)=IG$1,IG$3," - ")</f>
        <v>FZS65 RPS Rauchmelder F6-02-01</v>
      </c>
      <c r="IH102" t="str">
        <f>IF(HLOOKUP(IH$1,'Datenbank Aktoren'!$F$3:$IB$112,$B102,0)=IH$1,IH$3," - ")</f>
        <v>FZT55 RPS 4-fach Taster F6-02-01</v>
      </c>
      <c r="II102" t="str">
        <f>IF(HLOOKUP(II$1,'Datenbank Aktoren'!$F$3:$IB$112,$B102,0)=II$1,II$3," - ")</f>
        <v xml:space="preserve"> - </v>
      </c>
      <c r="IJ102" t="e">
        <f>IF(HLOOKUP(IJ$1,'Datenbank Aktoren'!$F$3:$IB$112,$B102,0)=IJ$1,IJ$3," - ")</f>
        <v>#N/A</v>
      </c>
      <c r="IK102" t="e">
        <f>IF(HLOOKUP(IK$1,'Datenbank Aktoren'!$F$3:$IB$112,$B102,0)=IK$1,IK$3," - ")</f>
        <v>#N/A</v>
      </c>
      <c r="IL102" t="e">
        <f>IF(HLOOKUP(IL$1,'Datenbank Aktoren'!$F$3:$IB$112,$B102,0)=IL$1,IL$3," - ")</f>
        <v>#N/A</v>
      </c>
      <c r="IM102" t="e">
        <f>IF(HLOOKUP(IM$1,'Datenbank Aktoren'!$F$3:$IB$112,$B102,0)=IM$1,IM$3," - ")</f>
        <v>#N/A</v>
      </c>
      <c r="IN102" t="e">
        <f>IF(HLOOKUP(IN$1,'Datenbank Aktoren'!$F$3:$IB$112,$B102,0)=IN$1,IN$3," - ")</f>
        <v>#N/A</v>
      </c>
      <c r="IO102" t="e">
        <f>IF(HLOOKUP(IO$1,'Datenbank Aktoren'!$F$3:$IB$112,$B102,0)=IO$1,IO$3," - ")</f>
        <v>#N/A</v>
      </c>
      <c r="IP102" t="e">
        <f>IF(HLOOKUP(IP$1,'Datenbank Aktoren'!$F$3:$IB$112,$B102,0)=IP$1,IP$3," - ")</f>
        <v>#N/A</v>
      </c>
      <c r="IQ102" t="e">
        <f>IF(HLOOKUP(IQ$1,'Datenbank Aktoren'!$F$3:$IB$112,$B102,0)=IQ$1,IQ$3," - ")</f>
        <v>#N/A</v>
      </c>
      <c r="IR102" t="e">
        <f>IF(HLOOKUP(IR$1,'Datenbank Aktoren'!$F$3:$IB$112,$B102,0)=IR$1,IR$3," - ")</f>
        <v>#N/A</v>
      </c>
      <c r="IS102" t="e">
        <f>IF(HLOOKUP(IS$1,'Datenbank Aktoren'!$F$3:$IB$112,$B102,0)=IS$1,IS$3," - ")</f>
        <v>#N/A</v>
      </c>
      <c r="IT102" t="e">
        <f>IF(HLOOKUP(IT$1,'Datenbank Aktoren'!$F$3:$IB$112,$B102,0)=IT$1,IT$3," - ")</f>
        <v>#N/A</v>
      </c>
      <c r="IU102" t="e">
        <f>IF(HLOOKUP(IU$1,'Datenbank Aktoren'!$F$3:$IB$112,$B102,0)=IU$1,IU$3," - ")</f>
        <v>#N/A</v>
      </c>
    </row>
    <row r="103" spans="1:255" x14ac:dyDescent="0.25">
      <c r="A103" t="s">
        <v>192</v>
      </c>
      <c r="B103">
        <v>101</v>
      </c>
      <c r="D103" t="s">
        <v>192</v>
      </c>
      <c r="E103" s="3" t="s">
        <v>460</v>
      </c>
      <c r="F103" t="str">
        <f>IF(HLOOKUP(F$1,'Datenbank Aktoren'!$F$3:$IB$112,$B103,0)=F$1,F$3," - ")</f>
        <v xml:space="preserve"> - </v>
      </c>
      <c r="G103" t="str">
        <f>IF(HLOOKUP(G$1,'Datenbank Aktoren'!$F$3:$IB$112,$B103,0)=G$1,G$3," - ")</f>
        <v xml:space="preserve"> - </v>
      </c>
      <c r="H103" t="str">
        <f>IF(HLOOKUP(H$1,'Datenbank Aktoren'!$F$3:$IB$112,$B103,0)=H$1,H$3," - ")</f>
        <v>F1FT65 RPS 1-fach Taster F6-01-01</v>
      </c>
      <c r="I103" t="str">
        <f>IF(HLOOKUP(I$1,'Datenbank Aktoren'!$F$3:$IB$112,$B103,0)=I$1,I$3," - ")</f>
        <v>F1ITAP RPS 1-fach Taster F6-01-01</v>
      </c>
      <c r="J103" t="str">
        <f>IF(HLOOKUP(J$1,'Datenbank Aktoren'!$F$3:$IB$112,$B103,0)=J$1,J$3," - ")</f>
        <v>F1T55E RPS 1-fach Taster F6-01-01</v>
      </c>
      <c r="K103" t="str">
        <f>IF(HLOOKUP(K$1,'Datenbank Aktoren'!$F$3:$IB$112,$B103,0)=K$1,K$3," - ")</f>
        <v>F1T65 RPS 1-fach Taster F6-01-01</v>
      </c>
      <c r="L103" t="str">
        <f>IF(HLOOKUP(L$1,'Datenbank Aktoren'!$F$3:$IB$112,$B103,0)=L$1,L$3," - ")</f>
        <v>F265B RPS 4-fach Taster F6-02-01</v>
      </c>
      <c r="M103" t="str">
        <f>IF(HLOOKUP(M$1,'Datenbank Aktoren'!$F$3:$IB$112,$B103,0)=M$1,M$3," - ")</f>
        <v>F2FT65 RPS 4-fach Taster F6-02-01</v>
      </c>
      <c r="N103" t="str">
        <f>IF(HLOOKUP(N$1,'Datenbank Aktoren'!$F$3:$IB$112,$B103,0)=N$1,N$3," - ")</f>
        <v>F2FT65B RPS 4-fach Taster F6-02-01</v>
      </c>
      <c r="O103" t="str">
        <f>IF(HLOOKUP(O$1,'Datenbank Aktoren'!$F$3:$IB$112,$B103,0)=O$1,O$3," - ")</f>
        <v>F2FZT65B RPS 4-fach Taster F6-02-01</v>
      </c>
      <c r="P103" t="str">
        <f>IF(HLOOKUP(P$1,'Datenbank Aktoren'!$F$3:$IB$112,$B103,0)=P$1,P$3," - ")</f>
        <v>F2T55E RPS 4-fach Taster F6-02-01</v>
      </c>
      <c r="Q103" t="str">
        <f>IF(HLOOKUP(Q$1,'Datenbank Aktoren'!$F$3:$IB$112,$B103,0)=Q$1,Q$3," - ")</f>
        <v>F2T55EB RPS 4-fach Taster F6-02-01</v>
      </c>
      <c r="R103" t="str">
        <f>IF(HLOOKUP(R$1,'Datenbank Aktoren'!$F$3:$IB$112,$B103,0)=R$1,R$3," - ")</f>
        <v>F2T65 RPS 4-fach Taster F6-02-01</v>
      </c>
      <c r="S103" t="str">
        <f>IF(HLOOKUP(S$1,'Datenbank Aktoren'!$F$3:$IB$112,$B103,0)=S$1,S$3," - ")</f>
        <v>F2ZT55E RPS 4-fach Taster F6-02-01</v>
      </c>
      <c r="T103" t="str">
        <f>IF(HLOOKUP(T$1,'Datenbank Aktoren'!$F$3:$IB$112,$B103,0)=T$1,T$3," - ")</f>
        <v>F2ZT65 RPS 4-fach Taster F6-02-01</v>
      </c>
      <c r="U103" t="str">
        <f>IF(HLOOKUP(U$1,'Datenbank Aktoren'!$F$3:$IB$112,$B103,0)=U$1,U$3," - ")</f>
        <v xml:space="preserve"> - </v>
      </c>
      <c r="V103" t="str">
        <f>IF(HLOOKUP(V$1,'Datenbank Aktoren'!$F$3:$IB$112,$B103,0)=V$1,V$3," - ")</f>
        <v xml:space="preserve"> - </v>
      </c>
      <c r="W103" t="str">
        <f>IF(HLOOKUP(W$1,'Datenbank Aktoren'!$F$3:$IB$112,$B103,0)=W$1,W$3," - ")</f>
        <v xml:space="preserve"> - </v>
      </c>
      <c r="X103" t="str">
        <f>IF(HLOOKUP(X$1,'Datenbank Aktoren'!$F$3:$IB$112,$B103,0)=X$1,X$3," - ")</f>
        <v>F4FT65 RPS 4-fach Taster F6-02-01</v>
      </c>
      <c r="Y103" t="str">
        <f>IF(HLOOKUP(Y$1,'Datenbank Aktoren'!$F$3:$IB$112,$B103,0)=Y$1,Y$3," - ")</f>
        <v>F4FT65B RPS 4-fach Taster F6-02-01</v>
      </c>
      <c r="Z103" t="str">
        <f>IF(HLOOKUP(Z$1,'Datenbank Aktoren'!$F$3:$IB$112,$B103,0)=Z$1,Z$3," - ")</f>
        <v>F4PT RPS 4-fach Taster F6-02-01</v>
      </c>
      <c r="AA103" t="str">
        <f>IF(HLOOKUP(AA$1,'Datenbank Aktoren'!$F$3:$IB$112,$B103,0)=AA$1,AA$3," - ")</f>
        <v>F4T55B RPS 4-fach Taster F6-02-01</v>
      </c>
      <c r="AB103" t="str">
        <f>IF(HLOOKUP(AB$1,'Datenbank Aktoren'!$F$3:$IB$112,$B103,0)=AB$1,AB$3," - ")</f>
        <v>F4T55E RPS 4-fach Taster F6-02-01</v>
      </c>
      <c r="AC103" t="str">
        <f>IF(HLOOKUP(AC$1,'Datenbank Aktoren'!$F$3:$IB$112,$B103,0)=AC$1,AC$3," - ")</f>
        <v>F4T55EB RPS 4-fach Taster F6-02-01</v>
      </c>
      <c r="AD103" t="str">
        <f>IF(HLOOKUP(AD$1,'Datenbank Aktoren'!$F$3:$IB$112,$B103,0)=AD$1,AD$3," - ")</f>
        <v>F4T65 RPS 4-fach Taster F6-02-01</v>
      </c>
      <c r="AE103" t="str">
        <f>IF(HLOOKUP(AE$1,'Datenbank Aktoren'!$F$3:$IB$112,$B103,0)=AE$1,AE$3," - ")</f>
        <v>F4T65B RPS 4-fach Taster F6-02-01</v>
      </c>
      <c r="AF103" t="str">
        <f>IF(HLOOKUP(AF$1,'Datenbank Aktoren'!$F$3:$IB$112,$B103,0)=AF$1,AF$3," - ")</f>
        <v>F4USM61B Bewegungsm. A5-07-01</v>
      </c>
      <c r="AG103" t="str">
        <f>IF(HLOOKUP(AG$1,'Datenbank Aktoren'!$F$3:$IB$112,$B103,0)=AG$1,AG$3," - ")</f>
        <v>F4USM61B FBH A5-08-01</v>
      </c>
      <c r="AH103" t="str">
        <f>IF(HLOOKUP(AH$1,'Datenbank Aktoren'!$F$3:$IB$112,$B103,0)=AH$1,AH$3," - ")</f>
        <v xml:space="preserve"> - </v>
      </c>
      <c r="AI103" t="str">
        <f>IF(HLOOKUP(AI$1,'Datenbank Aktoren'!$F$3:$IB$112,$B103,0)=AI$1,AI$3," - ")</f>
        <v>F4USM61B Fensterkontakt D5-00-01</v>
      </c>
      <c r="AJ103" t="str">
        <f>IF(HLOOKUP(AJ$1,'Datenbank Aktoren'!$F$3:$IB$112,$B103,0)=AJ$1,AJ$3," - ")</f>
        <v>F4USM61B RPS 4-fach Taster F6-02-01</v>
      </c>
      <c r="AK103" t="str">
        <f>IF(HLOOKUP(AK$1,'Datenbank Aktoren'!$F$3:$IB$112,$B103,0)=AK$1,AK$3," - ")</f>
        <v>F5PT55 RPS 4-fach Taster F6-02-01</v>
      </c>
      <c r="AL103" t="str">
        <f>IF(HLOOKUP(AL$1,'Datenbank Aktoren'!$F$3:$IB$112,$B103,0)=AL$1,AL$3," - ")</f>
        <v>F6T55B Bewegungsm. A5-07-01</v>
      </c>
      <c r="AM103" t="str">
        <f>IF(HLOOKUP(AM$1,'Datenbank Aktoren'!$F$3:$IB$112,$B103,0)=AM$1,AM$3," - ")</f>
        <v>F6T55B RPS 4-fach Taster F6-02-01</v>
      </c>
      <c r="AN103" t="str">
        <f>IF(HLOOKUP(AN$1,'Datenbank Aktoren'!$F$3:$IB$112,$B103,0)=AN$1,AN$3," - ")</f>
        <v>F6T65B Bewegungsm. A5-07-01</v>
      </c>
      <c r="AO103" t="str">
        <f>IF(HLOOKUP(AO$1,'Datenbank Aktoren'!$F$3:$IB$112,$B103,0)=AO$1,AO$3," - ")</f>
        <v>F6T65B RPS 4-fach Taster F6-02-01</v>
      </c>
      <c r="AP103" t="str">
        <f>IF(HLOOKUP(AP$1,'Datenbank Aktoren'!$F$3:$IB$112,$B103,0)=AP$1,AP$3," - ")</f>
        <v>FABH130 RPS 4-fach Taster F6-02-01</v>
      </c>
      <c r="AQ103" t="str">
        <f>IF(HLOOKUP(AQ$1,'Datenbank Aktoren'!$F$3:$IB$112,$B103,0)=AQ$1,AQ$3," - ")</f>
        <v>FABH65S FBH A5-08-01</v>
      </c>
      <c r="AR103" t="str">
        <f>IF(HLOOKUP(AR$1,'Datenbank Aktoren'!$F$3:$IB$112,$B103,0)=AR$1,AR$3," - ")</f>
        <v>FAH60 FAH60/FIH65S A5-06-01</v>
      </c>
      <c r="AS103" t="str">
        <f>IF(HLOOKUP(AS$1,'Datenbank Aktoren'!$F$3:$IB$112,$B103,0)=AS$1,AS$3," - ")</f>
        <v>FAH65S FAH60/FIH65S A5-06-01</v>
      </c>
      <c r="AT103" t="str">
        <f>IF(HLOOKUP(AT$1,'Datenbank Aktoren'!$F$3:$IB$112,$B103,0)=AT$1,AT$3," - ")</f>
        <v>FASM60 RPS 4-fach Taster F6-02-01</v>
      </c>
      <c r="AU103" t="str">
        <f>IF(HLOOKUP(AU$1,'Datenbank Aktoren'!$F$3:$IB$112,$B103,0)=AU$1,AU$3," - ")</f>
        <v xml:space="preserve"> - </v>
      </c>
      <c r="AV103" t="str">
        <f>IF(HLOOKUP(AV$1,'Datenbank Aktoren'!$F$3:$IB$112,$B103,0)=AV$1,AV$3," - ")</f>
        <v>FB55B Bewegungsm. A5-07-01</v>
      </c>
      <c r="AW103" t="str">
        <f>IF(HLOOKUP(AW$1,'Datenbank Aktoren'!$F$3:$IB$112,$B103,0)=AW$1,AW$3," - ")</f>
        <v>FB55EB Bewegungsm. A5-07-01</v>
      </c>
      <c r="AX103" t="str">
        <f>IF(HLOOKUP(AX$1,'Datenbank Aktoren'!$F$3:$IB$112,$B103,0)=AX$1,AX$3," - ")</f>
        <v>FB65B Bewegungsm. A5-07-01</v>
      </c>
      <c r="AY103" t="str">
        <f>IF(HLOOKUP(AY$1,'Datenbank Aktoren'!$F$3:$IB$112,$B103,0)=AY$1,AY$3," - ")</f>
        <v>FBH55ESB Bewegungsm. A5-07-01</v>
      </c>
      <c r="AZ103" t="str">
        <f>IF(HLOOKUP(AZ$1,'Datenbank Aktoren'!$F$3:$IB$112,$B103,0)=AZ$1,AZ$3," - ")</f>
        <v>FBH55ESB FBH A5-08-01</v>
      </c>
      <c r="BA103" t="str">
        <f>IF(HLOOKUP(BA$1,'Datenbank Aktoren'!$F$3:$IB$112,$B103,0)=BA$1,BA$3," - ")</f>
        <v>FBH55SB Bewegungsm. A5-07-01</v>
      </c>
      <c r="BB103" t="str">
        <f>IF(HLOOKUP(BB$1,'Datenbank Aktoren'!$F$3:$IB$112,$B103,0)=BB$1,BB$3," - ")</f>
        <v>FBH55SB FBH A5-08-01</v>
      </c>
      <c r="BC103" t="str">
        <f>IF(HLOOKUP(BC$1,'Datenbank Aktoren'!$F$3:$IB$112,$B103,0)=BC$1,BC$3," - ")</f>
        <v>FBH65 FBH A5-08-01</v>
      </c>
      <c r="BD103" t="str">
        <f>IF(HLOOKUP(BD$1,'Datenbank Aktoren'!$F$3:$IB$112,$B103,0)=BD$1,BD$3," - ")</f>
        <v>FBH65S FBH A5-08-01</v>
      </c>
      <c r="BE103" t="str">
        <f>IF(HLOOKUP(BE$1,'Datenbank Aktoren'!$F$3:$IB$112,$B103,0)=BE$1,BE$3," - ")</f>
        <v>FBH65SB Bewegungsm. A5-07-01</v>
      </c>
      <c r="BF103" t="str">
        <f>IF(HLOOKUP(BF$1,'Datenbank Aktoren'!$F$3:$IB$112,$B103,0)=BF$1,BF$3," - ")</f>
        <v>FBH65SB FBH A5-08-01</v>
      </c>
      <c r="BG103" t="str">
        <f>IF(HLOOKUP(BG$1,'Datenbank Aktoren'!$F$3:$IB$112,$B103,0)=BG$1,BG$3," - ")</f>
        <v xml:space="preserve"> - </v>
      </c>
      <c r="BH103" t="str">
        <f>IF(HLOOKUP(BH$1,'Datenbank Aktoren'!$F$3:$IB$112,$B103,0)=BH$1,BH$3," - ")</f>
        <v>FBH65TF Feuchte/Temp. A5-04-02</v>
      </c>
      <c r="BI103" t="str">
        <f>IF(HLOOKUP(BI$1,'Datenbank Aktoren'!$F$3:$IB$112,$B103,0)=BI$1,BI$3," - ")</f>
        <v>FBH65TF FBH A5-08-01</v>
      </c>
      <c r="BJ103" t="str">
        <f>IF(HLOOKUP(BJ$1,'Datenbank Aktoren'!$F$3:$IB$112,$B103,0)=BJ$1,BJ$3," - ")</f>
        <v>FBHF65SB Bewegungsm. A5-07-01</v>
      </c>
      <c r="BK103" t="str">
        <f>IF(HLOOKUP(BK$1,'Datenbank Aktoren'!$F$3:$IB$112,$B103,0)=BK$1,BK$3," - ")</f>
        <v>FBHF65SB FBH A5-08-01</v>
      </c>
      <c r="BL103" t="str">
        <f>IF(HLOOKUP(BL$1,'Datenbank Aktoren'!$F$3:$IB$112,$B103,0)=BL$1,BL$3," - ")</f>
        <v>FCO2TF65 CO2/Feuchte/Temp A5-09-04</v>
      </c>
      <c r="BM103" t="str">
        <f>IF(HLOOKUP(BM$1,'Datenbank Aktoren'!$F$3:$IB$112,$B103,0)=BM$1,BM$3," - ")</f>
        <v>FCO2TS CO2/Feuchte/Temp A5-09-04</v>
      </c>
      <c r="BN103" t="str">
        <f>IF(HLOOKUP(BN$1,'Datenbank Aktoren'!$F$3:$IB$112,$B103,0)=BN$1,BN$3," - ")</f>
        <v xml:space="preserve"> - </v>
      </c>
      <c r="BO103" t="str">
        <f>IF(HLOOKUP(BO$1,'Datenbank Aktoren'!$F$3:$IB$112,$B103,0)=BO$1,BO$3," - ")</f>
        <v xml:space="preserve"> - </v>
      </c>
      <c r="BP103" t="str">
        <f>IF(HLOOKUP(BP$1,'Datenbank Aktoren'!$F$3:$IB$112,$B103,0)=BP$1,BP$3," - ")</f>
        <v xml:space="preserve"> - </v>
      </c>
      <c r="BQ103" t="str">
        <f>IF(HLOOKUP(BQ$1,'Datenbank Aktoren'!$F$3:$IB$112,$B103,0)=BQ$1,BQ$3," - ")</f>
        <v xml:space="preserve"> - </v>
      </c>
      <c r="BR103" t="str">
        <f>IF(HLOOKUP(BR$1,'Datenbank Aktoren'!$F$3:$IB$112,$B103,0)=BR$1,BR$3," - ")</f>
        <v>FET55E RPS 1-fach Taster F6-01-01</v>
      </c>
      <c r="BS103" t="str">
        <f>IF(HLOOKUP(BS$1,'Datenbank Aktoren'!$F$3:$IB$112,$B103,0)=BS$1,BS$3," - ")</f>
        <v>FF8 RPS 4-fach Taster F6-02-01</v>
      </c>
      <c r="BT103" t="str">
        <f>IF(HLOOKUP(BT$1,'Datenbank Aktoren'!$F$3:$IB$112,$B103,0)=BT$1,BT$3," - ")</f>
        <v xml:space="preserve"> - </v>
      </c>
      <c r="BU103" t="str">
        <f>IF(HLOOKUP(BU$1,'Datenbank Aktoren'!$F$3:$IB$112,$B103,0)=BU$1,BU$3," - ")</f>
        <v>FFD RPS 4-fach Taster F6-02-01</v>
      </c>
      <c r="BV103" t="str">
        <f>IF(HLOOKUP(BV$1,'Datenbank Aktoren'!$F$3:$IB$112,$B103,0)=BV$1,BV$3," - ")</f>
        <v>FFG7B Fenstergriff A5-14-09</v>
      </c>
      <c r="BW103" t="str">
        <f>IF(HLOOKUP(BW$1,'Datenbank Aktoren'!$F$3:$IB$112,$B103,0)=BW$1,BW$3," - ")</f>
        <v>FFG7B Fenstergriff F6-10-00</v>
      </c>
      <c r="BX103" t="str">
        <f>IF(HLOOKUP(BX$1,'Datenbank Aktoren'!$F$3:$IB$112,$B103,0)=BX$1,BX$3," - ")</f>
        <v xml:space="preserve"> - </v>
      </c>
      <c r="BY103" t="str">
        <f>IF(HLOOKUP(BY$1,'Datenbank Aktoren'!$F$3:$IB$112,$B103,0)=BY$1,BY$3," - ")</f>
        <v xml:space="preserve"> - </v>
      </c>
      <c r="BZ103" t="str">
        <f>IF(HLOOKUP(BZ$1,'Datenbank Aktoren'!$F$3:$IB$112,$B103,0)=BZ$1,BZ$3," - ")</f>
        <v>FFGB-hg Fenstersensor A5-14-07</v>
      </c>
      <c r="CA103" t="str">
        <f>IF(HLOOKUP(CA$1,'Datenbank Aktoren'!$F$3:$IB$112,$B103,0)=CA$1,CA$3," - ")</f>
        <v>FFGB-hg Fenstersensor A5-14-08</v>
      </c>
      <c r="CB103" t="str">
        <f>IF(HLOOKUP(CB$1,'Datenbank Aktoren'!$F$3:$IB$112,$B103,0)=CB$1,CB$3," - ")</f>
        <v>FFGB-hg Fenstergriff A5-14-09</v>
      </c>
      <c r="CC103" s="25" t="str">
        <f>IF(HLOOKUP(CC$1,'Datenbank Aktoren'!$F$3:$IB$112,$B103,0)=CC$1,CC$3," - ")</f>
        <v>FFGB-hg Fenstergriff A5-14-0A</v>
      </c>
      <c r="CD103" t="str">
        <f>IF(HLOOKUP(CD$1,'Datenbank Aktoren'!$F$3:$IB$112,$B103,0)=CD$1,CD$3," - ")</f>
        <v>FFGB-hg Fenstergriff F6-10-00</v>
      </c>
      <c r="CE103" t="str">
        <f>IF(HLOOKUP(CE$1,'Datenbank Aktoren'!$F$3:$IB$112,$B103,0)=CE$1,CE$3," - ")</f>
        <v>FFKB Fensterkontakt D5-00-01</v>
      </c>
      <c r="CF103" t="str">
        <f>IF(HLOOKUP(CF$1,'Datenbank Aktoren'!$F$3:$IB$112,$B103,0)=CF$1,CF$3," - ")</f>
        <v>FFT55B Feuchte/Temp. A5-04-02</v>
      </c>
      <c r="CG103" t="str">
        <f>IF(HLOOKUP(CG$1,'Datenbank Aktoren'!$F$3:$IB$112,$B103,0)=CG$1,CG$3," - ")</f>
        <v>FFT55B Feuchte/Temp. A5-04-03</v>
      </c>
      <c r="CH103" t="str">
        <f>IF(HLOOKUP(CH$1,'Datenbank Aktoren'!$F$3:$IB$112,$B103,0)=CH$1,CH$3," - ")</f>
        <v>FFT55EB Feuchte/Temp. A5-04-02</v>
      </c>
      <c r="CI103" t="str">
        <f>IF(HLOOKUP(CI$1,'Datenbank Aktoren'!$F$3:$IB$112,$B103,0)=CI$1,CI$3," - ")</f>
        <v>FFT55EB Feuchte/Temp. A5-04-03</v>
      </c>
      <c r="CJ103" t="str">
        <f>IF(HLOOKUP(CJ$1,'Datenbank Aktoren'!$F$3:$IB$112,$B103,0)=CJ$1,CJ$3," - ")</f>
        <v>FFT60SB Feuchte/Temp. A5-04-02</v>
      </c>
      <c r="CK103" t="str">
        <f>IF(HLOOKUP(CK$1,'Datenbank Aktoren'!$F$3:$IB$112,$B103,0)=CK$1,CK$3," - ")</f>
        <v>FFT60SB Feuchte/Temp. A5-04-03</v>
      </c>
      <c r="CL103" t="str">
        <f>IF(HLOOKUP(CL$1,'Datenbank Aktoren'!$F$3:$IB$112,$B103,0)=CL$1,CL$3," - ")</f>
        <v>FFT65B Feuchte/Temp. A5-04-02</v>
      </c>
      <c r="CM103" t="str">
        <f>IF(HLOOKUP(CM$1,'Datenbank Aktoren'!$F$3:$IB$112,$B103,0)=CM$1,CM$3," - ")</f>
        <v>FFT65B Feuchte/Temp. A5-04-03</v>
      </c>
      <c r="CN103" t="str">
        <f>IF(HLOOKUP(CN$1,'Datenbank Aktoren'!$F$3:$IB$112,$B103,0)=CN$1,CN$3," - ")</f>
        <v>FFTE Fenstergriff F6-10-00</v>
      </c>
      <c r="CO103" t="str">
        <f>IF(HLOOKUP(CO$1,'Datenbank Aktoren'!$F$3:$IB$112,$B103,0)=CO$1,CO$3," - ")</f>
        <v>FFTF65B Feuchte/Temp. A5-04-02</v>
      </c>
      <c r="CP103" t="str">
        <f>IF(HLOOKUP(CP$1,'Datenbank Aktoren'!$F$3:$IB$112,$B103,0)=CP$1,CP$3," - ")</f>
        <v>FFTF65B Feuchte/Temp. A5-04-03</v>
      </c>
      <c r="CQ103" t="str">
        <f>IF(HLOOKUP(CQ$1,'Datenbank Aktoren'!$F$3:$IB$112,$B103,0)=CQ$1,CQ$3," - ")</f>
        <v>FHD60SB FAH60/FIH65S A5-06-01</v>
      </c>
      <c r="CR103" t="str">
        <f>IF(HLOOKUP(CR$1,'Datenbank Aktoren'!$F$3:$IB$112,$B103,0)=CR$1,CR$3," - ")</f>
        <v xml:space="preserve"> - </v>
      </c>
      <c r="CS103" t="str">
        <f>IF(HLOOKUP(CS$1,'Datenbank Aktoren'!$F$3:$IB$112,$B103,0)=CS$1,CS$3," - ")</f>
        <v>FHD65SB Dämmerungssch. A5-06-02</v>
      </c>
      <c r="CT103" t="str">
        <f>IF(HLOOKUP(CT$1,'Datenbank Aktoren'!$F$3:$IB$112,$B103,0)=CT$1,CT$3," - ")</f>
        <v>FHM2 RPS 4-fach Taster F6-02-01</v>
      </c>
      <c r="CU103" t="str">
        <f>IF(HLOOKUP(CU$1,'Datenbank Aktoren'!$F$3:$IB$112,$B103,0)=CU$1,CU$3," - ")</f>
        <v>FHMB Wasser/Rauch/Hitze A5-30-03</v>
      </c>
      <c r="CV103" t="str">
        <f>IF(HLOOKUP(CV$1,'Datenbank Aktoren'!$F$3:$IB$112,$B103,0)=CV$1,CV$3," - ")</f>
        <v>FHS2 RPS 4-fach Taster F6-02-01</v>
      </c>
      <c r="CW103" t="str">
        <f>IF(HLOOKUP(CW$1,'Datenbank Aktoren'!$F$3:$IB$112,$B103,0)=CW$1,CW$3," - ")</f>
        <v>FHS4 RPS 4-fach Taster F6-02-01</v>
      </c>
      <c r="CX103" t="str">
        <f>IF(HLOOKUP(CX$1,'Datenbank Aktoren'!$F$3:$IB$112,$B103,0)=CX$1,CX$3," - ")</f>
        <v>FIH65B Dämmerungssch. A5-06-02</v>
      </c>
      <c r="CY103" t="str">
        <f>IF(HLOOKUP(CY$1,'Datenbank Aktoren'!$F$3:$IB$112,$B103,0)=CY$1,CY$3," - ")</f>
        <v>FIH65S FAH60/FIH65S A5-06-01</v>
      </c>
      <c r="CZ103" t="str">
        <f>IF(HLOOKUP(CZ$1,'Datenbank Aktoren'!$F$3:$IB$112,$B103,0)=CZ$1,CZ$3," - ")</f>
        <v>FKD RPS 1-fach Taster F6-01-01</v>
      </c>
      <c r="DA103" t="str">
        <f>IF(HLOOKUP(DA$1,'Datenbank Aktoren'!$F$3:$IB$112,$B103,0)=DA$1,DA$3," - ")</f>
        <v>FKF65 Kartenschalter F6-02-01</v>
      </c>
      <c r="DB103" t="str">
        <f>IF(HLOOKUP(DB$1,'Datenbank Aktoren'!$F$3:$IB$112,$B103,0)=DB$1,DB$3," - ")</f>
        <v xml:space="preserve"> - </v>
      </c>
      <c r="DC103" t="str">
        <f>IF(HLOOKUP(DC$1,'Datenbank Aktoren'!$F$3:$IB$112,$B103,0)=DC$1,DC$3," - ")</f>
        <v>FKS-H Kleinstellantrieb A5-20-04</v>
      </c>
      <c r="DD103" t="str">
        <f>IF(HLOOKUP(DD$1,'Datenbank Aktoren'!$F$3:$IB$112,$B103,0)=DD$1,DD$3," - ")</f>
        <v xml:space="preserve"> - </v>
      </c>
      <c r="DE103" t="str">
        <f>IF(HLOOKUP(DE$1,'Datenbank Aktoren'!$F$3:$IB$112,$B103,0)=DE$1,DE$3," - ")</f>
        <v>FLGTF55E Feuchte/Temp. A5-04-02</v>
      </c>
      <c r="DF103" t="str">
        <f>IF(HLOOKUP(DF$1,'Datenbank Aktoren'!$F$3:$IB$112,$B103,0)=DF$1,DF$3," - ")</f>
        <v>FLGTF55E Luftgüte A5-09-0C</v>
      </c>
      <c r="DG103" t="str">
        <f>IF(HLOOKUP(DG$1,'Datenbank Aktoren'!$F$3:$IB$112,$B103,0)=DG$1,DG$3," - ")</f>
        <v>FLGTF55 Feuchte/Temp. A5-04-02</v>
      </c>
      <c r="DH103" t="str">
        <f>IF(HLOOKUP(DH$1,'Datenbank Aktoren'!$F$3:$IB$112,$B103,0)=DH$1,DH$3," - ")</f>
        <v>FLGTF55 Luftgüte A5-09-0C</v>
      </c>
      <c r="DI103" t="str">
        <f>IF(HLOOKUP(DI$1,'Datenbank Aktoren'!$F$3:$IB$112,$B103,0)=DI$1,DI$3," - ")</f>
        <v>FLGTF65 Feuchte/Temp. A5-04-02</v>
      </c>
      <c r="DJ103" t="str">
        <f>IF(HLOOKUP(DJ$1,'Datenbank Aktoren'!$F$3:$IB$112,$B103,0)=DJ$1,DJ$3," - ")</f>
        <v>FLGTF65 Luftgüte A5-09-0C</v>
      </c>
      <c r="DK103" t="str">
        <f>IF(HLOOKUP(DK$1,'Datenbank Aktoren'!$F$3:$IB$112,$B103,0)=DK$1,DK$3," - ")</f>
        <v>FLT58 VOC A5-09-05</v>
      </c>
      <c r="DL103" t="str">
        <f>IF(HLOOKUP(DL$1,'Datenbank Aktoren'!$F$3:$IB$112,$B103,0)=DL$1,DL$3," - ")</f>
        <v xml:space="preserve"> - </v>
      </c>
      <c r="DM103" t="str">
        <f>IF(HLOOKUP(DM$1,'Datenbank Aktoren'!$F$3:$IB$112,$B103,0)=DM$1,DM$3," - ")</f>
        <v>FMH1W RPS 1-fach Taster F6-01-01</v>
      </c>
      <c r="DN103" t="str">
        <f>IF(HLOOKUP(DN$1,'Datenbank Aktoren'!$F$3:$IB$112,$B103,0)=DN$1,DN$3," - ")</f>
        <v>FMH2S RPS 4-fach Taster F6-02-01</v>
      </c>
      <c r="DO103" t="str">
        <f>IF(HLOOKUP(DO$1,'Datenbank Aktoren'!$F$3:$IB$112,$B103,0)=DO$1,DO$3," - ")</f>
        <v>FMH4 RPS 4-fach Taster F6-02-01</v>
      </c>
      <c r="DP103" t="str">
        <f>IF(HLOOKUP(DP$1,'Datenbank Aktoren'!$F$3:$IB$112,$B103,0)=DP$1,DP$3," - ")</f>
        <v>FMH4S RPS 4-fach Taster F6-02-01</v>
      </c>
      <c r="DQ103" t="str">
        <f>IF(HLOOKUP(DQ$1,'Datenbank Aktoren'!$F$3:$IB$112,$B103,0)=DQ$1,DQ$3," - ")</f>
        <v>FMH8 RPS 4-fach Taster F6-02-01</v>
      </c>
      <c r="DR103" t="str">
        <f>IF(HLOOKUP(DR$1,'Datenbank Aktoren'!$F$3:$IB$112,$B103,0)=DR$1,DR$3," - ")</f>
        <v>FMMS44SB Temp.Fühler A5-02-05</v>
      </c>
      <c r="DS103" t="str">
        <f>IF(HLOOKUP(DS$1,'Datenbank Aktoren'!$F$3:$IB$112,$B103,0)=DS$1,DS$3," - ")</f>
        <v xml:space="preserve"> - </v>
      </c>
      <c r="DT103" t="str">
        <f>IF(HLOOKUP(DT$1,'Datenbank Aktoren'!$F$3:$IB$112,$B103,0)=DT$1,DT$3," - ")</f>
        <v>FMMS44SB Feuchte/Temp. A5-04-03</v>
      </c>
      <c r="DU103" t="str">
        <f>IF(HLOOKUP(DU$1,'Datenbank Aktoren'!$F$3:$IB$112,$B103,0)=DU$1,DU$3," - ")</f>
        <v>FMMS44SB Dämmerungssch. A5-06-02</v>
      </c>
      <c r="DV103" t="str">
        <f>IF(HLOOKUP(DV$1,'Datenbank Aktoren'!$F$3:$IB$112,$B103,0)=DV$1,DV$3," - ")</f>
        <v xml:space="preserve"> - </v>
      </c>
      <c r="DW103" t="str">
        <f>IF(HLOOKUP(DW$1,'Datenbank Aktoren'!$F$3:$IB$112,$B103,0)=DW$1,DW$3," - ")</f>
        <v xml:space="preserve"> - </v>
      </c>
      <c r="DX103" t="str">
        <f>IF(HLOOKUP(DX$1,'Datenbank Aktoren'!$F$3:$IB$112,$B103,0)=DX$1,DX$3," - ")</f>
        <v xml:space="preserve"> - </v>
      </c>
      <c r="DY103" t="str">
        <f>IF(HLOOKUP(DY$1,'Datenbank Aktoren'!$F$3:$IB$112,$B103,0)=DY$1,DY$3," - ")</f>
        <v xml:space="preserve"> - </v>
      </c>
      <c r="DZ103" t="str">
        <f>IF(HLOOKUP(DZ$1,'Datenbank Aktoren'!$F$3:$IB$112,$B103,0)=DZ$1,DZ$3," - ")</f>
        <v xml:space="preserve"> - </v>
      </c>
      <c r="EA103" t="str">
        <f>IF(HLOOKUP(EA$1,'Datenbank Aktoren'!$F$3:$IB$112,$B103,0)=EA$1,EA$3," - ")</f>
        <v>FMMS44SB Fensterkontakt D5-00-01</v>
      </c>
      <c r="EB103" t="str">
        <f>IF(HLOOKUP(EB$1,'Datenbank Aktoren'!$F$3:$IB$112,$B103,0)=EB$1,EB$3," - ")</f>
        <v xml:space="preserve"> - </v>
      </c>
      <c r="EC103" t="str">
        <f>IF(HLOOKUP(EC$1,'Datenbank Aktoren'!$F$3:$IB$112,$B103,0)=EC$1,EC$3," - ")</f>
        <v>FMS55ESB Temp.Fühler A5-02-05</v>
      </c>
      <c r="ED103" t="str">
        <f>IF(HLOOKUP(ED$1,'Datenbank Aktoren'!$F$3:$IB$112,$B103,0)=ED$1,ED$3," - ")</f>
        <v xml:space="preserve"> - </v>
      </c>
      <c r="EE103" t="str">
        <f>IF(HLOOKUP(EE$1,'Datenbank Aktoren'!$F$3:$IB$112,$B103,0)=EE$1,EE$3," - ")</f>
        <v>FMS55ESB Feuchte/Temp. A5-04-03</v>
      </c>
      <c r="EF103" t="str">
        <f>IF(HLOOKUP(EF$1,'Datenbank Aktoren'!$F$3:$IB$112,$B103,0)=EF$1,EF$3," - ")</f>
        <v>FMS55ESB Dämmerungssch. A5-06-02</v>
      </c>
      <c r="EG103" t="str">
        <f>IF(HLOOKUP(EG$1,'Datenbank Aktoren'!$F$3:$IB$112,$B103,0)=EG$1,EG$3," - ")</f>
        <v xml:space="preserve"> - </v>
      </c>
      <c r="EH103" t="str">
        <f>IF(HLOOKUP(EH$1,'Datenbank Aktoren'!$F$3:$IB$112,$B103,0)=EH$1,EH$3," - ")</f>
        <v xml:space="preserve"> - </v>
      </c>
      <c r="EI103" t="str">
        <f>IF(HLOOKUP(EI$1,'Datenbank Aktoren'!$F$3:$IB$112,$B103,0)=EI$1,EI$3," - ")</f>
        <v xml:space="preserve"> - </v>
      </c>
      <c r="EJ103" t="str">
        <f>IF(HLOOKUP(EJ$1,'Datenbank Aktoren'!$F$3:$IB$112,$B103,0)=EJ$1,EJ$3," - ")</f>
        <v xml:space="preserve"> - </v>
      </c>
      <c r="EK103" t="str">
        <f>IF(HLOOKUP(EK$1,'Datenbank Aktoren'!$F$3:$IB$112,$B103,0)=EK$1,EK$3," - ")</f>
        <v>FMS55SB Temp.Fühler A5-02-05</v>
      </c>
      <c r="EL103" t="str">
        <f>IF(HLOOKUP(EL$1,'Datenbank Aktoren'!$F$3:$IB$112,$B103,0)=EL$1,EL$3," - ")</f>
        <v xml:space="preserve"> - </v>
      </c>
      <c r="EM103" t="str">
        <f>IF(HLOOKUP(EM$1,'Datenbank Aktoren'!$F$3:$IB$112,$B103,0)=EM$1,EM$3," - ")</f>
        <v>FMS55SB Feuchte/Temp. A5-04-03</v>
      </c>
      <c r="EN103" t="str">
        <f>IF(HLOOKUP(EN$1,'Datenbank Aktoren'!$F$3:$IB$112,$B103,0)=EN$1,EN$3," - ")</f>
        <v>FMS55SB Dämmerungssch. A5-06-02</v>
      </c>
      <c r="EO103" t="str">
        <f>IF(HLOOKUP(EO$1,'Datenbank Aktoren'!$F$3:$IB$112,$B103,0)=EO$1,EO$3," - ")</f>
        <v xml:space="preserve"> - </v>
      </c>
      <c r="EP103" t="str">
        <f>IF(HLOOKUP(EP$1,'Datenbank Aktoren'!$F$3:$IB$112,$B103,0)=EP$1,EP$3," - ")</f>
        <v xml:space="preserve"> - </v>
      </c>
      <c r="EQ103" t="str">
        <f>IF(HLOOKUP(EQ$1,'Datenbank Aktoren'!$F$3:$IB$112,$B103,0)=EQ$1,EQ$3," - ")</f>
        <v xml:space="preserve"> - </v>
      </c>
      <c r="ER103" t="str">
        <f>IF(HLOOKUP(ER$1,'Datenbank Aktoren'!$F$3:$IB$112,$B103,0)=ER$1,ER$3," - ")</f>
        <v xml:space="preserve"> - </v>
      </c>
      <c r="ES103" t="str">
        <f>IF(HLOOKUP(ES$1,'Datenbank Aktoren'!$F$3:$IB$112,$B103,0)=ES$1,ES$3," - ")</f>
        <v>FMS65ESB Temp.Fühler A5-02-05</v>
      </c>
      <c r="ET103" t="str">
        <f>IF(HLOOKUP(ET$1,'Datenbank Aktoren'!$F$3:$IB$112,$B103,0)=ET$1,ET$3," - ")</f>
        <v xml:space="preserve"> - </v>
      </c>
      <c r="EU103" t="str">
        <f>IF(HLOOKUP(EU$1,'Datenbank Aktoren'!$F$3:$IB$112,$B103,0)=EU$1,EU$3," - ")</f>
        <v>FMS65ESB Feuchte/Temp. A5-04-03</v>
      </c>
      <c r="EV103" t="str">
        <f>IF(HLOOKUP(EV$1,'Datenbank Aktoren'!$F$3:$IB$112,$B103,0)=EV$1,EV$3," - ")</f>
        <v>FMS65ESB Dämmerungssch. A5-06-02</v>
      </c>
      <c r="EW103" t="str">
        <f>IF(HLOOKUP(EW$1,'Datenbank Aktoren'!$F$3:$IB$112,$B103,0)=EW$1,EW$3," - ")</f>
        <v xml:space="preserve"> - </v>
      </c>
      <c r="EX103" t="str">
        <f>IF(HLOOKUP(EX$1,'Datenbank Aktoren'!$F$3:$IB$112,$B103,0)=EX$1,EX$3," - ")</f>
        <v xml:space="preserve"> - </v>
      </c>
      <c r="EY103" t="str">
        <f>IF(HLOOKUP(EY$1,'Datenbank Aktoren'!$F$3:$IB$112,$B103,0)=EY$1,EY$3," - ")</f>
        <v xml:space="preserve"> - </v>
      </c>
      <c r="EZ103" t="str">
        <f>IF(HLOOKUP(EZ$1,'Datenbank Aktoren'!$F$3:$IB$112,$B103,0)=EZ$1,EZ$3," - ")</f>
        <v xml:space="preserve"> - </v>
      </c>
      <c r="FA103" t="str">
        <f>IF(HLOOKUP(FA$1,'Datenbank Aktoren'!$F$3:$IB$112,$B103,0)=FA$1,FA$3," - ")</f>
        <v>FNS55B RPS 1-fach Taster F6-01-01</v>
      </c>
      <c r="FB103" t="str">
        <f>IF(HLOOKUP(FB$1,'Datenbank Aktoren'!$F$3:$IB$112,$B103,0)=FB$1,FB$3," - ")</f>
        <v>FNS55EB RPS 1-fach Taster F6-01-01</v>
      </c>
      <c r="FC103" t="str">
        <f>IF(HLOOKUP(FC$1,'Datenbank Aktoren'!$F$3:$IB$112,$B103,0)=FC$1,FC$3," - ")</f>
        <v>FNS65EB RPS 1-fach Taster F6-01-01</v>
      </c>
      <c r="FD103" t="str">
        <f>IF(HLOOKUP(FD$1,'Datenbank Aktoren'!$F$3:$IB$112,$B103,0)=FD$1,FD$3," - ")</f>
        <v>FPE-1 RPS 1-fach Taster F6-01-01</v>
      </c>
      <c r="FE103" t="str">
        <f>IF(HLOOKUP(FE$1,'Datenbank Aktoren'!$F$3:$IB$112,$B103,0)=FE$1,FE$3," - ")</f>
        <v>FRW RPS Rauchmelder F6-02-01</v>
      </c>
      <c r="FF103" t="str">
        <f>IF(HLOOKUP(FF$1,'Datenbank Aktoren'!$F$3:$IB$112,$B103,0)=FF$1,FF$3," - ")</f>
        <v>FRWB Wasser/Rauch/Hitze A5-30-03</v>
      </c>
      <c r="FG103" t="str">
        <f>IF(HLOOKUP(FG$1,'Datenbank Aktoren'!$F$3:$IB$112,$B103,0)=FG$1,FG$3," - ")</f>
        <v xml:space="preserve"> - </v>
      </c>
      <c r="FH103" t="str">
        <f>IF(HLOOKUP(FH$1,'Datenbank Aktoren'!$F$3:$IB$112,$B103,0)=FH$1,FH$3," - ")</f>
        <v>FSM14 RPS 4-fach Taster F6-02-01</v>
      </c>
      <c r="FI103" t="str">
        <f>IF(HLOOKUP(FI$1,'Datenbank Aktoren'!$F$3:$IB$112,$B103,0)=FI$1,FI$3," - ")</f>
        <v xml:space="preserve"> - </v>
      </c>
      <c r="FJ103" t="str">
        <f>IF(HLOOKUP(FJ$1,'Datenbank Aktoren'!$F$3:$IB$112,$B103,0)=FJ$1,FJ$3," - ")</f>
        <v>FSM60B Wasser/Rauch/Hitze A5-30-03</v>
      </c>
      <c r="FK103" t="str">
        <f>IF(HLOOKUP(FK$1,'Datenbank Aktoren'!$F$3:$IB$112,$B103,0)=FK$1,FK$3," - ")</f>
        <v>FSM60B RPS 4-fach Taster F6-02-01</v>
      </c>
      <c r="FL103" t="str">
        <f>IF(HLOOKUP(FL$1,'Datenbank Aktoren'!$F$3:$IB$112,$B103,0)=FL$1,FL$3," - ")</f>
        <v>FSM61 RPS 4-fach Taster F6-02-01</v>
      </c>
      <c r="FM103" t="str">
        <f>IF(HLOOKUP(FM$1,'Datenbank Aktoren'!$F$3:$IB$112,$B103,0)=FM$1,FM$3," - ")</f>
        <v>FSMTB RPS 4-fach Taster F6-02-01</v>
      </c>
      <c r="FN103" t="str">
        <f>IF(HLOOKUP(FN$1,'Datenbank Aktoren'!$F$3:$IB$112,$B103,0)=FN$1,FN$3," - ")</f>
        <v xml:space="preserve"> - </v>
      </c>
      <c r="FO103" t="str">
        <f>IF(HLOOKUP(FO$1,'Datenbank Aktoren'!$F$3:$IB$112,$B103,0)=FO$1,FO$3," - ")</f>
        <v>FSTAP RPS 4-fach Taster F6-02-01</v>
      </c>
      <c r="FP103" t="str">
        <f>IF(HLOOKUP(FP$1,'Datenbank Aktoren'!$F$3:$IB$112,$B103,0)=FP$1,FP$3," - ")</f>
        <v xml:space="preserve"> - </v>
      </c>
      <c r="FQ103" t="str">
        <f>IF(HLOOKUP(FQ$1,'Datenbank Aktoren'!$F$3:$IB$112,$B103,0)=FQ$1,FQ$3," - ")</f>
        <v xml:space="preserve"> - </v>
      </c>
      <c r="FR103" t="str">
        <f>IF(HLOOKUP(FR$1,'Datenbank Aktoren'!$F$3:$IB$112,$B103,0)=FR$1,FR$3," - ")</f>
        <v>FSU55D RPS 4-fach Taster F6-02-01</v>
      </c>
      <c r="FS103" t="str">
        <f>IF(HLOOKUP(FS$1,'Datenbank Aktoren'!$F$3:$IB$112,$B103,0)=FS$1,FS$3," - ")</f>
        <v xml:space="preserve"> - </v>
      </c>
      <c r="FT103" t="str">
        <f>IF(HLOOKUP(FT$1,'Datenbank Aktoren'!$F$3:$IB$112,$B103,0)=FT$1,FT$3," - ")</f>
        <v xml:space="preserve"> - </v>
      </c>
      <c r="FU103" t="str">
        <f>IF(HLOOKUP(FU$1,'Datenbank Aktoren'!$F$3:$IB$112,$B103,0)=FU$1,FU$3," - ")</f>
        <v>FSU55ED RPS 4-fach Taster F6-02-01</v>
      </c>
      <c r="FV103" t="str">
        <f>IF(HLOOKUP(FV$1,'Datenbank Aktoren'!$F$3:$IB$112,$B103,0)=FV$1,FV$3," - ")</f>
        <v xml:space="preserve"> - </v>
      </c>
      <c r="FW103" t="str">
        <f>IF(HLOOKUP(FW$1,'Datenbank Aktoren'!$F$3:$IB$112,$B103,0)=FW$1,FW$3," - ")</f>
        <v xml:space="preserve"> - </v>
      </c>
      <c r="FX103" t="str">
        <f>IF(HLOOKUP(FX$1,'Datenbank Aktoren'!$F$3:$IB$112,$B103,0)=FX$1,FX$3," - ")</f>
        <v>FSU65D RPS 4-fach Taster F6-02-01</v>
      </c>
      <c r="FY103" t="str">
        <f>IF(HLOOKUP(FY$1,'Datenbank Aktoren'!$F$3:$IB$112,$B103,0)=FY$1,FY$3," - ")</f>
        <v xml:space="preserve"> - </v>
      </c>
      <c r="FZ103" t="str">
        <f>IF(HLOOKUP(FZ$1,'Datenbank Aktoren'!$F$3:$IB$112,$B103,0)=FZ$1,FZ$3," - ")</f>
        <v>FT4F RPS 4-fach Taster F6-02-01</v>
      </c>
      <c r="GA103" t="str">
        <f>IF(HLOOKUP(GA$1,'Datenbank Aktoren'!$F$3:$IB$112,$B103,0)=GA$1,GA$3," - ")</f>
        <v>FT55 RPS 4-fach Taster F6-02-01</v>
      </c>
      <c r="GB103" t="str">
        <f>IF(HLOOKUP(GB$1,'Datenbank Aktoren'!$F$3:$IB$112,$B103,0)=GB$1,GB$3," - ")</f>
        <v>FTAF55D Temp.-Regler A5-10-06 12-28°</v>
      </c>
      <c r="GC103" t="str">
        <f>IF(HLOOKUP(GC$1,'Datenbank Aktoren'!$F$3:$IB$112,$B103,0)=GC$1,GC$3," - ")</f>
        <v>FTAF55ED Temp.-Regler A5-10-06 12-28°</v>
      </c>
      <c r="GD103" t="str">
        <f>IF(HLOOKUP(GD$1,'Datenbank Aktoren'!$F$3:$IB$112,$B103,0)=GD$1,GD$3," - ")</f>
        <v>FTAF65D Temp.-Regler A5-10-06 12-28°</v>
      </c>
      <c r="GE103" t="str">
        <f>IF(HLOOKUP(GE$1,'Datenbank Aktoren'!$F$3:$IB$112,$B103,0)=GE$1,GE$3," - ")</f>
        <v>FTAF65D Temp.-Regler m. Schalter A5-10-06 12-28° Data_byte3</v>
      </c>
      <c r="GF103" t="str">
        <f>IF(HLOOKUP(GF$1,'Datenbank Aktoren'!$F$3:$IB$112,$B103,0)=GF$1,GF$3," - ")</f>
        <v>FTAF55D Raumregler F6-02-01</v>
      </c>
      <c r="GG103" t="str">
        <f>IF(HLOOKUP(GG$1,'Datenbank Aktoren'!$F$3:$IB$112,$B103,0)=GG$1,GG$3," - ")</f>
        <v>FTAF55ED Raumregler F6-02-01</v>
      </c>
      <c r="GH103" t="str">
        <f>IF(HLOOKUP(GH$1,'Datenbank Aktoren'!$F$3:$IB$112,$B103,0)=GH$1,GH$3," - ")</f>
        <v>FTAF65D Raumregler F6-02-01</v>
      </c>
      <c r="GI103" t="str">
        <f>IF(HLOOKUP(GI$1,'Datenbank Aktoren'!$F$3:$IB$112,$B103,0)=GI$1,GI$3," - ")</f>
        <v>FTF65S Temp.Fühler A5-02-05</v>
      </c>
      <c r="GJ103" t="str">
        <f>IF(HLOOKUP(GJ$1,'Datenbank Aktoren'!$F$3:$IB$112,$B103,0)=GJ$1,GJ$3," - ")</f>
        <v>FTFB Feuchte/Temp. A5-04-02</v>
      </c>
      <c r="GK103" t="str">
        <f>IF(HLOOKUP(GK$1,'Datenbank Aktoren'!$F$3:$IB$112,$B103,0)=GK$1,GK$3," - ")</f>
        <v>FTFB Feuchte/Temp. A5-04-03</v>
      </c>
      <c r="GL103" t="str">
        <f>IF(HLOOKUP(GL$1,'Datenbank Aktoren'!$F$3:$IB$112,$B103,0)=GL$1,GL$3," - ")</f>
        <v>FTFSB Feuchte/Temp. A5-04-02</v>
      </c>
      <c r="GM103" t="str">
        <f>IF(HLOOKUP(GM$1,'Datenbank Aktoren'!$F$3:$IB$112,$B103,0)=GM$1,GM$3," - ")</f>
        <v>FTFSB Feuchte/Temp. A5-04-03</v>
      </c>
      <c r="GN103" t="str">
        <f>IF(HLOOKUP(GN$1,'Datenbank Aktoren'!$F$3:$IB$112,$B103,0)=GN$1,GN$3," - ")</f>
        <v>FTK Fensterkontakt D5-00-01</v>
      </c>
      <c r="GO103" t="str">
        <f>IF(HLOOKUP(GO$1,'Datenbank Aktoren'!$F$3:$IB$112,$B103,0)=GO$1,GO$3," - ")</f>
        <v>FTKB-GR Fensterkontakt D5-00-01</v>
      </c>
      <c r="GP103" t="str">
        <f>IF(HLOOKUP(GP$1,'Datenbank Aktoren'!$F$3:$IB$112,$B103,0)=GP$1,GP$3," - ")</f>
        <v>FTKB-hg FTKB Fenstergriff A5-14-0A</v>
      </c>
      <c r="GQ103" t="str">
        <f>IF(HLOOKUP(GQ$1,'Datenbank Aktoren'!$F$3:$IB$112,$B103,0)=GQ$1,GQ$3," - ")</f>
        <v>FTKB-wg Fensterkontakt D5-00-01</v>
      </c>
      <c r="GR103" t="str">
        <f>IF(HLOOKUP(GR$1,'Datenbank Aktoren'!$F$3:$IB$112,$B103,0)=GR$1,GR$3," - ")</f>
        <v>FTKE Fenstergriff F6-10-00 Griff</v>
      </c>
      <c r="GS103" t="str">
        <f>IF(HLOOKUP(GS$1,'Datenbank Aktoren'!$F$3:$IB$112,$B103,0)=GS$1,GS$3," - ")</f>
        <v>FTR55DSB Temp.-Regler A5-10-06 12-28°</v>
      </c>
      <c r="GT103" t="str">
        <f>IF(HLOOKUP(GT$1,'Datenbank Aktoren'!$F$3:$IB$112,$B103,0)=GT$1,GT$3," - ")</f>
        <v xml:space="preserve"> - </v>
      </c>
      <c r="GU103" t="str">
        <f>IF(HLOOKUP(GU$1,'Datenbank Aktoren'!$F$3:$IB$112,$B103,0)=GU$1,GU$3," - ")</f>
        <v>FTR55EHB Temp.-Regler A5-10-06 12-28°</v>
      </c>
      <c r="GV103" t="str">
        <f>IF(HLOOKUP(GV$1,'Datenbank Aktoren'!$F$3:$IB$112,$B103,0)=GV$1,GV$3," - ")</f>
        <v xml:space="preserve"> - </v>
      </c>
      <c r="GW103" t="str">
        <f>IF(HLOOKUP(GW$1,'Datenbank Aktoren'!$F$3:$IB$112,$B103,0)=GW$1,GW$3," - ")</f>
        <v>FTR55HB Temp.-Regler A5-10-06 12-28°</v>
      </c>
      <c r="GX103" t="str">
        <f>IF(HLOOKUP(GX$1,'Datenbank Aktoren'!$F$3:$IB$112,$B103,0)=GX$1,GX$3," - ")</f>
        <v xml:space="preserve"> - </v>
      </c>
      <c r="GY103" t="str">
        <f>IF(HLOOKUP(GY$1,'Datenbank Aktoren'!$F$3:$IB$112,$B103,0)=GY$1,GY$3," - ")</f>
        <v>FTR55ESB Temp.-Regler A5-10-06 12-28°</v>
      </c>
      <c r="GZ103" t="str">
        <f>IF(HLOOKUP(GZ$1,'Datenbank Aktoren'!$F$3:$IB$112,$B103,0)=GZ$1,GZ$3," - ")</f>
        <v xml:space="preserve"> - </v>
      </c>
      <c r="HA103" t="str">
        <f>IF(HLOOKUP(HA$1,'Datenbank Aktoren'!$F$3:$IB$112,$B103,0)=HA$1,HA$3," - ")</f>
        <v>FTR55SB Temp.-Regler A5-10-06 12-28°</v>
      </c>
      <c r="HB103" t="str">
        <f>IF(HLOOKUP(HB$1,'Datenbank Aktoren'!$F$3:$IB$112,$B103,0)=HB$1,HB$3," - ")</f>
        <v xml:space="preserve"> - </v>
      </c>
      <c r="HC103" t="str">
        <f>IF(HLOOKUP(HC$1,'Datenbank Aktoren'!$F$3:$IB$112,$B103,0)=HC$1,HC$3," - ")</f>
        <v>FTR65DSB Temp.-Regler A5-10-06 12-28°</v>
      </c>
      <c r="HD103" t="str">
        <f>IF(HLOOKUP(HD$1,'Datenbank Aktoren'!$F$3:$IB$112,$B103,0)=HD$1,HD$3," - ")</f>
        <v xml:space="preserve"> - </v>
      </c>
      <c r="HE103" t="str">
        <f>IF(HLOOKUP(HE$1,'Datenbank Aktoren'!$F$3:$IB$112,$B103,0)=HE$1,HE$3," - ")</f>
        <v>FTR65HB Temp.-Regler A5-10-06 12-28°</v>
      </c>
      <c r="HF103" t="str">
        <f>IF(HLOOKUP(HF$1,'Datenbank Aktoren'!$F$3:$IB$112,$B103,0)=HF$1,HF$3," - ")</f>
        <v xml:space="preserve"> - </v>
      </c>
      <c r="HG103" t="str">
        <f>IF(HLOOKUP(HG$1,'Datenbank Aktoren'!$F$3:$IB$112,$B103,0)=HG$1,HG$3," - ")</f>
        <v>FTR65HS Temp.-Regler A5-10-06 12-28°</v>
      </c>
      <c r="HH103" t="str">
        <f>IF(HLOOKUP(HH$1,'Datenbank Aktoren'!$F$3:$IB$112,$B103,0)=HH$1,HH$3," - ")</f>
        <v>FTR65HS Temp.-Regler m. Schalter A5-10-06 12-28° Data_byte3</v>
      </c>
      <c r="HI103" t="str">
        <f>IF(HLOOKUP(HI$1,'Datenbank Aktoren'!$F$3:$IB$112,$B103,0)=HI$1,HI$3," - ")</f>
        <v>FTR65SB Temp.-Regler A5-10-06 12-28°</v>
      </c>
      <c r="HJ103" t="str">
        <f>IF(HLOOKUP(HJ$1,'Datenbank Aktoren'!$F$3:$IB$112,$B103,0)=HJ$1,HJ$3," - ")</f>
        <v xml:space="preserve"> - </v>
      </c>
      <c r="HK103" t="str">
        <f>IF(HLOOKUP(HK$1,'Datenbank Aktoren'!$F$3:$IB$112,$B103,0)=HK$1,HK$3," - ")</f>
        <v>FTR78S Temp.-Sensor A5-10-03 8-30°</v>
      </c>
      <c r="HL103" t="str">
        <f>IF(HLOOKUP(HL$1,'Datenbank Aktoren'!$F$3:$IB$112,$B103,0)=HL$1,HL$3," - ")</f>
        <v>FTR86B Temp.-Regler A5-10-06 12-28°</v>
      </c>
      <c r="HM103" t="str">
        <f>IF(HLOOKUP(HM$1,'Datenbank Aktoren'!$F$3:$IB$112,$B103,0)=HM$1,HM$3," - ")</f>
        <v>FTRF65HB Temp.-Regler A5-10-06 12-28°</v>
      </c>
      <c r="HN103" t="str">
        <f>IF(HLOOKUP(HN$1,'Datenbank Aktoren'!$F$3:$IB$112,$B103,0)=HN$1,HN$3," - ")</f>
        <v xml:space="preserve"> - </v>
      </c>
      <c r="HO103" t="str">
        <f>IF(HLOOKUP(HO$1,'Datenbank Aktoren'!$F$3:$IB$112,$B103,0)=HO$1,HO$3," - ")</f>
        <v>FTRF65SB Temp.-Regler A5-10-06 12-28°</v>
      </c>
      <c r="HP103" t="str">
        <f>IF(HLOOKUP(HP$1,'Datenbank Aktoren'!$F$3:$IB$112,$B103,0)=HP$1,HP$3," - ")</f>
        <v xml:space="preserve"> - </v>
      </c>
      <c r="HQ103" t="str">
        <f>IF(HLOOKUP(HQ$1,'Datenbank Aktoren'!$F$3:$IB$112,$B103,0)=HQ$1,HQ$3," - ")</f>
        <v>FTS14EM FBH A5-08-01</v>
      </c>
      <c r="HR103" t="str">
        <f>IF(HLOOKUP(HR$1,'Datenbank Aktoren'!$F$3:$IB$112,$B103,0)=HR$1,HR$3," - ")</f>
        <v>FTS14EM Fensterkontakt D5-00-01</v>
      </c>
      <c r="HS103" t="str">
        <f>IF(HLOOKUP(HS$1,'Datenbank Aktoren'!$F$3:$IB$112,$B103,0)=HS$1,HS$3," - ")</f>
        <v>FTS14EM RPS 4-fach Taster F6-02-01</v>
      </c>
      <c r="HT103" t="str">
        <f>IF(HLOOKUP(HT$1,'Datenbank Aktoren'!$F$3:$IB$112,$B103,0)=HT$1,HT$3," - ")</f>
        <v>FTTB Bewegungsm. A5-07-01</v>
      </c>
      <c r="HU103" t="str">
        <f>IF(HLOOKUP(HU$1,'Datenbank Aktoren'!$F$3:$IB$112,$B103,0)=HU$1,HU$3," - ")</f>
        <v>FUTH55D Temp.-Regler A5-10-06 12-28°</v>
      </c>
      <c r="HV103" t="str">
        <f>IF(HLOOKUP(HV$1,'Datenbank Aktoren'!$F$3:$IB$112,$B103,0)=HV$1,HV$3," - ")</f>
        <v>FUTH55D Feuchte/Temp A5-10-12</v>
      </c>
      <c r="HW103" t="str">
        <f>IF(HLOOKUP(HW$1,'Datenbank Aktoren'!$F$3:$IB$112,$B103,0)=HW$1,HW$3," - ")</f>
        <v>FUTH55ED Temp.-Regler A5-10-06 12-28°</v>
      </c>
      <c r="HX103" t="str">
        <f>IF(HLOOKUP(HX$1,'Datenbank Aktoren'!$F$3:$IB$112,$B103,0)=HX$1,HX$3," - ")</f>
        <v>FUTH55ED Feuchte/Temp A5-10-12</v>
      </c>
      <c r="HY103" t="str">
        <f>IF(HLOOKUP(HY$1,'Datenbank Aktoren'!$F$3:$IB$112,$B103,0)=HY$1,HY$3," - ")</f>
        <v>FUTH65D Temp.-Regler A5-10-06 12-28°</v>
      </c>
      <c r="HZ103" t="str">
        <f>IF(HLOOKUP(HZ$1,'Datenbank Aktoren'!$F$3:$IB$112,$B103,0)=HZ$1,HZ$3," - ")</f>
        <v>FUTH65D Feuchte/Temp A5-10-12</v>
      </c>
      <c r="IA103" t="str">
        <f>IF(HLOOKUP(IA$1,'Datenbank Aktoren'!$F$3:$IB$112,$B103,0)=IA$1,IA$3," - ")</f>
        <v>FWS61 Wetterdaten A5-13-01</v>
      </c>
      <c r="IB103" t="str">
        <f>IF(HLOOKUP(IB$1,'Datenbank Aktoren'!$F$3:$IB$112,$B103,0)=IB$1,IB$3," - ")</f>
        <v xml:space="preserve"> - </v>
      </c>
      <c r="IC103" t="str">
        <f>IF(HLOOKUP(IC$1,'Datenbank Aktoren'!$F$3:$IB$112,$B103,0)=IC$1,IC$3," - ")</f>
        <v>FWS61 FWS61 Drahtbruch F6-05-01</v>
      </c>
      <c r="ID103" t="str">
        <f>IF(HLOOKUP(ID$1,'Datenbank Aktoren'!$F$3:$IB$112,$B103,0)=ID$1,ID$3," - ")</f>
        <v>FWS81 Kartenschalter F6-02-01</v>
      </c>
      <c r="IE103" t="str">
        <f>IF(HLOOKUP(IE$1,'Datenbank Aktoren'!$F$3:$IB$112,$B103,0)=IE$1,IE$3," - ")</f>
        <v xml:space="preserve"> - </v>
      </c>
      <c r="IF103" t="str">
        <f>IF(HLOOKUP(IF$1,'Datenbank Aktoren'!$F$3:$IB$112,$B103,0)=IF$1,IF$3," - ")</f>
        <v xml:space="preserve"> - </v>
      </c>
      <c r="IG103" t="str">
        <f>IF(HLOOKUP(IG$1,'Datenbank Aktoren'!$F$3:$IB$112,$B103,0)=IG$1,IG$3," - ")</f>
        <v>FZS65 RPS Rauchmelder F6-02-01</v>
      </c>
      <c r="IH103" t="str">
        <f>IF(HLOOKUP(IH$1,'Datenbank Aktoren'!$F$3:$IB$112,$B103,0)=IH$1,IH$3," - ")</f>
        <v>FZT55 RPS 4-fach Taster F6-02-01</v>
      </c>
      <c r="II103" t="str">
        <f>IF(HLOOKUP(II$1,'Datenbank Aktoren'!$F$3:$IB$112,$B103,0)=II$1,II$3," - ")</f>
        <v xml:space="preserve"> - </v>
      </c>
      <c r="IJ103" t="e">
        <f>IF(HLOOKUP(IJ$1,'Datenbank Aktoren'!$F$3:$IB$112,$B103,0)=IJ$1,IJ$3," - ")</f>
        <v>#N/A</v>
      </c>
      <c r="IK103" t="e">
        <f>IF(HLOOKUP(IK$1,'Datenbank Aktoren'!$F$3:$IB$112,$B103,0)=IK$1,IK$3," - ")</f>
        <v>#N/A</v>
      </c>
      <c r="IL103" t="e">
        <f>IF(HLOOKUP(IL$1,'Datenbank Aktoren'!$F$3:$IB$112,$B103,0)=IL$1,IL$3," - ")</f>
        <v>#N/A</v>
      </c>
      <c r="IM103" t="e">
        <f>IF(HLOOKUP(IM$1,'Datenbank Aktoren'!$F$3:$IB$112,$B103,0)=IM$1,IM$3," - ")</f>
        <v>#N/A</v>
      </c>
      <c r="IN103" t="e">
        <f>IF(HLOOKUP(IN$1,'Datenbank Aktoren'!$F$3:$IB$112,$B103,0)=IN$1,IN$3," - ")</f>
        <v>#N/A</v>
      </c>
      <c r="IO103" t="e">
        <f>IF(HLOOKUP(IO$1,'Datenbank Aktoren'!$F$3:$IB$112,$B103,0)=IO$1,IO$3," - ")</f>
        <v>#N/A</v>
      </c>
      <c r="IP103" t="e">
        <f>IF(HLOOKUP(IP$1,'Datenbank Aktoren'!$F$3:$IB$112,$B103,0)=IP$1,IP$3," - ")</f>
        <v>#N/A</v>
      </c>
      <c r="IQ103" t="e">
        <f>IF(HLOOKUP(IQ$1,'Datenbank Aktoren'!$F$3:$IB$112,$B103,0)=IQ$1,IQ$3," - ")</f>
        <v>#N/A</v>
      </c>
      <c r="IR103" t="e">
        <f>IF(HLOOKUP(IR$1,'Datenbank Aktoren'!$F$3:$IB$112,$B103,0)=IR$1,IR$3," - ")</f>
        <v>#N/A</v>
      </c>
      <c r="IS103" t="e">
        <f>IF(HLOOKUP(IS$1,'Datenbank Aktoren'!$F$3:$IB$112,$B103,0)=IS$1,IS$3," - ")</f>
        <v>#N/A</v>
      </c>
      <c r="IT103" t="e">
        <f>IF(HLOOKUP(IT$1,'Datenbank Aktoren'!$F$3:$IB$112,$B103,0)=IT$1,IT$3," - ")</f>
        <v>#N/A</v>
      </c>
      <c r="IU103" t="e">
        <f>IF(HLOOKUP(IU$1,'Datenbank Aktoren'!$F$3:$IB$112,$B103,0)=IU$1,IU$3," - ")</f>
        <v>#N/A</v>
      </c>
    </row>
    <row r="104" spans="1:255" x14ac:dyDescent="0.25">
      <c r="A104" t="s">
        <v>1121</v>
      </c>
      <c r="B104">
        <v>102</v>
      </c>
      <c r="D104" t="s">
        <v>1121</v>
      </c>
      <c r="E104" s="3" t="s">
        <v>460</v>
      </c>
      <c r="F104" t="str">
        <f>IF(HLOOKUP(F$1,'Datenbank Aktoren'!$F$3:$IB$112,$B104,0)=F$1,F$3," - ")</f>
        <v xml:space="preserve"> - </v>
      </c>
      <c r="G104" t="str">
        <f>IF(HLOOKUP(G$1,'Datenbank Aktoren'!$F$3:$IB$112,$B104,0)=G$1,G$3," - ")</f>
        <v xml:space="preserve"> - </v>
      </c>
      <c r="H104" t="str">
        <f>IF(HLOOKUP(H$1,'Datenbank Aktoren'!$F$3:$IB$112,$B104,0)=H$1,H$3," - ")</f>
        <v>F1FT65 RPS 1-fach Taster F6-01-01</v>
      </c>
      <c r="I104" t="str">
        <f>IF(HLOOKUP(I$1,'Datenbank Aktoren'!$F$3:$IB$112,$B104,0)=I$1,I$3," - ")</f>
        <v>F1ITAP RPS 1-fach Taster F6-01-01</v>
      </c>
      <c r="J104" t="str">
        <f>IF(HLOOKUP(J$1,'Datenbank Aktoren'!$F$3:$IB$112,$B104,0)=J$1,J$3," - ")</f>
        <v>F1T55E RPS 1-fach Taster F6-01-01</v>
      </c>
      <c r="K104" t="str">
        <f>IF(HLOOKUP(K$1,'Datenbank Aktoren'!$F$3:$IB$112,$B104,0)=K$1,K$3," - ")</f>
        <v>F1T65 RPS 1-fach Taster F6-01-01</v>
      </c>
      <c r="L104" t="str">
        <f>IF(HLOOKUP(L$1,'Datenbank Aktoren'!$F$3:$IB$112,$B104,0)=L$1,L$3," - ")</f>
        <v>F265B RPS 4-fach Taster F6-02-01</v>
      </c>
      <c r="M104" t="str">
        <f>IF(HLOOKUP(M$1,'Datenbank Aktoren'!$F$3:$IB$112,$B104,0)=M$1,M$3," - ")</f>
        <v>F2FT65 RPS 4-fach Taster F6-02-01</v>
      </c>
      <c r="N104" t="str">
        <f>IF(HLOOKUP(N$1,'Datenbank Aktoren'!$F$3:$IB$112,$B104,0)=N$1,N$3," - ")</f>
        <v>F2FT65B RPS 4-fach Taster F6-02-01</v>
      </c>
      <c r="O104" t="str">
        <f>IF(HLOOKUP(O$1,'Datenbank Aktoren'!$F$3:$IB$112,$B104,0)=O$1,O$3," - ")</f>
        <v>F2FZT65B RPS 4-fach Taster F6-02-01</v>
      </c>
      <c r="P104" t="str">
        <f>IF(HLOOKUP(P$1,'Datenbank Aktoren'!$F$3:$IB$112,$B104,0)=P$1,P$3," - ")</f>
        <v>F2T55E RPS 4-fach Taster F6-02-01</v>
      </c>
      <c r="Q104" t="str">
        <f>IF(HLOOKUP(Q$1,'Datenbank Aktoren'!$F$3:$IB$112,$B104,0)=Q$1,Q$3," - ")</f>
        <v>F2T55EB RPS 4-fach Taster F6-02-01</v>
      </c>
      <c r="R104" t="str">
        <f>IF(HLOOKUP(R$1,'Datenbank Aktoren'!$F$3:$IB$112,$B104,0)=R$1,R$3," - ")</f>
        <v>F2T65 RPS 4-fach Taster F6-02-01</v>
      </c>
      <c r="S104" t="str">
        <f>IF(HLOOKUP(S$1,'Datenbank Aktoren'!$F$3:$IB$112,$B104,0)=S$1,S$3," - ")</f>
        <v>F2ZT55E RPS 4-fach Taster F6-02-01</v>
      </c>
      <c r="T104" t="str">
        <f>IF(HLOOKUP(T$1,'Datenbank Aktoren'!$F$3:$IB$112,$B104,0)=T$1,T$3," - ")</f>
        <v>F2ZT65 RPS 4-fach Taster F6-02-01</v>
      </c>
      <c r="U104" t="str">
        <f>IF(HLOOKUP(U$1,'Datenbank Aktoren'!$F$3:$IB$112,$B104,0)=U$1,U$3," - ")</f>
        <v xml:space="preserve"> - </v>
      </c>
      <c r="V104" t="str">
        <f>IF(HLOOKUP(V$1,'Datenbank Aktoren'!$F$3:$IB$112,$B104,0)=V$1,V$3," - ")</f>
        <v xml:space="preserve"> - </v>
      </c>
      <c r="W104" t="str">
        <f>IF(HLOOKUP(W$1,'Datenbank Aktoren'!$F$3:$IB$112,$B104,0)=W$1,W$3," - ")</f>
        <v xml:space="preserve"> - </v>
      </c>
      <c r="X104" t="str">
        <f>IF(HLOOKUP(X$1,'Datenbank Aktoren'!$F$3:$IB$112,$B104,0)=X$1,X$3," - ")</f>
        <v>F4FT65 RPS 4-fach Taster F6-02-01</v>
      </c>
      <c r="Y104" t="str">
        <f>IF(HLOOKUP(Y$1,'Datenbank Aktoren'!$F$3:$IB$112,$B104,0)=Y$1,Y$3," - ")</f>
        <v>F4FT65B RPS 4-fach Taster F6-02-01</v>
      </c>
      <c r="Z104" t="str">
        <f>IF(HLOOKUP(Z$1,'Datenbank Aktoren'!$F$3:$IB$112,$B104,0)=Z$1,Z$3," - ")</f>
        <v>F4PT RPS 4-fach Taster F6-02-01</v>
      </c>
      <c r="AA104" t="str">
        <f>IF(HLOOKUP(AA$1,'Datenbank Aktoren'!$F$3:$IB$112,$B104,0)=AA$1,AA$3," - ")</f>
        <v>F4T55B RPS 4-fach Taster F6-02-01</v>
      </c>
      <c r="AB104" t="str">
        <f>IF(HLOOKUP(AB$1,'Datenbank Aktoren'!$F$3:$IB$112,$B104,0)=AB$1,AB$3," - ")</f>
        <v>F4T55E RPS 4-fach Taster F6-02-01</v>
      </c>
      <c r="AC104" t="str">
        <f>IF(HLOOKUP(AC$1,'Datenbank Aktoren'!$F$3:$IB$112,$B104,0)=AC$1,AC$3," - ")</f>
        <v>F4T55EB RPS 4-fach Taster F6-02-01</v>
      </c>
      <c r="AD104" t="str">
        <f>IF(HLOOKUP(AD$1,'Datenbank Aktoren'!$F$3:$IB$112,$B104,0)=AD$1,AD$3," - ")</f>
        <v>F4T65 RPS 4-fach Taster F6-02-01</v>
      </c>
      <c r="AE104" t="str">
        <f>IF(HLOOKUP(AE$1,'Datenbank Aktoren'!$F$3:$IB$112,$B104,0)=AE$1,AE$3," - ")</f>
        <v>F4T65B RPS 4-fach Taster F6-02-01</v>
      </c>
      <c r="AF104" t="str">
        <f>IF(HLOOKUP(AF$1,'Datenbank Aktoren'!$F$3:$IB$112,$B104,0)=AF$1,AF$3," - ")</f>
        <v>F4USM61B Bewegungsm. A5-07-01</v>
      </c>
      <c r="AG104" t="str">
        <f>IF(HLOOKUP(AG$1,'Datenbank Aktoren'!$F$3:$IB$112,$B104,0)=AG$1,AG$3," - ")</f>
        <v>F4USM61B FBH A5-08-01</v>
      </c>
      <c r="AH104" t="str">
        <f>IF(HLOOKUP(AH$1,'Datenbank Aktoren'!$F$3:$IB$112,$B104,0)=AH$1,AH$3," - ")</f>
        <v xml:space="preserve"> - </v>
      </c>
      <c r="AI104" t="str">
        <f>IF(HLOOKUP(AI$1,'Datenbank Aktoren'!$F$3:$IB$112,$B104,0)=AI$1,AI$3," - ")</f>
        <v>F4USM61B Fensterkontakt D5-00-01</v>
      </c>
      <c r="AJ104" t="str">
        <f>IF(HLOOKUP(AJ$1,'Datenbank Aktoren'!$F$3:$IB$112,$B104,0)=AJ$1,AJ$3," - ")</f>
        <v>F4USM61B RPS 4-fach Taster F6-02-01</v>
      </c>
      <c r="AK104" t="str">
        <f>IF(HLOOKUP(AK$1,'Datenbank Aktoren'!$F$3:$IB$112,$B104,0)=AK$1,AK$3," - ")</f>
        <v>F5PT55 RPS 4-fach Taster F6-02-01</v>
      </c>
      <c r="AL104" t="str">
        <f>IF(HLOOKUP(AL$1,'Datenbank Aktoren'!$F$3:$IB$112,$B104,0)=AL$1,AL$3," - ")</f>
        <v>F6T55B Bewegungsm. A5-07-01</v>
      </c>
      <c r="AM104" t="str">
        <f>IF(HLOOKUP(AM$1,'Datenbank Aktoren'!$F$3:$IB$112,$B104,0)=AM$1,AM$3," - ")</f>
        <v>F6T55B RPS 4-fach Taster F6-02-01</v>
      </c>
      <c r="AN104" t="str">
        <f>IF(HLOOKUP(AN$1,'Datenbank Aktoren'!$F$3:$IB$112,$B104,0)=AN$1,AN$3," - ")</f>
        <v>F6T65B Bewegungsm. A5-07-01</v>
      </c>
      <c r="AO104" t="str">
        <f>IF(HLOOKUP(AO$1,'Datenbank Aktoren'!$F$3:$IB$112,$B104,0)=AO$1,AO$3," - ")</f>
        <v>F6T65B RPS 4-fach Taster F6-02-01</v>
      </c>
      <c r="AP104" t="str">
        <f>IF(HLOOKUP(AP$1,'Datenbank Aktoren'!$F$3:$IB$112,$B104,0)=AP$1,AP$3," - ")</f>
        <v>FABH130 RPS 4-fach Taster F6-02-01</v>
      </c>
      <c r="AQ104" t="str">
        <f>IF(HLOOKUP(AQ$1,'Datenbank Aktoren'!$F$3:$IB$112,$B104,0)=AQ$1,AQ$3," - ")</f>
        <v>FABH65S FBH A5-08-01</v>
      </c>
      <c r="AR104" t="str">
        <f>IF(HLOOKUP(AR$1,'Datenbank Aktoren'!$F$3:$IB$112,$B104,0)=AR$1,AR$3," - ")</f>
        <v>FAH60 FAH60/FIH65S A5-06-01</v>
      </c>
      <c r="AS104" t="str">
        <f>IF(HLOOKUP(AS$1,'Datenbank Aktoren'!$F$3:$IB$112,$B104,0)=AS$1,AS$3," - ")</f>
        <v>FAH65S FAH60/FIH65S A5-06-01</v>
      </c>
      <c r="AT104" t="str">
        <f>IF(HLOOKUP(AT$1,'Datenbank Aktoren'!$F$3:$IB$112,$B104,0)=AT$1,AT$3," - ")</f>
        <v>FASM60 RPS 4-fach Taster F6-02-01</v>
      </c>
      <c r="AU104" t="str">
        <f>IF(HLOOKUP(AU$1,'Datenbank Aktoren'!$F$3:$IB$112,$B104,0)=AU$1,AU$3," - ")</f>
        <v xml:space="preserve"> - </v>
      </c>
      <c r="AV104" t="str">
        <f>IF(HLOOKUP(AV$1,'Datenbank Aktoren'!$F$3:$IB$112,$B104,0)=AV$1,AV$3," - ")</f>
        <v>FB55B Bewegungsm. A5-07-01</v>
      </c>
      <c r="AW104" t="str">
        <f>IF(HLOOKUP(AW$1,'Datenbank Aktoren'!$F$3:$IB$112,$B104,0)=AW$1,AW$3," - ")</f>
        <v>FB55EB Bewegungsm. A5-07-01</v>
      </c>
      <c r="AX104" t="str">
        <f>IF(HLOOKUP(AX$1,'Datenbank Aktoren'!$F$3:$IB$112,$B104,0)=AX$1,AX$3," - ")</f>
        <v>FB65B Bewegungsm. A5-07-01</v>
      </c>
      <c r="AY104" t="str">
        <f>IF(HLOOKUP(AY$1,'Datenbank Aktoren'!$F$3:$IB$112,$B104,0)=AY$1,AY$3," - ")</f>
        <v>FBH55ESB Bewegungsm. A5-07-01</v>
      </c>
      <c r="AZ104" t="str">
        <f>IF(HLOOKUP(AZ$1,'Datenbank Aktoren'!$F$3:$IB$112,$B104,0)=AZ$1,AZ$3," - ")</f>
        <v>FBH55ESB FBH A5-08-01</v>
      </c>
      <c r="BA104" t="str">
        <f>IF(HLOOKUP(BA$1,'Datenbank Aktoren'!$F$3:$IB$112,$B104,0)=BA$1,BA$3," - ")</f>
        <v>FBH55SB Bewegungsm. A5-07-01</v>
      </c>
      <c r="BB104" t="str">
        <f>IF(HLOOKUP(BB$1,'Datenbank Aktoren'!$F$3:$IB$112,$B104,0)=BB$1,BB$3," - ")</f>
        <v>FBH55SB FBH A5-08-01</v>
      </c>
      <c r="BC104" t="str">
        <f>IF(HLOOKUP(BC$1,'Datenbank Aktoren'!$F$3:$IB$112,$B104,0)=BC$1,BC$3," - ")</f>
        <v>FBH65 FBH A5-08-01</v>
      </c>
      <c r="BD104" t="str">
        <f>IF(HLOOKUP(BD$1,'Datenbank Aktoren'!$F$3:$IB$112,$B104,0)=BD$1,BD$3," - ")</f>
        <v>FBH65S FBH A5-08-01</v>
      </c>
      <c r="BE104" t="str">
        <f>IF(HLOOKUP(BE$1,'Datenbank Aktoren'!$F$3:$IB$112,$B104,0)=BE$1,BE$3," - ")</f>
        <v>FBH65SB Bewegungsm. A5-07-01</v>
      </c>
      <c r="BF104" t="str">
        <f>IF(HLOOKUP(BF$1,'Datenbank Aktoren'!$F$3:$IB$112,$B104,0)=BF$1,BF$3," - ")</f>
        <v>FBH65SB FBH A5-08-01</v>
      </c>
      <c r="BG104" t="str">
        <f>IF(HLOOKUP(BG$1,'Datenbank Aktoren'!$F$3:$IB$112,$B104,0)=BG$1,BG$3," - ")</f>
        <v xml:space="preserve"> - </v>
      </c>
      <c r="BH104" t="str">
        <f>IF(HLOOKUP(BH$1,'Datenbank Aktoren'!$F$3:$IB$112,$B104,0)=BH$1,BH$3," - ")</f>
        <v>FBH65TF Feuchte/Temp. A5-04-02</v>
      </c>
      <c r="BI104" t="str">
        <f>IF(HLOOKUP(BI$1,'Datenbank Aktoren'!$F$3:$IB$112,$B104,0)=BI$1,BI$3," - ")</f>
        <v>FBH65TF FBH A5-08-01</v>
      </c>
      <c r="BJ104" t="str">
        <f>IF(HLOOKUP(BJ$1,'Datenbank Aktoren'!$F$3:$IB$112,$B104,0)=BJ$1,BJ$3," - ")</f>
        <v>FBHF65SB Bewegungsm. A5-07-01</v>
      </c>
      <c r="BK104" t="str">
        <f>IF(HLOOKUP(BK$1,'Datenbank Aktoren'!$F$3:$IB$112,$B104,0)=BK$1,BK$3," - ")</f>
        <v>FBHF65SB FBH A5-08-01</v>
      </c>
      <c r="BL104" t="str">
        <f>IF(HLOOKUP(BL$1,'Datenbank Aktoren'!$F$3:$IB$112,$B104,0)=BL$1,BL$3," - ")</f>
        <v>FCO2TF65 CO2/Feuchte/Temp A5-09-04</v>
      </c>
      <c r="BM104" t="str">
        <f>IF(HLOOKUP(BM$1,'Datenbank Aktoren'!$F$3:$IB$112,$B104,0)=BM$1,BM$3," - ")</f>
        <v>FCO2TS CO2/Feuchte/Temp A5-09-04</v>
      </c>
      <c r="BN104" t="str">
        <f>IF(HLOOKUP(BN$1,'Datenbank Aktoren'!$F$3:$IB$112,$B104,0)=BN$1,BN$3," - ")</f>
        <v xml:space="preserve"> - </v>
      </c>
      <c r="BO104" t="str">
        <f>IF(HLOOKUP(BO$1,'Datenbank Aktoren'!$F$3:$IB$112,$B104,0)=BO$1,BO$3," - ")</f>
        <v xml:space="preserve"> - </v>
      </c>
      <c r="BP104" t="str">
        <f>IF(HLOOKUP(BP$1,'Datenbank Aktoren'!$F$3:$IB$112,$B104,0)=BP$1,BP$3," - ")</f>
        <v xml:space="preserve"> - </v>
      </c>
      <c r="BQ104" t="str">
        <f>IF(HLOOKUP(BQ$1,'Datenbank Aktoren'!$F$3:$IB$112,$B104,0)=BQ$1,BQ$3," - ")</f>
        <v xml:space="preserve"> - </v>
      </c>
      <c r="BR104" t="str">
        <f>IF(HLOOKUP(BR$1,'Datenbank Aktoren'!$F$3:$IB$112,$B104,0)=BR$1,BR$3," - ")</f>
        <v>FET55E RPS 1-fach Taster F6-01-01</v>
      </c>
      <c r="BS104" t="str">
        <f>IF(HLOOKUP(BS$1,'Datenbank Aktoren'!$F$3:$IB$112,$B104,0)=BS$1,BS$3," - ")</f>
        <v>FF8 RPS 4-fach Taster F6-02-01</v>
      </c>
      <c r="BT104" t="str">
        <f>IF(HLOOKUP(BT$1,'Datenbank Aktoren'!$F$3:$IB$112,$B104,0)=BT$1,BT$3," - ")</f>
        <v xml:space="preserve"> - </v>
      </c>
      <c r="BU104" t="str">
        <f>IF(HLOOKUP(BU$1,'Datenbank Aktoren'!$F$3:$IB$112,$B104,0)=BU$1,BU$3," - ")</f>
        <v>FFD RPS 4-fach Taster F6-02-01</v>
      </c>
      <c r="BV104" t="str">
        <f>IF(HLOOKUP(BV$1,'Datenbank Aktoren'!$F$3:$IB$112,$B104,0)=BV$1,BV$3," - ")</f>
        <v>FFG7B Fenstergriff A5-14-09</v>
      </c>
      <c r="BW104" t="str">
        <f>IF(HLOOKUP(BW$1,'Datenbank Aktoren'!$F$3:$IB$112,$B104,0)=BW$1,BW$3," - ")</f>
        <v>FFG7B Fenstergriff F6-10-00</v>
      </c>
      <c r="BX104" t="str">
        <f>IF(HLOOKUP(BX$1,'Datenbank Aktoren'!$F$3:$IB$112,$B104,0)=BX$1,BX$3," - ")</f>
        <v xml:space="preserve"> - </v>
      </c>
      <c r="BY104" t="str">
        <f>IF(HLOOKUP(BY$1,'Datenbank Aktoren'!$F$3:$IB$112,$B104,0)=BY$1,BY$3," - ")</f>
        <v xml:space="preserve"> - </v>
      </c>
      <c r="BZ104" t="str">
        <f>IF(HLOOKUP(BZ$1,'Datenbank Aktoren'!$F$3:$IB$112,$B104,0)=BZ$1,BZ$3," - ")</f>
        <v>FFGB-hg Fenstersensor A5-14-07</v>
      </c>
      <c r="CA104" t="str">
        <f>IF(HLOOKUP(CA$1,'Datenbank Aktoren'!$F$3:$IB$112,$B104,0)=CA$1,CA$3," - ")</f>
        <v>FFGB-hg Fenstersensor A5-14-08</v>
      </c>
      <c r="CB104" t="str">
        <f>IF(HLOOKUP(CB$1,'Datenbank Aktoren'!$F$3:$IB$112,$B104,0)=CB$1,CB$3," - ")</f>
        <v>FFGB-hg Fenstergriff A5-14-09</v>
      </c>
      <c r="CC104" s="25" t="str">
        <f>IF(HLOOKUP(CC$1,'Datenbank Aktoren'!$F$3:$IB$112,$B104,0)=CC$1,CC$3," - ")</f>
        <v>FFGB-hg Fenstergriff A5-14-0A</v>
      </c>
      <c r="CD104" t="str">
        <f>IF(HLOOKUP(CD$1,'Datenbank Aktoren'!$F$3:$IB$112,$B104,0)=CD$1,CD$3," - ")</f>
        <v>FFGB-hg Fenstergriff F6-10-00</v>
      </c>
      <c r="CE104" t="str">
        <f>IF(HLOOKUP(CE$1,'Datenbank Aktoren'!$F$3:$IB$112,$B104,0)=CE$1,CE$3," - ")</f>
        <v>FFKB Fensterkontakt D5-00-01</v>
      </c>
      <c r="CF104" t="str">
        <f>IF(HLOOKUP(CF$1,'Datenbank Aktoren'!$F$3:$IB$112,$B104,0)=CF$1,CF$3," - ")</f>
        <v>FFT55B Feuchte/Temp. A5-04-02</v>
      </c>
      <c r="CG104" t="str">
        <f>IF(HLOOKUP(CG$1,'Datenbank Aktoren'!$F$3:$IB$112,$B104,0)=CG$1,CG$3," - ")</f>
        <v>FFT55B Feuchte/Temp. A5-04-03</v>
      </c>
      <c r="CH104" t="str">
        <f>IF(HLOOKUP(CH$1,'Datenbank Aktoren'!$F$3:$IB$112,$B104,0)=CH$1,CH$3," - ")</f>
        <v>FFT55EB Feuchte/Temp. A5-04-02</v>
      </c>
      <c r="CI104" t="str">
        <f>IF(HLOOKUP(CI$1,'Datenbank Aktoren'!$F$3:$IB$112,$B104,0)=CI$1,CI$3," - ")</f>
        <v>FFT55EB Feuchte/Temp. A5-04-03</v>
      </c>
      <c r="CJ104" t="str">
        <f>IF(HLOOKUP(CJ$1,'Datenbank Aktoren'!$F$3:$IB$112,$B104,0)=CJ$1,CJ$3," - ")</f>
        <v>FFT60SB Feuchte/Temp. A5-04-02</v>
      </c>
      <c r="CK104" t="str">
        <f>IF(HLOOKUP(CK$1,'Datenbank Aktoren'!$F$3:$IB$112,$B104,0)=CK$1,CK$3," - ")</f>
        <v>FFT60SB Feuchte/Temp. A5-04-03</v>
      </c>
      <c r="CL104" t="str">
        <f>IF(HLOOKUP(CL$1,'Datenbank Aktoren'!$F$3:$IB$112,$B104,0)=CL$1,CL$3," - ")</f>
        <v>FFT65B Feuchte/Temp. A5-04-02</v>
      </c>
      <c r="CM104" t="str">
        <f>IF(HLOOKUP(CM$1,'Datenbank Aktoren'!$F$3:$IB$112,$B104,0)=CM$1,CM$3," - ")</f>
        <v>FFT65B Feuchte/Temp. A5-04-03</v>
      </c>
      <c r="CN104" t="str">
        <f>IF(HLOOKUP(CN$1,'Datenbank Aktoren'!$F$3:$IB$112,$B104,0)=CN$1,CN$3," - ")</f>
        <v>FFTE Fenstergriff F6-10-00</v>
      </c>
      <c r="CO104" t="str">
        <f>IF(HLOOKUP(CO$1,'Datenbank Aktoren'!$F$3:$IB$112,$B104,0)=CO$1,CO$3," - ")</f>
        <v>FFTF65B Feuchte/Temp. A5-04-02</v>
      </c>
      <c r="CP104" t="str">
        <f>IF(HLOOKUP(CP$1,'Datenbank Aktoren'!$F$3:$IB$112,$B104,0)=CP$1,CP$3," - ")</f>
        <v>FFTF65B Feuchte/Temp. A5-04-03</v>
      </c>
      <c r="CQ104" t="str">
        <f>IF(HLOOKUP(CQ$1,'Datenbank Aktoren'!$F$3:$IB$112,$B104,0)=CQ$1,CQ$3," - ")</f>
        <v>FHD60SB FAH60/FIH65S A5-06-01</v>
      </c>
      <c r="CR104" t="str">
        <f>IF(HLOOKUP(CR$1,'Datenbank Aktoren'!$F$3:$IB$112,$B104,0)=CR$1,CR$3," - ")</f>
        <v xml:space="preserve"> - </v>
      </c>
      <c r="CS104" t="str">
        <f>IF(HLOOKUP(CS$1,'Datenbank Aktoren'!$F$3:$IB$112,$B104,0)=CS$1,CS$3," - ")</f>
        <v>FHD65SB Dämmerungssch. A5-06-02</v>
      </c>
      <c r="CT104" t="str">
        <f>IF(HLOOKUP(CT$1,'Datenbank Aktoren'!$F$3:$IB$112,$B104,0)=CT$1,CT$3," - ")</f>
        <v>FHM2 RPS 4-fach Taster F6-02-01</v>
      </c>
      <c r="CU104" t="str">
        <f>IF(HLOOKUP(CU$1,'Datenbank Aktoren'!$F$3:$IB$112,$B104,0)=CU$1,CU$3," - ")</f>
        <v>FHMB Wasser/Rauch/Hitze A5-30-03</v>
      </c>
      <c r="CV104" t="str">
        <f>IF(HLOOKUP(CV$1,'Datenbank Aktoren'!$F$3:$IB$112,$B104,0)=CV$1,CV$3," - ")</f>
        <v>FHS2 RPS 4-fach Taster F6-02-01</v>
      </c>
      <c r="CW104" t="str">
        <f>IF(HLOOKUP(CW$1,'Datenbank Aktoren'!$F$3:$IB$112,$B104,0)=CW$1,CW$3," - ")</f>
        <v>FHS4 RPS 4-fach Taster F6-02-01</v>
      </c>
      <c r="CX104" t="str">
        <f>IF(HLOOKUP(CX$1,'Datenbank Aktoren'!$F$3:$IB$112,$B104,0)=CX$1,CX$3," - ")</f>
        <v>FIH65B Dämmerungssch. A5-06-02</v>
      </c>
      <c r="CY104" t="str">
        <f>IF(HLOOKUP(CY$1,'Datenbank Aktoren'!$F$3:$IB$112,$B104,0)=CY$1,CY$3," - ")</f>
        <v>FIH65S FAH60/FIH65S A5-06-01</v>
      </c>
      <c r="CZ104" t="str">
        <f>IF(HLOOKUP(CZ$1,'Datenbank Aktoren'!$F$3:$IB$112,$B104,0)=CZ$1,CZ$3," - ")</f>
        <v>FKD RPS 1-fach Taster F6-01-01</v>
      </c>
      <c r="DA104" t="str">
        <f>IF(HLOOKUP(DA$1,'Datenbank Aktoren'!$F$3:$IB$112,$B104,0)=DA$1,DA$3," - ")</f>
        <v>FKF65 Kartenschalter F6-02-01</v>
      </c>
      <c r="DB104" t="str">
        <f>IF(HLOOKUP(DB$1,'Datenbank Aktoren'!$F$3:$IB$112,$B104,0)=DB$1,DB$3," - ")</f>
        <v>FKS Kleinstellantrieb A5-20-01</v>
      </c>
      <c r="DC104" t="str">
        <f>IF(HLOOKUP(DC$1,'Datenbank Aktoren'!$F$3:$IB$112,$B104,0)=DC$1,DC$3," - ")</f>
        <v>FKS-H Kleinstellantrieb A5-20-04</v>
      </c>
      <c r="DD104" t="str">
        <f>IF(HLOOKUP(DD$1,'Datenbank Aktoren'!$F$3:$IB$112,$B104,0)=DD$1,DD$3," - ")</f>
        <v>FKS-SV Kleinstellantrieb A5-20-01</v>
      </c>
      <c r="DE104" t="str">
        <f>IF(HLOOKUP(DE$1,'Datenbank Aktoren'!$F$3:$IB$112,$B104,0)=DE$1,DE$3," - ")</f>
        <v>FLGTF55E Feuchte/Temp. A5-04-02</v>
      </c>
      <c r="DF104" t="str">
        <f>IF(HLOOKUP(DF$1,'Datenbank Aktoren'!$F$3:$IB$112,$B104,0)=DF$1,DF$3," - ")</f>
        <v>FLGTF55E Luftgüte A5-09-0C</v>
      </c>
      <c r="DG104" t="str">
        <f>IF(HLOOKUP(DG$1,'Datenbank Aktoren'!$F$3:$IB$112,$B104,0)=DG$1,DG$3," - ")</f>
        <v>FLGTF55 Feuchte/Temp. A5-04-02</v>
      </c>
      <c r="DH104" t="str">
        <f>IF(HLOOKUP(DH$1,'Datenbank Aktoren'!$F$3:$IB$112,$B104,0)=DH$1,DH$3," - ")</f>
        <v>FLGTF55 Luftgüte A5-09-0C</v>
      </c>
      <c r="DI104" t="str">
        <f>IF(HLOOKUP(DI$1,'Datenbank Aktoren'!$F$3:$IB$112,$B104,0)=DI$1,DI$3," - ")</f>
        <v>FLGTF65 Feuchte/Temp. A5-04-02</v>
      </c>
      <c r="DJ104" t="str">
        <f>IF(HLOOKUP(DJ$1,'Datenbank Aktoren'!$F$3:$IB$112,$B104,0)=DJ$1,DJ$3," - ")</f>
        <v>FLGTF65 Luftgüte A5-09-0C</v>
      </c>
      <c r="DK104" t="str">
        <f>IF(HLOOKUP(DK$1,'Datenbank Aktoren'!$F$3:$IB$112,$B104,0)=DK$1,DK$3," - ")</f>
        <v>FLT58 VOC A5-09-05</v>
      </c>
      <c r="DL104" t="str">
        <f>IF(HLOOKUP(DL$1,'Datenbank Aktoren'!$F$3:$IB$112,$B104,0)=DL$1,DL$3," - ")</f>
        <v xml:space="preserve"> - </v>
      </c>
      <c r="DM104" t="str">
        <f>IF(HLOOKUP(DM$1,'Datenbank Aktoren'!$F$3:$IB$112,$B104,0)=DM$1,DM$3," - ")</f>
        <v>FMH1W RPS 1-fach Taster F6-01-01</v>
      </c>
      <c r="DN104" t="str">
        <f>IF(HLOOKUP(DN$1,'Datenbank Aktoren'!$F$3:$IB$112,$B104,0)=DN$1,DN$3," - ")</f>
        <v>FMH2S RPS 4-fach Taster F6-02-01</v>
      </c>
      <c r="DO104" t="str">
        <f>IF(HLOOKUP(DO$1,'Datenbank Aktoren'!$F$3:$IB$112,$B104,0)=DO$1,DO$3," - ")</f>
        <v>FMH4 RPS 4-fach Taster F6-02-01</v>
      </c>
      <c r="DP104" t="str">
        <f>IF(HLOOKUP(DP$1,'Datenbank Aktoren'!$F$3:$IB$112,$B104,0)=DP$1,DP$3," - ")</f>
        <v>FMH4S RPS 4-fach Taster F6-02-01</v>
      </c>
      <c r="DQ104" t="str">
        <f>IF(HLOOKUP(DQ$1,'Datenbank Aktoren'!$F$3:$IB$112,$B104,0)=DQ$1,DQ$3," - ")</f>
        <v>FMH8 RPS 4-fach Taster F6-02-01</v>
      </c>
      <c r="DR104" t="str">
        <f>IF(HLOOKUP(DR$1,'Datenbank Aktoren'!$F$3:$IB$112,$B104,0)=DR$1,DR$3," - ")</f>
        <v>FMMS44SB Temp.Fühler A5-02-05</v>
      </c>
      <c r="DS104" t="str">
        <f>IF(HLOOKUP(DS$1,'Datenbank Aktoren'!$F$3:$IB$112,$B104,0)=DS$1,DS$3," - ")</f>
        <v xml:space="preserve"> - </v>
      </c>
      <c r="DT104" t="str">
        <f>IF(HLOOKUP(DT$1,'Datenbank Aktoren'!$F$3:$IB$112,$B104,0)=DT$1,DT$3," - ")</f>
        <v>FMMS44SB Feuchte/Temp. A5-04-03</v>
      </c>
      <c r="DU104" t="str">
        <f>IF(HLOOKUP(DU$1,'Datenbank Aktoren'!$F$3:$IB$112,$B104,0)=DU$1,DU$3," - ")</f>
        <v>FMMS44SB Dämmerungssch. A5-06-02</v>
      </c>
      <c r="DV104" t="str">
        <f>IF(HLOOKUP(DV$1,'Datenbank Aktoren'!$F$3:$IB$112,$B104,0)=DV$1,DV$3," - ")</f>
        <v xml:space="preserve"> - </v>
      </c>
      <c r="DW104" t="str">
        <f>IF(HLOOKUP(DW$1,'Datenbank Aktoren'!$F$3:$IB$112,$B104,0)=DW$1,DW$3," - ")</f>
        <v xml:space="preserve"> - </v>
      </c>
      <c r="DX104" t="str">
        <f>IF(HLOOKUP(DX$1,'Datenbank Aktoren'!$F$3:$IB$112,$B104,0)=DX$1,DX$3," - ")</f>
        <v xml:space="preserve"> - </v>
      </c>
      <c r="DY104" t="str">
        <f>IF(HLOOKUP(DY$1,'Datenbank Aktoren'!$F$3:$IB$112,$B104,0)=DY$1,DY$3," - ")</f>
        <v xml:space="preserve"> - </v>
      </c>
      <c r="DZ104" t="str">
        <f>IF(HLOOKUP(DZ$1,'Datenbank Aktoren'!$F$3:$IB$112,$B104,0)=DZ$1,DZ$3," - ")</f>
        <v xml:space="preserve"> - </v>
      </c>
      <c r="EA104" t="str">
        <f>IF(HLOOKUP(EA$1,'Datenbank Aktoren'!$F$3:$IB$112,$B104,0)=EA$1,EA$3," - ")</f>
        <v>FMMS44SB Fensterkontakt D5-00-01</v>
      </c>
      <c r="EB104" t="str">
        <f>IF(HLOOKUP(EB$1,'Datenbank Aktoren'!$F$3:$IB$112,$B104,0)=EB$1,EB$3," - ")</f>
        <v xml:space="preserve"> - </v>
      </c>
      <c r="EC104" t="str">
        <f>IF(HLOOKUP(EC$1,'Datenbank Aktoren'!$F$3:$IB$112,$B104,0)=EC$1,EC$3," - ")</f>
        <v>FMS55ESB Temp.Fühler A5-02-05</v>
      </c>
      <c r="ED104" t="str">
        <f>IF(HLOOKUP(ED$1,'Datenbank Aktoren'!$F$3:$IB$112,$B104,0)=ED$1,ED$3," - ")</f>
        <v xml:space="preserve"> - </v>
      </c>
      <c r="EE104" t="str">
        <f>IF(HLOOKUP(EE$1,'Datenbank Aktoren'!$F$3:$IB$112,$B104,0)=EE$1,EE$3," - ")</f>
        <v>FMS55ESB Feuchte/Temp. A5-04-03</v>
      </c>
      <c r="EF104" t="str">
        <f>IF(HLOOKUP(EF$1,'Datenbank Aktoren'!$F$3:$IB$112,$B104,0)=EF$1,EF$3," - ")</f>
        <v>FMS55ESB Dämmerungssch. A5-06-02</v>
      </c>
      <c r="EG104" t="str">
        <f>IF(HLOOKUP(EG$1,'Datenbank Aktoren'!$F$3:$IB$112,$B104,0)=EG$1,EG$3," - ")</f>
        <v xml:space="preserve"> - </v>
      </c>
      <c r="EH104" t="str">
        <f>IF(HLOOKUP(EH$1,'Datenbank Aktoren'!$F$3:$IB$112,$B104,0)=EH$1,EH$3," - ")</f>
        <v xml:space="preserve"> - </v>
      </c>
      <c r="EI104" t="str">
        <f>IF(HLOOKUP(EI$1,'Datenbank Aktoren'!$F$3:$IB$112,$B104,0)=EI$1,EI$3," - ")</f>
        <v xml:space="preserve"> - </v>
      </c>
      <c r="EJ104" t="str">
        <f>IF(HLOOKUP(EJ$1,'Datenbank Aktoren'!$F$3:$IB$112,$B104,0)=EJ$1,EJ$3," - ")</f>
        <v xml:space="preserve"> - </v>
      </c>
      <c r="EK104" t="str">
        <f>IF(HLOOKUP(EK$1,'Datenbank Aktoren'!$F$3:$IB$112,$B104,0)=EK$1,EK$3," - ")</f>
        <v>FMS55SB Temp.Fühler A5-02-05</v>
      </c>
      <c r="EL104" t="str">
        <f>IF(HLOOKUP(EL$1,'Datenbank Aktoren'!$F$3:$IB$112,$B104,0)=EL$1,EL$3," - ")</f>
        <v xml:space="preserve"> - </v>
      </c>
      <c r="EM104" t="str">
        <f>IF(HLOOKUP(EM$1,'Datenbank Aktoren'!$F$3:$IB$112,$B104,0)=EM$1,EM$3," - ")</f>
        <v>FMS55SB Feuchte/Temp. A5-04-03</v>
      </c>
      <c r="EN104" t="str">
        <f>IF(HLOOKUP(EN$1,'Datenbank Aktoren'!$F$3:$IB$112,$B104,0)=EN$1,EN$3," - ")</f>
        <v>FMS55SB Dämmerungssch. A5-06-02</v>
      </c>
      <c r="EO104" t="str">
        <f>IF(HLOOKUP(EO$1,'Datenbank Aktoren'!$F$3:$IB$112,$B104,0)=EO$1,EO$3," - ")</f>
        <v xml:space="preserve"> - </v>
      </c>
      <c r="EP104" t="str">
        <f>IF(HLOOKUP(EP$1,'Datenbank Aktoren'!$F$3:$IB$112,$B104,0)=EP$1,EP$3," - ")</f>
        <v xml:space="preserve"> - </v>
      </c>
      <c r="EQ104" t="str">
        <f>IF(HLOOKUP(EQ$1,'Datenbank Aktoren'!$F$3:$IB$112,$B104,0)=EQ$1,EQ$3," - ")</f>
        <v xml:space="preserve"> - </v>
      </c>
      <c r="ER104" t="str">
        <f>IF(HLOOKUP(ER$1,'Datenbank Aktoren'!$F$3:$IB$112,$B104,0)=ER$1,ER$3," - ")</f>
        <v xml:space="preserve"> - </v>
      </c>
      <c r="ES104" t="str">
        <f>IF(HLOOKUP(ES$1,'Datenbank Aktoren'!$F$3:$IB$112,$B104,0)=ES$1,ES$3," - ")</f>
        <v>FMS65ESB Temp.Fühler A5-02-05</v>
      </c>
      <c r="ET104" t="str">
        <f>IF(HLOOKUP(ET$1,'Datenbank Aktoren'!$F$3:$IB$112,$B104,0)=ET$1,ET$3," - ")</f>
        <v xml:space="preserve"> - </v>
      </c>
      <c r="EU104" t="str">
        <f>IF(HLOOKUP(EU$1,'Datenbank Aktoren'!$F$3:$IB$112,$B104,0)=EU$1,EU$3," - ")</f>
        <v>FMS65ESB Feuchte/Temp. A5-04-03</v>
      </c>
      <c r="EV104" t="str">
        <f>IF(HLOOKUP(EV$1,'Datenbank Aktoren'!$F$3:$IB$112,$B104,0)=EV$1,EV$3," - ")</f>
        <v>FMS65ESB Dämmerungssch. A5-06-02</v>
      </c>
      <c r="EW104" t="str">
        <f>IF(HLOOKUP(EW$1,'Datenbank Aktoren'!$F$3:$IB$112,$B104,0)=EW$1,EW$3," - ")</f>
        <v xml:space="preserve"> - </v>
      </c>
      <c r="EX104" t="str">
        <f>IF(HLOOKUP(EX$1,'Datenbank Aktoren'!$F$3:$IB$112,$B104,0)=EX$1,EX$3," - ")</f>
        <v xml:space="preserve"> - </v>
      </c>
      <c r="EY104" t="str">
        <f>IF(HLOOKUP(EY$1,'Datenbank Aktoren'!$F$3:$IB$112,$B104,0)=EY$1,EY$3," - ")</f>
        <v xml:space="preserve"> - </v>
      </c>
      <c r="EZ104" t="str">
        <f>IF(HLOOKUP(EZ$1,'Datenbank Aktoren'!$F$3:$IB$112,$B104,0)=EZ$1,EZ$3," - ")</f>
        <v xml:space="preserve"> - </v>
      </c>
      <c r="FA104" t="str">
        <f>IF(HLOOKUP(FA$1,'Datenbank Aktoren'!$F$3:$IB$112,$B104,0)=FA$1,FA$3," - ")</f>
        <v>FNS55B RPS 1-fach Taster F6-01-01</v>
      </c>
      <c r="FB104" t="str">
        <f>IF(HLOOKUP(FB$1,'Datenbank Aktoren'!$F$3:$IB$112,$B104,0)=FB$1,FB$3," - ")</f>
        <v>FNS55EB RPS 1-fach Taster F6-01-01</v>
      </c>
      <c r="FC104" t="str">
        <f>IF(HLOOKUP(FC$1,'Datenbank Aktoren'!$F$3:$IB$112,$B104,0)=FC$1,FC$3," - ")</f>
        <v>FNS65EB RPS 1-fach Taster F6-01-01</v>
      </c>
      <c r="FD104" t="str">
        <f>IF(HLOOKUP(FD$1,'Datenbank Aktoren'!$F$3:$IB$112,$B104,0)=FD$1,FD$3," - ")</f>
        <v>FPE-1 RPS 1-fach Taster F6-01-01</v>
      </c>
      <c r="FE104" t="str">
        <f>IF(HLOOKUP(FE$1,'Datenbank Aktoren'!$F$3:$IB$112,$B104,0)=FE$1,FE$3," - ")</f>
        <v>FRW RPS Rauchmelder F6-02-01</v>
      </c>
      <c r="FF104" t="str">
        <f>IF(HLOOKUP(FF$1,'Datenbank Aktoren'!$F$3:$IB$112,$B104,0)=FF$1,FF$3," - ")</f>
        <v>FRWB Wasser/Rauch/Hitze A5-30-03</v>
      </c>
      <c r="FG104" t="str">
        <f>IF(HLOOKUP(FG$1,'Datenbank Aktoren'!$F$3:$IB$112,$B104,0)=FG$1,FG$3," - ")</f>
        <v xml:space="preserve"> - </v>
      </c>
      <c r="FH104" t="str">
        <f>IF(HLOOKUP(FH$1,'Datenbank Aktoren'!$F$3:$IB$112,$B104,0)=FH$1,FH$3," - ")</f>
        <v>FSM14 RPS 4-fach Taster F6-02-01</v>
      </c>
      <c r="FI104" t="str">
        <f>IF(HLOOKUP(FI$1,'Datenbank Aktoren'!$F$3:$IB$112,$B104,0)=FI$1,FI$3," - ")</f>
        <v xml:space="preserve"> - </v>
      </c>
      <c r="FJ104" t="str">
        <f>IF(HLOOKUP(FJ$1,'Datenbank Aktoren'!$F$3:$IB$112,$B104,0)=FJ$1,FJ$3," - ")</f>
        <v>FSM60B Wasser/Rauch/Hitze A5-30-03</v>
      </c>
      <c r="FK104" t="str">
        <f>IF(HLOOKUP(FK$1,'Datenbank Aktoren'!$F$3:$IB$112,$B104,0)=FK$1,FK$3," - ")</f>
        <v>FSM60B RPS 4-fach Taster F6-02-01</v>
      </c>
      <c r="FL104" t="str">
        <f>IF(HLOOKUP(FL$1,'Datenbank Aktoren'!$F$3:$IB$112,$B104,0)=FL$1,FL$3," - ")</f>
        <v>FSM61 RPS 4-fach Taster F6-02-01</v>
      </c>
      <c r="FM104" t="str">
        <f>IF(HLOOKUP(FM$1,'Datenbank Aktoren'!$F$3:$IB$112,$B104,0)=FM$1,FM$3," - ")</f>
        <v>FSMTB RPS 4-fach Taster F6-02-01</v>
      </c>
      <c r="FN104" t="str">
        <f>IF(HLOOKUP(FN$1,'Datenbank Aktoren'!$F$3:$IB$112,$B104,0)=FN$1,FN$3," - ")</f>
        <v xml:space="preserve"> - </v>
      </c>
      <c r="FO104" t="str">
        <f>IF(HLOOKUP(FO$1,'Datenbank Aktoren'!$F$3:$IB$112,$B104,0)=FO$1,FO$3," - ")</f>
        <v>FSTAP RPS 4-fach Taster F6-02-01</v>
      </c>
      <c r="FP104" t="str">
        <f>IF(HLOOKUP(FP$1,'Datenbank Aktoren'!$F$3:$IB$112,$B104,0)=FP$1,FP$3," - ")</f>
        <v xml:space="preserve"> - </v>
      </c>
      <c r="FQ104" t="str">
        <f>IF(HLOOKUP(FQ$1,'Datenbank Aktoren'!$F$3:$IB$112,$B104,0)=FQ$1,FQ$3," - ")</f>
        <v xml:space="preserve"> - </v>
      </c>
      <c r="FR104" t="str">
        <f>IF(HLOOKUP(FR$1,'Datenbank Aktoren'!$F$3:$IB$112,$B104,0)=FR$1,FR$3," - ")</f>
        <v>FSU55D RPS 4-fach Taster F6-02-01</v>
      </c>
      <c r="FS104" t="str">
        <f>IF(HLOOKUP(FS$1,'Datenbank Aktoren'!$F$3:$IB$112,$B104,0)=FS$1,FS$3," - ")</f>
        <v xml:space="preserve"> - </v>
      </c>
      <c r="FT104" t="str">
        <f>IF(HLOOKUP(FT$1,'Datenbank Aktoren'!$F$3:$IB$112,$B104,0)=FT$1,FT$3," - ")</f>
        <v xml:space="preserve"> - </v>
      </c>
      <c r="FU104" t="str">
        <f>IF(HLOOKUP(FU$1,'Datenbank Aktoren'!$F$3:$IB$112,$B104,0)=FU$1,FU$3," - ")</f>
        <v>FSU55ED RPS 4-fach Taster F6-02-01</v>
      </c>
      <c r="FV104" t="str">
        <f>IF(HLOOKUP(FV$1,'Datenbank Aktoren'!$F$3:$IB$112,$B104,0)=FV$1,FV$3," - ")</f>
        <v xml:space="preserve"> - </v>
      </c>
      <c r="FW104" t="str">
        <f>IF(HLOOKUP(FW$1,'Datenbank Aktoren'!$F$3:$IB$112,$B104,0)=FW$1,FW$3," - ")</f>
        <v xml:space="preserve"> - </v>
      </c>
      <c r="FX104" t="str">
        <f>IF(HLOOKUP(FX$1,'Datenbank Aktoren'!$F$3:$IB$112,$B104,0)=FX$1,FX$3," - ")</f>
        <v>FSU65D RPS 4-fach Taster F6-02-01</v>
      </c>
      <c r="FY104" t="str">
        <f>IF(HLOOKUP(FY$1,'Datenbank Aktoren'!$F$3:$IB$112,$B104,0)=FY$1,FY$3," - ")</f>
        <v xml:space="preserve"> - </v>
      </c>
      <c r="FZ104" t="str">
        <f>IF(HLOOKUP(FZ$1,'Datenbank Aktoren'!$F$3:$IB$112,$B104,0)=FZ$1,FZ$3," - ")</f>
        <v>FT4F RPS 4-fach Taster F6-02-01</v>
      </c>
      <c r="GA104" t="str">
        <f>IF(HLOOKUP(GA$1,'Datenbank Aktoren'!$F$3:$IB$112,$B104,0)=GA$1,GA$3," - ")</f>
        <v>FT55 RPS 4-fach Taster F6-02-01</v>
      </c>
      <c r="GB104" t="str">
        <f>IF(HLOOKUP(GB$1,'Datenbank Aktoren'!$F$3:$IB$112,$B104,0)=GB$1,GB$3," - ")</f>
        <v>FTAF55D Temp.-Regler A5-10-06 12-28°</v>
      </c>
      <c r="GC104" t="str">
        <f>IF(HLOOKUP(GC$1,'Datenbank Aktoren'!$F$3:$IB$112,$B104,0)=GC$1,GC$3," - ")</f>
        <v>FTAF55ED Temp.-Regler A5-10-06 12-28°</v>
      </c>
      <c r="GD104" t="str">
        <f>IF(HLOOKUP(GD$1,'Datenbank Aktoren'!$F$3:$IB$112,$B104,0)=GD$1,GD$3," - ")</f>
        <v>FTAF65D Temp.-Regler A5-10-06 12-28°</v>
      </c>
      <c r="GE104" t="str">
        <f>IF(HLOOKUP(GE$1,'Datenbank Aktoren'!$F$3:$IB$112,$B104,0)=GE$1,GE$3," - ")</f>
        <v>FTAF65D Temp.-Regler m. Schalter A5-10-06 12-28° Data_byte3</v>
      </c>
      <c r="GF104" t="str">
        <f>IF(HLOOKUP(GF$1,'Datenbank Aktoren'!$F$3:$IB$112,$B104,0)=GF$1,GF$3," - ")</f>
        <v>FTAF55D Raumregler F6-02-01</v>
      </c>
      <c r="GG104" t="str">
        <f>IF(HLOOKUP(GG$1,'Datenbank Aktoren'!$F$3:$IB$112,$B104,0)=GG$1,GG$3," - ")</f>
        <v>FTAF55ED Raumregler F6-02-01</v>
      </c>
      <c r="GH104" t="str">
        <f>IF(HLOOKUP(GH$1,'Datenbank Aktoren'!$F$3:$IB$112,$B104,0)=GH$1,GH$3," - ")</f>
        <v>FTAF65D Raumregler F6-02-01</v>
      </c>
      <c r="GI104" t="str">
        <f>IF(HLOOKUP(GI$1,'Datenbank Aktoren'!$F$3:$IB$112,$B104,0)=GI$1,GI$3," - ")</f>
        <v>FTF65S Temp.Fühler A5-02-05</v>
      </c>
      <c r="GJ104" t="str">
        <f>IF(HLOOKUP(GJ$1,'Datenbank Aktoren'!$F$3:$IB$112,$B104,0)=GJ$1,GJ$3," - ")</f>
        <v>FTFB Feuchte/Temp. A5-04-02</v>
      </c>
      <c r="GK104" t="str">
        <f>IF(HLOOKUP(GK$1,'Datenbank Aktoren'!$F$3:$IB$112,$B104,0)=GK$1,GK$3," - ")</f>
        <v>FTFB Feuchte/Temp. A5-04-03</v>
      </c>
      <c r="GL104" t="str">
        <f>IF(HLOOKUP(GL$1,'Datenbank Aktoren'!$F$3:$IB$112,$B104,0)=GL$1,GL$3," - ")</f>
        <v>FTFSB Feuchte/Temp. A5-04-02</v>
      </c>
      <c r="GM104" t="str">
        <f>IF(HLOOKUP(GM$1,'Datenbank Aktoren'!$F$3:$IB$112,$B104,0)=GM$1,GM$3," - ")</f>
        <v>FTFSB Feuchte/Temp. A5-04-03</v>
      </c>
      <c r="GN104" t="str">
        <f>IF(HLOOKUP(GN$1,'Datenbank Aktoren'!$F$3:$IB$112,$B104,0)=GN$1,GN$3," - ")</f>
        <v>FTK Fensterkontakt D5-00-01</v>
      </c>
      <c r="GO104" t="str">
        <f>IF(HLOOKUP(GO$1,'Datenbank Aktoren'!$F$3:$IB$112,$B104,0)=GO$1,GO$3," - ")</f>
        <v>FTKB-GR Fensterkontakt D5-00-01</v>
      </c>
      <c r="GP104" t="str">
        <f>IF(HLOOKUP(GP$1,'Datenbank Aktoren'!$F$3:$IB$112,$B104,0)=GP$1,GP$3," - ")</f>
        <v>FTKB-hg FTKB Fenstergriff A5-14-0A</v>
      </c>
      <c r="GQ104" t="str">
        <f>IF(HLOOKUP(GQ$1,'Datenbank Aktoren'!$F$3:$IB$112,$B104,0)=GQ$1,GQ$3," - ")</f>
        <v>FTKB-wg Fensterkontakt D5-00-01</v>
      </c>
      <c r="GR104" t="str">
        <f>IF(HLOOKUP(GR$1,'Datenbank Aktoren'!$F$3:$IB$112,$B104,0)=GR$1,GR$3," - ")</f>
        <v>FTKE Fenstergriff F6-10-00 Griff</v>
      </c>
      <c r="GS104" t="str">
        <f>IF(HLOOKUP(GS$1,'Datenbank Aktoren'!$F$3:$IB$112,$B104,0)=GS$1,GS$3," - ")</f>
        <v>FTR55DSB Temp.-Regler A5-10-06 12-28°</v>
      </c>
      <c r="GT104" t="str">
        <f>IF(HLOOKUP(GT$1,'Datenbank Aktoren'!$F$3:$IB$112,$B104,0)=GT$1,GT$3," - ")</f>
        <v xml:space="preserve"> - </v>
      </c>
      <c r="GU104" t="str">
        <f>IF(HLOOKUP(GU$1,'Datenbank Aktoren'!$F$3:$IB$112,$B104,0)=GU$1,GU$3," - ")</f>
        <v>FTR55EHB Temp.-Regler A5-10-06 12-28°</v>
      </c>
      <c r="GV104" t="str">
        <f>IF(HLOOKUP(GV$1,'Datenbank Aktoren'!$F$3:$IB$112,$B104,0)=GV$1,GV$3," - ")</f>
        <v xml:space="preserve"> - </v>
      </c>
      <c r="GW104" t="str">
        <f>IF(HLOOKUP(GW$1,'Datenbank Aktoren'!$F$3:$IB$112,$B104,0)=GW$1,GW$3," - ")</f>
        <v>FTR55HB Temp.-Regler A5-10-06 12-28°</v>
      </c>
      <c r="GX104" t="str">
        <f>IF(HLOOKUP(GX$1,'Datenbank Aktoren'!$F$3:$IB$112,$B104,0)=GX$1,GX$3," - ")</f>
        <v xml:space="preserve"> - </v>
      </c>
      <c r="GY104" t="str">
        <f>IF(HLOOKUP(GY$1,'Datenbank Aktoren'!$F$3:$IB$112,$B104,0)=GY$1,GY$3," - ")</f>
        <v>FTR55ESB Temp.-Regler A5-10-06 12-28°</v>
      </c>
      <c r="GZ104" t="str">
        <f>IF(HLOOKUP(GZ$1,'Datenbank Aktoren'!$F$3:$IB$112,$B104,0)=GZ$1,GZ$3," - ")</f>
        <v xml:space="preserve"> - </v>
      </c>
      <c r="HA104" t="str">
        <f>IF(HLOOKUP(HA$1,'Datenbank Aktoren'!$F$3:$IB$112,$B104,0)=HA$1,HA$3," - ")</f>
        <v>FTR55SB Temp.-Regler A5-10-06 12-28°</v>
      </c>
      <c r="HB104" t="str">
        <f>IF(HLOOKUP(HB$1,'Datenbank Aktoren'!$F$3:$IB$112,$B104,0)=HB$1,HB$3," - ")</f>
        <v xml:space="preserve"> - </v>
      </c>
      <c r="HC104" t="str">
        <f>IF(HLOOKUP(HC$1,'Datenbank Aktoren'!$F$3:$IB$112,$B104,0)=HC$1,HC$3," - ")</f>
        <v>FTR65DSB Temp.-Regler A5-10-06 12-28°</v>
      </c>
      <c r="HD104" t="str">
        <f>IF(HLOOKUP(HD$1,'Datenbank Aktoren'!$F$3:$IB$112,$B104,0)=HD$1,HD$3," - ")</f>
        <v xml:space="preserve"> - </v>
      </c>
      <c r="HE104" t="str">
        <f>IF(HLOOKUP(HE$1,'Datenbank Aktoren'!$F$3:$IB$112,$B104,0)=HE$1,HE$3," - ")</f>
        <v>FTR65HB Temp.-Regler A5-10-06 12-28°</v>
      </c>
      <c r="HF104" t="str">
        <f>IF(HLOOKUP(HF$1,'Datenbank Aktoren'!$F$3:$IB$112,$B104,0)=HF$1,HF$3," - ")</f>
        <v xml:space="preserve"> - </v>
      </c>
      <c r="HG104" t="str">
        <f>IF(HLOOKUP(HG$1,'Datenbank Aktoren'!$F$3:$IB$112,$B104,0)=HG$1,HG$3," - ")</f>
        <v>FTR65HS Temp.-Regler A5-10-06 12-28°</v>
      </c>
      <c r="HH104" t="str">
        <f>IF(HLOOKUP(HH$1,'Datenbank Aktoren'!$F$3:$IB$112,$B104,0)=HH$1,HH$3," - ")</f>
        <v>FTR65HS Temp.-Regler m. Schalter A5-10-06 12-28° Data_byte3</v>
      </c>
      <c r="HI104" t="str">
        <f>IF(HLOOKUP(HI$1,'Datenbank Aktoren'!$F$3:$IB$112,$B104,0)=HI$1,HI$3," - ")</f>
        <v>FTR65SB Temp.-Regler A5-10-06 12-28°</v>
      </c>
      <c r="HJ104" t="str">
        <f>IF(HLOOKUP(HJ$1,'Datenbank Aktoren'!$F$3:$IB$112,$B104,0)=HJ$1,HJ$3," - ")</f>
        <v xml:space="preserve"> - </v>
      </c>
      <c r="HK104" t="str">
        <f>IF(HLOOKUP(HK$1,'Datenbank Aktoren'!$F$3:$IB$112,$B104,0)=HK$1,HK$3," - ")</f>
        <v>FTR78S Temp.-Sensor A5-10-03 8-30°</v>
      </c>
      <c r="HL104" t="str">
        <f>IF(HLOOKUP(HL$1,'Datenbank Aktoren'!$F$3:$IB$112,$B104,0)=HL$1,HL$3," - ")</f>
        <v>FTR86B Temp.-Regler A5-10-06 12-28°</v>
      </c>
      <c r="HM104" t="str">
        <f>IF(HLOOKUP(HM$1,'Datenbank Aktoren'!$F$3:$IB$112,$B104,0)=HM$1,HM$3," - ")</f>
        <v>FTRF65HB Temp.-Regler A5-10-06 12-28°</v>
      </c>
      <c r="HN104" t="str">
        <f>IF(HLOOKUP(HN$1,'Datenbank Aktoren'!$F$3:$IB$112,$B104,0)=HN$1,HN$3," - ")</f>
        <v xml:space="preserve"> - </v>
      </c>
      <c r="HO104" t="str">
        <f>IF(HLOOKUP(HO$1,'Datenbank Aktoren'!$F$3:$IB$112,$B104,0)=HO$1,HO$3," - ")</f>
        <v>FTRF65SB Temp.-Regler A5-10-06 12-28°</v>
      </c>
      <c r="HP104" t="str">
        <f>IF(HLOOKUP(HP$1,'Datenbank Aktoren'!$F$3:$IB$112,$B104,0)=HP$1,HP$3," - ")</f>
        <v xml:space="preserve"> - </v>
      </c>
      <c r="HQ104" t="str">
        <f>IF(HLOOKUP(HQ$1,'Datenbank Aktoren'!$F$3:$IB$112,$B104,0)=HQ$1,HQ$3," - ")</f>
        <v>FTS14EM FBH A5-08-01</v>
      </c>
      <c r="HR104" t="str">
        <f>IF(HLOOKUP(HR$1,'Datenbank Aktoren'!$F$3:$IB$112,$B104,0)=HR$1,HR$3," - ")</f>
        <v>FTS14EM Fensterkontakt D5-00-01</v>
      </c>
      <c r="HS104" t="str">
        <f>IF(HLOOKUP(HS$1,'Datenbank Aktoren'!$F$3:$IB$112,$B104,0)=HS$1,HS$3," - ")</f>
        <v>FTS14EM RPS 4-fach Taster F6-02-01</v>
      </c>
      <c r="HT104" t="str">
        <f>IF(HLOOKUP(HT$1,'Datenbank Aktoren'!$F$3:$IB$112,$B104,0)=HT$1,HT$3," - ")</f>
        <v>FTTB Bewegungsm. A5-07-01</v>
      </c>
      <c r="HU104" t="str">
        <f>IF(HLOOKUP(HU$1,'Datenbank Aktoren'!$F$3:$IB$112,$B104,0)=HU$1,HU$3," - ")</f>
        <v>FUTH55D Temp.-Regler A5-10-06 12-28°</v>
      </c>
      <c r="HV104" t="str">
        <f>IF(HLOOKUP(HV$1,'Datenbank Aktoren'!$F$3:$IB$112,$B104,0)=HV$1,HV$3," - ")</f>
        <v>FUTH55D Feuchte/Temp A5-10-12</v>
      </c>
      <c r="HW104" t="str">
        <f>IF(HLOOKUP(HW$1,'Datenbank Aktoren'!$F$3:$IB$112,$B104,0)=HW$1,HW$3," - ")</f>
        <v>FUTH55ED Temp.-Regler A5-10-06 12-28°</v>
      </c>
      <c r="HX104" t="str">
        <f>IF(HLOOKUP(HX$1,'Datenbank Aktoren'!$F$3:$IB$112,$B104,0)=HX$1,HX$3," - ")</f>
        <v>FUTH55ED Feuchte/Temp A5-10-12</v>
      </c>
      <c r="HY104" t="str">
        <f>IF(HLOOKUP(HY$1,'Datenbank Aktoren'!$F$3:$IB$112,$B104,0)=HY$1,HY$3," - ")</f>
        <v>FUTH65D Temp.-Regler A5-10-06 12-28°</v>
      </c>
      <c r="HZ104" t="str">
        <f>IF(HLOOKUP(HZ$1,'Datenbank Aktoren'!$F$3:$IB$112,$B104,0)=HZ$1,HZ$3," - ")</f>
        <v>FUTH65D Feuchte/Temp A5-10-12</v>
      </c>
      <c r="IA104" t="str">
        <f>IF(HLOOKUP(IA$1,'Datenbank Aktoren'!$F$3:$IB$112,$B104,0)=IA$1,IA$3," - ")</f>
        <v>FWS61 Wetterdaten A5-13-01</v>
      </c>
      <c r="IB104" t="str">
        <f>IF(HLOOKUP(IB$1,'Datenbank Aktoren'!$F$3:$IB$112,$B104,0)=IB$1,IB$3," - ")</f>
        <v xml:space="preserve"> - </v>
      </c>
      <c r="IC104" t="str">
        <f>IF(HLOOKUP(IC$1,'Datenbank Aktoren'!$F$3:$IB$112,$B104,0)=IC$1,IC$3," - ")</f>
        <v>FWS61 FWS61 Drahtbruch F6-05-01</v>
      </c>
      <c r="ID104" t="str">
        <f>IF(HLOOKUP(ID$1,'Datenbank Aktoren'!$F$3:$IB$112,$B104,0)=ID$1,ID$3," - ")</f>
        <v>FWS81 Kartenschalter F6-02-01</v>
      </c>
      <c r="IE104" t="str">
        <f>IF(HLOOKUP(IE$1,'Datenbank Aktoren'!$F$3:$IB$112,$B104,0)=IE$1,IE$3," - ")</f>
        <v xml:space="preserve"> - </v>
      </c>
      <c r="IF104" t="str">
        <f>IF(HLOOKUP(IF$1,'Datenbank Aktoren'!$F$3:$IB$112,$B104,0)=IF$1,IF$3," - ")</f>
        <v xml:space="preserve"> - </v>
      </c>
      <c r="IG104" t="str">
        <f>IF(HLOOKUP(IG$1,'Datenbank Aktoren'!$F$3:$IB$112,$B104,0)=IG$1,IG$3," - ")</f>
        <v>FZS65 RPS Rauchmelder F6-02-01</v>
      </c>
      <c r="IH104" t="str">
        <f>IF(HLOOKUP(IH$1,'Datenbank Aktoren'!$F$3:$IB$112,$B104,0)=IH$1,IH$3," - ")</f>
        <v>FZT55 RPS 4-fach Taster F6-02-01</v>
      </c>
      <c r="II104" t="str">
        <f>IF(HLOOKUP(II$1,'Datenbank Aktoren'!$F$3:$IB$112,$B104,0)=II$1,II$3," - ")</f>
        <v xml:space="preserve"> - </v>
      </c>
      <c r="IJ104" t="e">
        <f>IF(HLOOKUP(IJ$1,'Datenbank Aktoren'!$F$3:$IB$112,$B104,0)=IJ$1,IJ$3," - ")</f>
        <v>#N/A</v>
      </c>
      <c r="IK104" t="e">
        <f>IF(HLOOKUP(IK$1,'Datenbank Aktoren'!$F$3:$IB$112,$B104,0)=IK$1,IK$3," - ")</f>
        <v>#N/A</v>
      </c>
      <c r="IL104" t="e">
        <f>IF(HLOOKUP(IL$1,'Datenbank Aktoren'!$F$3:$IB$112,$B104,0)=IL$1,IL$3," - ")</f>
        <v>#N/A</v>
      </c>
      <c r="IM104" t="e">
        <f>IF(HLOOKUP(IM$1,'Datenbank Aktoren'!$F$3:$IB$112,$B104,0)=IM$1,IM$3," - ")</f>
        <v>#N/A</v>
      </c>
      <c r="IN104" t="e">
        <f>IF(HLOOKUP(IN$1,'Datenbank Aktoren'!$F$3:$IB$112,$B104,0)=IN$1,IN$3," - ")</f>
        <v>#N/A</v>
      </c>
      <c r="IO104" t="e">
        <f>IF(HLOOKUP(IO$1,'Datenbank Aktoren'!$F$3:$IB$112,$B104,0)=IO$1,IO$3," - ")</f>
        <v>#N/A</v>
      </c>
      <c r="IP104" t="e">
        <f>IF(HLOOKUP(IP$1,'Datenbank Aktoren'!$F$3:$IB$112,$B104,0)=IP$1,IP$3," - ")</f>
        <v>#N/A</v>
      </c>
      <c r="IQ104" t="e">
        <f>IF(HLOOKUP(IQ$1,'Datenbank Aktoren'!$F$3:$IB$112,$B104,0)=IQ$1,IQ$3," - ")</f>
        <v>#N/A</v>
      </c>
      <c r="IR104" t="e">
        <f>IF(HLOOKUP(IR$1,'Datenbank Aktoren'!$F$3:$IB$112,$B104,0)=IR$1,IR$3," - ")</f>
        <v>#N/A</v>
      </c>
      <c r="IS104" t="e">
        <f>IF(HLOOKUP(IS$1,'Datenbank Aktoren'!$F$3:$IB$112,$B104,0)=IS$1,IS$3," - ")</f>
        <v>#N/A</v>
      </c>
      <c r="IT104" t="e">
        <f>IF(HLOOKUP(IT$1,'Datenbank Aktoren'!$F$3:$IB$112,$B104,0)=IT$1,IT$3," - ")</f>
        <v>#N/A</v>
      </c>
      <c r="IU104" t="e">
        <f>IF(HLOOKUP(IU$1,'Datenbank Aktoren'!$F$3:$IB$112,$B104,0)=IU$1,IU$3," - ")</f>
        <v>#N/A</v>
      </c>
    </row>
    <row r="105" spans="1:255" x14ac:dyDescent="0.25">
      <c r="A105" t="s">
        <v>187</v>
      </c>
      <c r="B105">
        <v>103</v>
      </c>
      <c r="D105" t="s">
        <v>187</v>
      </c>
      <c r="E105" s="3" t="s">
        <v>458</v>
      </c>
      <c r="F105" t="str">
        <f>IF(HLOOKUP(F$1,'Datenbank Aktoren'!$F$3:$IB$112,$B105,0)=F$1,F$3," - ")</f>
        <v xml:space="preserve"> - </v>
      </c>
      <c r="G105" t="str">
        <f>IF(HLOOKUP(G$1,'Datenbank Aktoren'!$F$3:$IB$112,$B105,0)=G$1,G$3," - ")</f>
        <v xml:space="preserve"> - </v>
      </c>
      <c r="H105" t="str">
        <f>IF(HLOOKUP(H$1,'Datenbank Aktoren'!$F$3:$IB$112,$B105,0)=H$1,H$3," - ")</f>
        <v>F1FT65 RPS 1-fach Taster F6-01-01</v>
      </c>
      <c r="I105" t="str">
        <f>IF(HLOOKUP(I$1,'Datenbank Aktoren'!$F$3:$IB$112,$B105,0)=I$1,I$3," - ")</f>
        <v>F1ITAP RPS 1-fach Taster F6-01-01</v>
      </c>
      <c r="J105" t="str">
        <f>IF(HLOOKUP(J$1,'Datenbank Aktoren'!$F$3:$IB$112,$B105,0)=J$1,J$3," - ")</f>
        <v>F1T55E RPS 1-fach Taster F6-01-01</v>
      </c>
      <c r="K105" t="str">
        <f>IF(HLOOKUP(K$1,'Datenbank Aktoren'!$F$3:$IB$112,$B105,0)=K$1,K$3," - ")</f>
        <v>F1T65 RPS 1-fach Taster F6-01-01</v>
      </c>
      <c r="L105" t="str">
        <f>IF(HLOOKUP(L$1,'Datenbank Aktoren'!$F$3:$IB$112,$B105,0)=L$1,L$3," - ")</f>
        <v>F265B RPS 4-fach Taster F6-02-01</v>
      </c>
      <c r="M105" t="str">
        <f>IF(HLOOKUP(M$1,'Datenbank Aktoren'!$F$3:$IB$112,$B105,0)=M$1,M$3," - ")</f>
        <v>F2FT65 RPS 4-fach Taster F6-02-01</v>
      </c>
      <c r="N105" t="str">
        <f>IF(HLOOKUP(N$1,'Datenbank Aktoren'!$F$3:$IB$112,$B105,0)=N$1,N$3," - ")</f>
        <v>F2FT65B RPS 4-fach Taster F6-02-01</v>
      </c>
      <c r="O105" t="str">
        <f>IF(HLOOKUP(O$1,'Datenbank Aktoren'!$F$3:$IB$112,$B105,0)=O$1,O$3," - ")</f>
        <v>F2FZT65B RPS 4-fach Taster F6-02-01</v>
      </c>
      <c r="P105" t="str">
        <f>IF(HLOOKUP(P$1,'Datenbank Aktoren'!$F$3:$IB$112,$B105,0)=P$1,P$3," - ")</f>
        <v>F2T55E RPS 4-fach Taster F6-02-01</v>
      </c>
      <c r="Q105" t="str">
        <f>IF(HLOOKUP(Q$1,'Datenbank Aktoren'!$F$3:$IB$112,$B105,0)=Q$1,Q$3," - ")</f>
        <v>F2T55EB RPS 4-fach Taster F6-02-01</v>
      </c>
      <c r="R105" t="str">
        <f>IF(HLOOKUP(R$1,'Datenbank Aktoren'!$F$3:$IB$112,$B105,0)=R$1,R$3," - ")</f>
        <v>F2T65 RPS 4-fach Taster F6-02-01</v>
      </c>
      <c r="S105" t="str">
        <f>IF(HLOOKUP(S$1,'Datenbank Aktoren'!$F$3:$IB$112,$B105,0)=S$1,S$3," - ")</f>
        <v>F2ZT55E RPS 4-fach Taster F6-02-01</v>
      </c>
      <c r="T105" t="str">
        <f>IF(HLOOKUP(T$1,'Datenbank Aktoren'!$F$3:$IB$112,$B105,0)=T$1,T$3," - ")</f>
        <v>F2ZT65 RPS 4-fach Taster F6-02-01</v>
      </c>
      <c r="U105" t="str">
        <f>IF(HLOOKUP(U$1,'Datenbank Aktoren'!$F$3:$IB$112,$B105,0)=U$1,U$3," - ")</f>
        <v xml:space="preserve"> - </v>
      </c>
      <c r="V105" t="str">
        <f>IF(HLOOKUP(V$1,'Datenbank Aktoren'!$F$3:$IB$112,$B105,0)=V$1,V$3," - ")</f>
        <v xml:space="preserve"> - </v>
      </c>
      <c r="W105" t="str">
        <f>IF(HLOOKUP(W$1,'Datenbank Aktoren'!$F$3:$IB$112,$B105,0)=W$1,W$3," - ")</f>
        <v xml:space="preserve"> - </v>
      </c>
      <c r="X105" t="str">
        <f>IF(HLOOKUP(X$1,'Datenbank Aktoren'!$F$3:$IB$112,$B105,0)=X$1,X$3," - ")</f>
        <v>F4FT65 RPS 4-fach Taster F6-02-01</v>
      </c>
      <c r="Y105" t="str">
        <f>IF(HLOOKUP(Y$1,'Datenbank Aktoren'!$F$3:$IB$112,$B105,0)=Y$1,Y$3," - ")</f>
        <v>F4FT65B RPS 4-fach Taster F6-02-01</v>
      </c>
      <c r="Z105" t="str">
        <f>IF(HLOOKUP(Z$1,'Datenbank Aktoren'!$F$3:$IB$112,$B105,0)=Z$1,Z$3," - ")</f>
        <v>F4PT RPS 4-fach Taster F6-02-01</v>
      </c>
      <c r="AA105" t="str">
        <f>IF(HLOOKUP(AA$1,'Datenbank Aktoren'!$F$3:$IB$112,$B105,0)=AA$1,AA$3," - ")</f>
        <v>F4T55B RPS 4-fach Taster F6-02-01</v>
      </c>
      <c r="AB105" t="str">
        <f>IF(HLOOKUP(AB$1,'Datenbank Aktoren'!$F$3:$IB$112,$B105,0)=AB$1,AB$3," - ")</f>
        <v>F4T55E RPS 4-fach Taster F6-02-01</v>
      </c>
      <c r="AC105" t="str">
        <f>IF(HLOOKUP(AC$1,'Datenbank Aktoren'!$F$3:$IB$112,$B105,0)=AC$1,AC$3," - ")</f>
        <v>F4T55EB RPS 4-fach Taster F6-02-01</v>
      </c>
      <c r="AD105" t="str">
        <f>IF(HLOOKUP(AD$1,'Datenbank Aktoren'!$F$3:$IB$112,$B105,0)=AD$1,AD$3," - ")</f>
        <v>F4T65 RPS 4-fach Taster F6-02-01</v>
      </c>
      <c r="AE105" t="str">
        <f>IF(HLOOKUP(AE$1,'Datenbank Aktoren'!$F$3:$IB$112,$B105,0)=AE$1,AE$3," - ")</f>
        <v>F4T65B RPS 4-fach Taster F6-02-01</v>
      </c>
      <c r="AF105" t="str">
        <f>IF(HLOOKUP(AF$1,'Datenbank Aktoren'!$F$3:$IB$112,$B105,0)=AF$1,AF$3," - ")</f>
        <v>F4USM61B Bewegungsm. A5-07-01</v>
      </c>
      <c r="AG105" t="str">
        <f>IF(HLOOKUP(AG$1,'Datenbank Aktoren'!$F$3:$IB$112,$B105,0)=AG$1,AG$3," - ")</f>
        <v>F4USM61B FBH A5-08-01</v>
      </c>
      <c r="AH105" t="str">
        <f>IF(HLOOKUP(AH$1,'Datenbank Aktoren'!$F$3:$IB$112,$B105,0)=AH$1,AH$3," - ")</f>
        <v xml:space="preserve"> - </v>
      </c>
      <c r="AI105" t="str">
        <f>IF(HLOOKUP(AI$1,'Datenbank Aktoren'!$F$3:$IB$112,$B105,0)=AI$1,AI$3," - ")</f>
        <v>F4USM61B Fensterkontakt D5-00-01</v>
      </c>
      <c r="AJ105" t="str">
        <f>IF(HLOOKUP(AJ$1,'Datenbank Aktoren'!$F$3:$IB$112,$B105,0)=AJ$1,AJ$3," - ")</f>
        <v>F4USM61B RPS 4-fach Taster F6-02-01</v>
      </c>
      <c r="AK105" t="str">
        <f>IF(HLOOKUP(AK$1,'Datenbank Aktoren'!$F$3:$IB$112,$B105,0)=AK$1,AK$3," - ")</f>
        <v>F5PT55 RPS 4-fach Taster F6-02-01</v>
      </c>
      <c r="AL105" t="str">
        <f>IF(HLOOKUP(AL$1,'Datenbank Aktoren'!$F$3:$IB$112,$B105,0)=AL$1,AL$3," - ")</f>
        <v>F6T55B Bewegungsm. A5-07-01</v>
      </c>
      <c r="AM105" t="str">
        <f>IF(HLOOKUP(AM$1,'Datenbank Aktoren'!$F$3:$IB$112,$B105,0)=AM$1,AM$3," - ")</f>
        <v>F6T55B RPS 4-fach Taster F6-02-01</v>
      </c>
      <c r="AN105" t="str">
        <f>IF(HLOOKUP(AN$1,'Datenbank Aktoren'!$F$3:$IB$112,$B105,0)=AN$1,AN$3," - ")</f>
        <v>F6T65B Bewegungsm. A5-07-01</v>
      </c>
      <c r="AO105" t="str">
        <f>IF(HLOOKUP(AO$1,'Datenbank Aktoren'!$F$3:$IB$112,$B105,0)=AO$1,AO$3," - ")</f>
        <v>F6T65B RPS 4-fach Taster F6-02-01</v>
      </c>
      <c r="AP105" t="str">
        <f>IF(HLOOKUP(AP$1,'Datenbank Aktoren'!$F$3:$IB$112,$B105,0)=AP$1,AP$3," - ")</f>
        <v>FABH130 RPS 4-fach Taster F6-02-01</v>
      </c>
      <c r="AQ105" t="str">
        <f>IF(HLOOKUP(AQ$1,'Datenbank Aktoren'!$F$3:$IB$112,$B105,0)=AQ$1,AQ$3," - ")</f>
        <v>FABH65S FBH A5-08-01</v>
      </c>
      <c r="AR105" t="str">
        <f>IF(HLOOKUP(AR$1,'Datenbank Aktoren'!$F$3:$IB$112,$B105,0)=AR$1,AR$3," - ")</f>
        <v>FAH60 FAH60/FIH65S A5-06-01</v>
      </c>
      <c r="AS105" t="str">
        <f>IF(HLOOKUP(AS$1,'Datenbank Aktoren'!$F$3:$IB$112,$B105,0)=AS$1,AS$3," - ")</f>
        <v>FAH65S FAH60/FIH65S A5-06-01</v>
      </c>
      <c r="AT105" t="str">
        <f>IF(HLOOKUP(AT$1,'Datenbank Aktoren'!$F$3:$IB$112,$B105,0)=AT$1,AT$3," - ")</f>
        <v>FASM60 RPS 4-fach Taster F6-02-01</v>
      </c>
      <c r="AU105" t="str">
        <f>IF(HLOOKUP(AU$1,'Datenbank Aktoren'!$F$3:$IB$112,$B105,0)=AU$1,AU$3," - ")</f>
        <v xml:space="preserve"> - </v>
      </c>
      <c r="AV105" t="str">
        <f>IF(HLOOKUP(AV$1,'Datenbank Aktoren'!$F$3:$IB$112,$B105,0)=AV$1,AV$3," - ")</f>
        <v>FB55B Bewegungsm. A5-07-01</v>
      </c>
      <c r="AW105" t="str">
        <f>IF(HLOOKUP(AW$1,'Datenbank Aktoren'!$F$3:$IB$112,$B105,0)=AW$1,AW$3," - ")</f>
        <v>FB55EB Bewegungsm. A5-07-01</v>
      </c>
      <c r="AX105" t="str">
        <f>IF(HLOOKUP(AX$1,'Datenbank Aktoren'!$F$3:$IB$112,$B105,0)=AX$1,AX$3," - ")</f>
        <v>FB65B Bewegungsm. A5-07-01</v>
      </c>
      <c r="AY105" t="str">
        <f>IF(HLOOKUP(AY$1,'Datenbank Aktoren'!$F$3:$IB$112,$B105,0)=AY$1,AY$3," - ")</f>
        <v>FBH55ESB Bewegungsm. A5-07-01</v>
      </c>
      <c r="AZ105" t="str">
        <f>IF(HLOOKUP(AZ$1,'Datenbank Aktoren'!$F$3:$IB$112,$B105,0)=AZ$1,AZ$3," - ")</f>
        <v>FBH55ESB FBH A5-08-01</v>
      </c>
      <c r="BA105" t="str">
        <f>IF(HLOOKUP(BA$1,'Datenbank Aktoren'!$F$3:$IB$112,$B105,0)=BA$1,BA$3," - ")</f>
        <v>FBH55SB Bewegungsm. A5-07-01</v>
      </c>
      <c r="BB105" t="str">
        <f>IF(HLOOKUP(BB$1,'Datenbank Aktoren'!$F$3:$IB$112,$B105,0)=BB$1,BB$3," - ")</f>
        <v>FBH55SB FBH A5-08-01</v>
      </c>
      <c r="BC105" t="str">
        <f>IF(HLOOKUP(BC$1,'Datenbank Aktoren'!$F$3:$IB$112,$B105,0)=BC$1,BC$3," - ")</f>
        <v>FBH65 FBH A5-08-01</v>
      </c>
      <c r="BD105" t="str">
        <f>IF(HLOOKUP(BD$1,'Datenbank Aktoren'!$F$3:$IB$112,$B105,0)=BD$1,BD$3," - ")</f>
        <v>FBH65S FBH A5-08-01</v>
      </c>
      <c r="BE105" t="str">
        <f>IF(HLOOKUP(BE$1,'Datenbank Aktoren'!$F$3:$IB$112,$B105,0)=BE$1,BE$3," - ")</f>
        <v>FBH65SB Bewegungsm. A5-07-01</v>
      </c>
      <c r="BF105" t="str">
        <f>IF(HLOOKUP(BF$1,'Datenbank Aktoren'!$F$3:$IB$112,$B105,0)=BF$1,BF$3," - ")</f>
        <v>FBH65SB FBH A5-08-01</v>
      </c>
      <c r="BG105" t="str">
        <f>IF(HLOOKUP(BG$1,'Datenbank Aktoren'!$F$3:$IB$112,$B105,0)=BG$1,BG$3," - ")</f>
        <v xml:space="preserve"> - </v>
      </c>
      <c r="BH105" t="str">
        <f>IF(HLOOKUP(BH$1,'Datenbank Aktoren'!$F$3:$IB$112,$B105,0)=BH$1,BH$3," - ")</f>
        <v>FBH65TF Feuchte/Temp. A5-04-02</v>
      </c>
      <c r="BI105" t="str">
        <f>IF(HLOOKUP(BI$1,'Datenbank Aktoren'!$F$3:$IB$112,$B105,0)=BI$1,BI$3," - ")</f>
        <v>FBH65TF FBH A5-08-01</v>
      </c>
      <c r="BJ105" t="str">
        <f>IF(HLOOKUP(BJ$1,'Datenbank Aktoren'!$F$3:$IB$112,$B105,0)=BJ$1,BJ$3," - ")</f>
        <v>FBHF65SB Bewegungsm. A5-07-01</v>
      </c>
      <c r="BK105" t="str">
        <f>IF(HLOOKUP(BK$1,'Datenbank Aktoren'!$F$3:$IB$112,$B105,0)=BK$1,BK$3," - ")</f>
        <v>FBHF65SB FBH A5-08-01</v>
      </c>
      <c r="BL105" t="str">
        <f>IF(HLOOKUP(BL$1,'Datenbank Aktoren'!$F$3:$IB$112,$B105,0)=BL$1,BL$3," - ")</f>
        <v xml:space="preserve"> - </v>
      </c>
      <c r="BM105" t="str">
        <f>IF(HLOOKUP(BM$1,'Datenbank Aktoren'!$F$3:$IB$112,$B105,0)=BM$1,BM$3," - ")</f>
        <v xml:space="preserve"> - </v>
      </c>
      <c r="BN105" t="str">
        <f>IF(HLOOKUP(BN$1,'Datenbank Aktoren'!$F$3:$IB$112,$B105,0)=BN$1,BN$3," - ")</f>
        <v xml:space="preserve"> - </v>
      </c>
      <c r="BO105" t="str">
        <f>IF(HLOOKUP(BO$1,'Datenbank Aktoren'!$F$3:$IB$112,$B105,0)=BO$1,BO$3," - ")</f>
        <v xml:space="preserve"> - </v>
      </c>
      <c r="BP105" t="str">
        <f>IF(HLOOKUP(BP$1,'Datenbank Aktoren'!$F$3:$IB$112,$B105,0)=BP$1,BP$3," - ")</f>
        <v xml:space="preserve"> - </v>
      </c>
      <c r="BQ105" t="str">
        <f>IF(HLOOKUP(BQ$1,'Datenbank Aktoren'!$F$3:$IB$112,$B105,0)=BQ$1,BQ$3," - ")</f>
        <v xml:space="preserve"> - </v>
      </c>
      <c r="BR105" t="str">
        <f>IF(HLOOKUP(BR$1,'Datenbank Aktoren'!$F$3:$IB$112,$B105,0)=BR$1,BR$3," - ")</f>
        <v>FET55E RPS 1-fach Taster F6-01-01</v>
      </c>
      <c r="BS105" t="str">
        <f>IF(HLOOKUP(BS$1,'Datenbank Aktoren'!$F$3:$IB$112,$B105,0)=BS$1,BS$3," - ")</f>
        <v>FF8 RPS 4-fach Taster F6-02-01</v>
      </c>
      <c r="BT105" t="str">
        <f>IF(HLOOKUP(BT$1,'Datenbank Aktoren'!$F$3:$IB$112,$B105,0)=BT$1,BT$3," - ")</f>
        <v xml:space="preserve"> - </v>
      </c>
      <c r="BU105" t="str">
        <f>IF(HLOOKUP(BU$1,'Datenbank Aktoren'!$F$3:$IB$112,$B105,0)=BU$1,BU$3," - ")</f>
        <v>FFD RPS 4-fach Taster F6-02-01</v>
      </c>
      <c r="BV105" t="str">
        <f>IF(HLOOKUP(BV$1,'Datenbank Aktoren'!$F$3:$IB$112,$B105,0)=BV$1,BV$3," - ")</f>
        <v>FFG7B Fenstergriff A5-14-09</v>
      </c>
      <c r="BW105" t="str">
        <f>IF(HLOOKUP(BW$1,'Datenbank Aktoren'!$F$3:$IB$112,$B105,0)=BW$1,BW$3," - ")</f>
        <v>FFG7B Fenstergriff F6-10-00</v>
      </c>
      <c r="BX105" t="str">
        <f>IF(HLOOKUP(BX$1,'Datenbank Aktoren'!$F$3:$IB$112,$B105,0)=BX$1,BX$3," - ")</f>
        <v xml:space="preserve"> - </v>
      </c>
      <c r="BY105" t="str">
        <f>IF(HLOOKUP(BY$1,'Datenbank Aktoren'!$F$3:$IB$112,$B105,0)=BY$1,BY$3," - ")</f>
        <v xml:space="preserve"> - </v>
      </c>
      <c r="BZ105" t="str">
        <f>IF(HLOOKUP(BZ$1,'Datenbank Aktoren'!$F$3:$IB$112,$B105,0)=BZ$1,BZ$3," - ")</f>
        <v>FFGB-hg Fenstersensor A5-14-07</v>
      </c>
      <c r="CA105" t="str">
        <f>IF(HLOOKUP(CA$1,'Datenbank Aktoren'!$F$3:$IB$112,$B105,0)=CA$1,CA$3," - ")</f>
        <v>FFGB-hg Fenstersensor A5-14-08</v>
      </c>
      <c r="CB105" t="str">
        <f>IF(HLOOKUP(CB$1,'Datenbank Aktoren'!$F$3:$IB$112,$B105,0)=CB$1,CB$3," - ")</f>
        <v>FFGB-hg Fenstergriff A5-14-09</v>
      </c>
      <c r="CC105" s="25" t="str">
        <f>IF(HLOOKUP(CC$1,'Datenbank Aktoren'!$F$3:$IB$112,$B105,0)=CC$1,CC$3," - ")</f>
        <v>FFGB-hg Fenstergriff A5-14-0A</v>
      </c>
      <c r="CD105" t="str">
        <f>IF(HLOOKUP(CD$1,'Datenbank Aktoren'!$F$3:$IB$112,$B105,0)=CD$1,CD$3," - ")</f>
        <v>FFGB-hg Fenstergriff F6-10-00</v>
      </c>
      <c r="CE105" t="str">
        <f>IF(HLOOKUP(CE$1,'Datenbank Aktoren'!$F$3:$IB$112,$B105,0)=CE$1,CE$3," - ")</f>
        <v>FFKB Fensterkontakt D5-00-01</v>
      </c>
      <c r="CF105" t="str">
        <f>IF(HLOOKUP(CF$1,'Datenbank Aktoren'!$F$3:$IB$112,$B105,0)=CF$1,CF$3," - ")</f>
        <v>FFT55B Feuchte/Temp. A5-04-02</v>
      </c>
      <c r="CG105" t="str">
        <f>IF(HLOOKUP(CG$1,'Datenbank Aktoren'!$F$3:$IB$112,$B105,0)=CG$1,CG$3," - ")</f>
        <v>FFT55B Feuchte/Temp. A5-04-03</v>
      </c>
      <c r="CH105" t="str">
        <f>IF(HLOOKUP(CH$1,'Datenbank Aktoren'!$F$3:$IB$112,$B105,0)=CH$1,CH$3," - ")</f>
        <v>FFT55EB Feuchte/Temp. A5-04-02</v>
      </c>
      <c r="CI105" t="str">
        <f>IF(HLOOKUP(CI$1,'Datenbank Aktoren'!$F$3:$IB$112,$B105,0)=CI$1,CI$3," - ")</f>
        <v>FFT55EB Feuchte/Temp. A5-04-03</v>
      </c>
      <c r="CJ105" t="str">
        <f>IF(HLOOKUP(CJ$1,'Datenbank Aktoren'!$F$3:$IB$112,$B105,0)=CJ$1,CJ$3," - ")</f>
        <v>FFT60SB Feuchte/Temp. A5-04-02</v>
      </c>
      <c r="CK105" t="str">
        <f>IF(HLOOKUP(CK$1,'Datenbank Aktoren'!$F$3:$IB$112,$B105,0)=CK$1,CK$3," - ")</f>
        <v>FFT60SB Feuchte/Temp. A5-04-03</v>
      </c>
      <c r="CL105" t="str">
        <f>IF(HLOOKUP(CL$1,'Datenbank Aktoren'!$F$3:$IB$112,$B105,0)=CL$1,CL$3," - ")</f>
        <v>FFT65B Feuchte/Temp. A5-04-02</v>
      </c>
      <c r="CM105" t="str">
        <f>IF(HLOOKUP(CM$1,'Datenbank Aktoren'!$F$3:$IB$112,$B105,0)=CM$1,CM$3," - ")</f>
        <v>FFT65B Feuchte/Temp. A5-04-03</v>
      </c>
      <c r="CN105" t="str">
        <f>IF(HLOOKUP(CN$1,'Datenbank Aktoren'!$F$3:$IB$112,$B105,0)=CN$1,CN$3," - ")</f>
        <v>FFTE Fenstergriff F6-10-00</v>
      </c>
      <c r="CO105" t="str">
        <f>IF(HLOOKUP(CO$1,'Datenbank Aktoren'!$F$3:$IB$112,$B105,0)=CO$1,CO$3," - ")</f>
        <v>FFTF65B Feuchte/Temp. A5-04-02</v>
      </c>
      <c r="CP105" t="str">
        <f>IF(HLOOKUP(CP$1,'Datenbank Aktoren'!$F$3:$IB$112,$B105,0)=CP$1,CP$3," - ")</f>
        <v>FFTF65B Feuchte/Temp. A5-04-03</v>
      </c>
      <c r="CQ105" t="str">
        <f>IF(HLOOKUP(CQ$1,'Datenbank Aktoren'!$F$3:$IB$112,$B105,0)=CQ$1,CQ$3," - ")</f>
        <v>FHD60SB FAH60/FIH65S A5-06-01</v>
      </c>
      <c r="CR105" t="str">
        <f>IF(HLOOKUP(CR$1,'Datenbank Aktoren'!$F$3:$IB$112,$B105,0)=CR$1,CR$3," - ")</f>
        <v xml:space="preserve"> - </v>
      </c>
      <c r="CS105" t="str">
        <f>IF(HLOOKUP(CS$1,'Datenbank Aktoren'!$F$3:$IB$112,$B105,0)=CS$1,CS$3," - ")</f>
        <v xml:space="preserve"> - </v>
      </c>
      <c r="CT105" t="str">
        <f>IF(HLOOKUP(CT$1,'Datenbank Aktoren'!$F$3:$IB$112,$B105,0)=CT$1,CT$3," - ")</f>
        <v>FHM2 RPS 4-fach Taster F6-02-01</v>
      </c>
      <c r="CU105" t="str">
        <f>IF(HLOOKUP(CU$1,'Datenbank Aktoren'!$F$3:$IB$112,$B105,0)=CU$1,CU$3," - ")</f>
        <v>FHMB Wasser/Rauch/Hitze A5-30-03</v>
      </c>
      <c r="CV105" t="str">
        <f>IF(HLOOKUP(CV$1,'Datenbank Aktoren'!$F$3:$IB$112,$B105,0)=CV$1,CV$3," - ")</f>
        <v>FHS2 RPS 4-fach Taster F6-02-01</v>
      </c>
      <c r="CW105" t="str">
        <f>IF(HLOOKUP(CW$1,'Datenbank Aktoren'!$F$3:$IB$112,$B105,0)=CW$1,CW$3," - ")</f>
        <v>FHS4 RPS 4-fach Taster F6-02-01</v>
      </c>
      <c r="CX105" t="str">
        <f>IF(HLOOKUP(CX$1,'Datenbank Aktoren'!$F$3:$IB$112,$B105,0)=CX$1,CX$3," - ")</f>
        <v xml:space="preserve"> - </v>
      </c>
      <c r="CY105" t="str">
        <f>IF(HLOOKUP(CY$1,'Datenbank Aktoren'!$F$3:$IB$112,$B105,0)=CY$1,CY$3," - ")</f>
        <v>FIH65S FAH60/FIH65S A5-06-01</v>
      </c>
      <c r="CZ105" t="str">
        <f>IF(HLOOKUP(CZ$1,'Datenbank Aktoren'!$F$3:$IB$112,$B105,0)=CZ$1,CZ$3," - ")</f>
        <v>FKD RPS 1-fach Taster F6-01-01</v>
      </c>
      <c r="DA105" t="str">
        <f>IF(HLOOKUP(DA$1,'Datenbank Aktoren'!$F$3:$IB$112,$B105,0)=DA$1,DA$3," - ")</f>
        <v>FKF65 Kartenschalter F6-02-01</v>
      </c>
      <c r="DB105" t="str">
        <f>IF(HLOOKUP(DB$1,'Datenbank Aktoren'!$F$3:$IB$112,$B105,0)=DB$1,DB$3," - ")</f>
        <v>FKS Kleinstellantrieb A5-20-01</v>
      </c>
      <c r="DC105" t="str">
        <f>IF(HLOOKUP(DC$1,'Datenbank Aktoren'!$F$3:$IB$112,$B105,0)=DC$1,DC$3," - ")</f>
        <v>FKS-H Kleinstellantrieb A5-20-04</v>
      </c>
      <c r="DD105" t="str">
        <f>IF(HLOOKUP(DD$1,'Datenbank Aktoren'!$F$3:$IB$112,$B105,0)=DD$1,DD$3," - ")</f>
        <v>FKS-SV Kleinstellantrieb A5-20-01</v>
      </c>
      <c r="DE105" t="str">
        <f>IF(HLOOKUP(DE$1,'Datenbank Aktoren'!$F$3:$IB$112,$B105,0)=DE$1,DE$3," - ")</f>
        <v>FLGTF55E Feuchte/Temp. A5-04-02</v>
      </c>
      <c r="DF105" t="str">
        <f>IF(HLOOKUP(DF$1,'Datenbank Aktoren'!$F$3:$IB$112,$B105,0)=DF$1,DF$3," - ")</f>
        <v xml:space="preserve"> - </v>
      </c>
      <c r="DG105" t="str">
        <f>IF(HLOOKUP(DG$1,'Datenbank Aktoren'!$F$3:$IB$112,$B105,0)=DG$1,DG$3," - ")</f>
        <v>FLGTF55 Feuchte/Temp. A5-04-02</v>
      </c>
      <c r="DH105" t="str">
        <f>IF(HLOOKUP(DH$1,'Datenbank Aktoren'!$F$3:$IB$112,$B105,0)=DH$1,DH$3," - ")</f>
        <v xml:space="preserve"> - </v>
      </c>
      <c r="DI105" t="str">
        <f>IF(HLOOKUP(DI$1,'Datenbank Aktoren'!$F$3:$IB$112,$B105,0)=DI$1,DI$3," - ")</f>
        <v>FLGTF65 Feuchte/Temp. A5-04-02</v>
      </c>
      <c r="DJ105" t="str">
        <f>IF(HLOOKUP(DJ$1,'Datenbank Aktoren'!$F$3:$IB$112,$B105,0)=DJ$1,DJ$3," - ")</f>
        <v xml:space="preserve"> - </v>
      </c>
      <c r="DK105" t="str">
        <f>IF(HLOOKUP(DK$1,'Datenbank Aktoren'!$F$3:$IB$112,$B105,0)=DK$1,DK$3," - ")</f>
        <v>FLT58 VOC A5-09-05</v>
      </c>
      <c r="DL105" t="str">
        <f>IF(HLOOKUP(DL$1,'Datenbank Aktoren'!$F$3:$IB$112,$B105,0)=DL$1,DL$3," - ")</f>
        <v xml:space="preserve"> - </v>
      </c>
      <c r="DM105" t="str">
        <f>IF(HLOOKUP(DM$1,'Datenbank Aktoren'!$F$3:$IB$112,$B105,0)=DM$1,DM$3," - ")</f>
        <v>FMH1W RPS 1-fach Taster F6-01-01</v>
      </c>
      <c r="DN105" t="str">
        <f>IF(HLOOKUP(DN$1,'Datenbank Aktoren'!$F$3:$IB$112,$B105,0)=DN$1,DN$3," - ")</f>
        <v>FMH2S RPS 4-fach Taster F6-02-01</v>
      </c>
      <c r="DO105" t="str">
        <f>IF(HLOOKUP(DO$1,'Datenbank Aktoren'!$F$3:$IB$112,$B105,0)=DO$1,DO$3," - ")</f>
        <v>FMH4 RPS 4-fach Taster F6-02-01</v>
      </c>
      <c r="DP105" t="str">
        <f>IF(HLOOKUP(DP$1,'Datenbank Aktoren'!$F$3:$IB$112,$B105,0)=DP$1,DP$3," - ")</f>
        <v>FMH4S RPS 4-fach Taster F6-02-01</v>
      </c>
      <c r="DQ105" t="str">
        <f>IF(HLOOKUP(DQ$1,'Datenbank Aktoren'!$F$3:$IB$112,$B105,0)=DQ$1,DQ$3," - ")</f>
        <v>FMH8 RPS 4-fach Taster F6-02-01</v>
      </c>
      <c r="DR105" t="str">
        <f>IF(HLOOKUP(DR$1,'Datenbank Aktoren'!$F$3:$IB$112,$B105,0)=DR$1,DR$3," - ")</f>
        <v>FMMS44SB Temp.Fühler A5-02-05</v>
      </c>
      <c r="DS105" t="str">
        <f>IF(HLOOKUP(DS$1,'Datenbank Aktoren'!$F$3:$IB$112,$B105,0)=DS$1,DS$3," - ")</f>
        <v xml:space="preserve"> - </v>
      </c>
      <c r="DT105" t="str">
        <f>IF(HLOOKUP(DT$1,'Datenbank Aktoren'!$F$3:$IB$112,$B105,0)=DT$1,DT$3," - ")</f>
        <v>FMMS44SB Feuchte/Temp. A5-04-03</v>
      </c>
      <c r="DU105" t="str">
        <f>IF(HLOOKUP(DU$1,'Datenbank Aktoren'!$F$3:$IB$112,$B105,0)=DU$1,DU$3," - ")</f>
        <v xml:space="preserve"> - </v>
      </c>
      <c r="DV105" t="str">
        <f>IF(HLOOKUP(DV$1,'Datenbank Aktoren'!$F$3:$IB$112,$B105,0)=DV$1,DV$3," - ")</f>
        <v xml:space="preserve"> - </v>
      </c>
      <c r="DW105" t="str">
        <f>IF(HLOOKUP(DW$1,'Datenbank Aktoren'!$F$3:$IB$112,$B105,0)=DW$1,DW$3," - ")</f>
        <v xml:space="preserve"> - </v>
      </c>
      <c r="DX105" t="str">
        <f>IF(HLOOKUP(DX$1,'Datenbank Aktoren'!$F$3:$IB$112,$B105,0)=DX$1,DX$3," - ")</f>
        <v xml:space="preserve"> - </v>
      </c>
      <c r="DY105" t="str">
        <f>IF(HLOOKUP(DY$1,'Datenbank Aktoren'!$F$3:$IB$112,$B105,0)=DY$1,DY$3," - ")</f>
        <v xml:space="preserve"> - </v>
      </c>
      <c r="DZ105" t="str">
        <f>IF(HLOOKUP(DZ$1,'Datenbank Aktoren'!$F$3:$IB$112,$B105,0)=DZ$1,DZ$3," - ")</f>
        <v xml:space="preserve"> - </v>
      </c>
      <c r="EA105" t="str">
        <f>IF(HLOOKUP(EA$1,'Datenbank Aktoren'!$F$3:$IB$112,$B105,0)=EA$1,EA$3," - ")</f>
        <v>FMMS44SB Fensterkontakt D5-00-01</v>
      </c>
      <c r="EB105" t="str">
        <f>IF(HLOOKUP(EB$1,'Datenbank Aktoren'!$F$3:$IB$112,$B105,0)=EB$1,EB$3," - ")</f>
        <v xml:space="preserve"> - </v>
      </c>
      <c r="EC105" t="str">
        <f>IF(HLOOKUP(EC$1,'Datenbank Aktoren'!$F$3:$IB$112,$B105,0)=EC$1,EC$3," - ")</f>
        <v>FMS55ESB Temp.Fühler A5-02-05</v>
      </c>
      <c r="ED105" t="str">
        <f>IF(HLOOKUP(ED$1,'Datenbank Aktoren'!$F$3:$IB$112,$B105,0)=ED$1,ED$3," - ")</f>
        <v xml:space="preserve"> - </v>
      </c>
      <c r="EE105" t="str">
        <f>IF(HLOOKUP(EE$1,'Datenbank Aktoren'!$F$3:$IB$112,$B105,0)=EE$1,EE$3," - ")</f>
        <v>FMS55ESB Feuchte/Temp. A5-04-03</v>
      </c>
      <c r="EF105" t="str">
        <f>IF(HLOOKUP(EF$1,'Datenbank Aktoren'!$F$3:$IB$112,$B105,0)=EF$1,EF$3," - ")</f>
        <v xml:space="preserve"> - </v>
      </c>
      <c r="EG105" t="str">
        <f>IF(HLOOKUP(EG$1,'Datenbank Aktoren'!$F$3:$IB$112,$B105,0)=EG$1,EG$3," - ")</f>
        <v xml:space="preserve"> - </v>
      </c>
      <c r="EH105" t="str">
        <f>IF(HLOOKUP(EH$1,'Datenbank Aktoren'!$F$3:$IB$112,$B105,0)=EH$1,EH$3," - ")</f>
        <v xml:space="preserve"> - </v>
      </c>
      <c r="EI105" t="str">
        <f>IF(HLOOKUP(EI$1,'Datenbank Aktoren'!$F$3:$IB$112,$B105,0)=EI$1,EI$3," - ")</f>
        <v xml:space="preserve"> - </v>
      </c>
      <c r="EJ105" t="str">
        <f>IF(HLOOKUP(EJ$1,'Datenbank Aktoren'!$F$3:$IB$112,$B105,0)=EJ$1,EJ$3," - ")</f>
        <v xml:space="preserve"> - </v>
      </c>
      <c r="EK105" t="str">
        <f>IF(HLOOKUP(EK$1,'Datenbank Aktoren'!$F$3:$IB$112,$B105,0)=EK$1,EK$3," - ")</f>
        <v>FMS55SB Temp.Fühler A5-02-05</v>
      </c>
      <c r="EL105" t="str">
        <f>IF(HLOOKUP(EL$1,'Datenbank Aktoren'!$F$3:$IB$112,$B105,0)=EL$1,EL$3," - ")</f>
        <v xml:space="preserve"> - </v>
      </c>
      <c r="EM105" t="str">
        <f>IF(HLOOKUP(EM$1,'Datenbank Aktoren'!$F$3:$IB$112,$B105,0)=EM$1,EM$3," - ")</f>
        <v>FMS55SB Feuchte/Temp. A5-04-03</v>
      </c>
      <c r="EN105" t="str">
        <f>IF(HLOOKUP(EN$1,'Datenbank Aktoren'!$F$3:$IB$112,$B105,0)=EN$1,EN$3," - ")</f>
        <v xml:space="preserve"> - </v>
      </c>
      <c r="EO105" t="str">
        <f>IF(HLOOKUP(EO$1,'Datenbank Aktoren'!$F$3:$IB$112,$B105,0)=EO$1,EO$3," - ")</f>
        <v xml:space="preserve"> - </v>
      </c>
      <c r="EP105" t="str">
        <f>IF(HLOOKUP(EP$1,'Datenbank Aktoren'!$F$3:$IB$112,$B105,0)=EP$1,EP$3," - ")</f>
        <v xml:space="preserve"> - </v>
      </c>
      <c r="EQ105" t="str">
        <f>IF(HLOOKUP(EQ$1,'Datenbank Aktoren'!$F$3:$IB$112,$B105,0)=EQ$1,EQ$3," - ")</f>
        <v xml:space="preserve"> - </v>
      </c>
      <c r="ER105" t="str">
        <f>IF(HLOOKUP(ER$1,'Datenbank Aktoren'!$F$3:$IB$112,$B105,0)=ER$1,ER$3," - ")</f>
        <v xml:space="preserve"> - </v>
      </c>
      <c r="ES105" t="str">
        <f>IF(HLOOKUP(ES$1,'Datenbank Aktoren'!$F$3:$IB$112,$B105,0)=ES$1,ES$3," - ")</f>
        <v>FMS65ESB Temp.Fühler A5-02-05</v>
      </c>
      <c r="ET105" t="str">
        <f>IF(HLOOKUP(ET$1,'Datenbank Aktoren'!$F$3:$IB$112,$B105,0)=ET$1,ET$3," - ")</f>
        <v xml:space="preserve"> - </v>
      </c>
      <c r="EU105" t="str">
        <f>IF(HLOOKUP(EU$1,'Datenbank Aktoren'!$F$3:$IB$112,$B105,0)=EU$1,EU$3," - ")</f>
        <v>FMS65ESB Feuchte/Temp. A5-04-03</v>
      </c>
      <c r="EV105" t="str">
        <f>IF(HLOOKUP(EV$1,'Datenbank Aktoren'!$F$3:$IB$112,$B105,0)=EV$1,EV$3," - ")</f>
        <v xml:space="preserve"> - </v>
      </c>
      <c r="EW105" t="str">
        <f>IF(HLOOKUP(EW$1,'Datenbank Aktoren'!$F$3:$IB$112,$B105,0)=EW$1,EW$3," - ")</f>
        <v xml:space="preserve"> - </v>
      </c>
      <c r="EX105" t="str">
        <f>IF(HLOOKUP(EX$1,'Datenbank Aktoren'!$F$3:$IB$112,$B105,0)=EX$1,EX$3," - ")</f>
        <v xml:space="preserve"> - </v>
      </c>
      <c r="EY105" t="str">
        <f>IF(HLOOKUP(EY$1,'Datenbank Aktoren'!$F$3:$IB$112,$B105,0)=EY$1,EY$3," - ")</f>
        <v xml:space="preserve"> - </v>
      </c>
      <c r="EZ105" t="str">
        <f>IF(HLOOKUP(EZ$1,'Datenbank Aktoren'!$F$3:$IB$112,$B105,0)=EZ$1,EZ$3," - ")</f>
        <v xml:space="preserve"> - </v>
      </c>
      <c r="FA105" t="str">
        <f>IF(HLOOKUP(FA$1,'Datenbank Aktoren'!$F$3:$IB$112,$B105,0)=FA$1,FA$3," - ")</f>
        <v>FNS55B RPS 1-fach Taster F6-01-01</v>
      </c>
      <c r="FB105" t="str">
        <f>IF(HLOOKUP(FB$1,'Datenbank Aktoren'!$F$3:$IB$112,$B105,0)=FB$1,FB$3," - ")</f>
        <v>FNS55EB RPS 1-fach Taster F6-01-01</v>
      </c>
      <c r="FC105" t="str">
        <f>IF(HLOOKUP(FC$1,'Datenbank Aktoren'!$F$3:$IB$112,$B105,0)=FC$1,FC$3," - ")</f>
        <v>FNS65EB RPS 1-fach Taster F6-01-01</v>
      </c>
      <c r="FD105" t="str">
        <f>IF(HLOOKUP(FD$1,'Datenbank Aktoren'!$F$3:$IB$112,$B105,0)=FD$1,FD$3," - ")</f>
        <v>FPE-1 RPS 1-fach Taster F6-01-01</v>
      </c>
      <c r="FE105" t="str">
        <f>IF(HLOOKUP(FE$1,'Datenbank Aktoren'!$F$3:$IB$112,$B105,0)=FE$1,FE$3," - ")</f>
        <v>FRW RPS Rauchmelder F6-02-01</v>
      </c>
      <c r="FF105" t="str">
        <f>IF(HLOOKUP(FF$1,'Datenbank Aktoren'!$F$3:$IB$112,$B105,0)=FF$1,FF$3," - ")</f>
        <v>FRWB Wasser/Rauch/Hitze A5-30-03</v>
      </c>
      <c r="FG105" t="str">
        <f>IF(HLOOKUP(FG$1,'Datenbank Aktoren'!$F$3:$IB$112,$B105,0)=FG$1,FG$3," - ")</f>
        <v xml:space="preserve"> - </v>
      </c>
      <c r="FH105" t="str">
        <f>IF(HLOOKUP(FH$1,'Datenbank Aktoren'!$F$3:$IB$112,$B105,0)=FH$1,FH$3," - ")</f>
        <v>FSM14 RPS 4-fach Taster F6-02-01</v>
      </c>
      <c r="FI105" t="str">
        <f>IF(HLOOKUP(FI$1,'Datenbank Aktoren'!$F$3:$IB$112,$B105,0)=FI$1,FI$3," - ")</f>
        <v xml:space="preserve"> - </v>
      </c>
      <c r="FJ105" t="str">
        <f>IF(HLOOKUP(FJ$1,'Datenbank Aktoren'!$F$3:$IB$112,$B105,0)=FJ$1,FJ$3," - ")</f>
        <v>FSM60B Wasser/Rauch/Hitze A5-30-03</v>
      </c>
      <c r="FK105" t="str">
        <f>IF(HLOOKUP(FK$1,'Datenbank Aktoren'!$F$3:$IB$112,$B105,0)=FK$1,FK$3," - ")</f>
        <v>FSM60B RPS 4-fach Taster F6-02-01</v>
      </c>
      <c r="FL105" t="str">
        <f>IF(HLOOKUP(FL$1,'Datenbank Aktoren'!$F$3:$IB$112,$B105,0)=FL$1,FL$3," - ")</f>
        <v>FSM61 RPS 4-fach Taster F6-02-01</v>
      </c>
      <c r="FM105" t="str">
        <f>IF(HLOOKUP(FM$1,'Datenbank Aktoren'!$F$3:$IB$112,$B105,0)=FM$1,FM$3," - ")</f>
        <v>FSMTB RPS 4-fach Taster F6-02-01</v>
      </c>
      <c r="FN105" t="str">
        <f>IF(HLOOKUP(FN$1,'Datenbank Aktoren'!$F$3:$IB$112,$B105,0)=FN$1,FN$3," - ")</f>
        <v xml:space="preserve"> - </v>
      </c>
      <c r="FO105" t="str">
        <f>IF(HLOOKUP(FO$1,'Datenbank Aktoren'!$F$3:$IB$112,$B105,0)=FO$1,FO$3," - ")</f>
        <v>FSTAP RPS 4-fach Taster F6-02-01</v>
      </c>
      <c r="FP105" t="str">
        <f>IF(HLOOKUP(FP$1,'Datenbank Aktoren'!$F$3:$IB$112,$B105,0)=FP$1,FP$3," - ")</f>
        <v xml:space="preserve"> - </v>
      </c>
      <c r="FQ105" t="str">
        <f>IF(HLOOKUP(FQ$1,'Datenbank Aktoren'!$F$3:$IB$112,$B105,0)=FQ$1,FQ$3," - ")</f>
        <v xml:space="preserve"> - </v>
      </c>
      <c r="FR105" t="str">
        <f>IF(HLOOKUP(FR$1,'Datenbank Aktoren'!$F$3:$IB$112,$B105,0)=FR$1,FR$3," - ")</f>
        <v>FSU55D RPS 4-fach Taster F6-02-01</v>
      </c>
      <c r="FS105" t="str">
        <f>IF(HLOOKUP(FS$1,'Datenbank Aktoren'!$F$3:$IB$112,$B105,0)=FS$1,FS$3," - ")</f>
        <v xml:space="preserve"> - </v>
      </c>
      <c r="FT105" t="str">
        <f>IF(HLOOKUP(FT$1,'Datenbank Aktoren'!$F$3:$IB$112,$B105,0)=FT$1,FT$3," - ")</f>
        <v xml:space="preserve"> - </v>
      </c>
      <c r="FU105" t="str">
        <f>IF(HLOOKUP(FU$1,'Datenbank Aktoren'!$F$3:$IB$112,$B105,0)=FU$1,FU$3," - ")</f>
        <v>FSU55ED RPS 4-fach Taster F6-02-01</v>
      </c>
      <c r="FV105" t="str">
        <f>IF(HLOOKUP(FV$1,'Datenbank Aktoren'!$F$3:$IB$112,$B105,0)=FV$1,FV$3," - ")</f>
        <v xml:space="preserve"> - </v>
      </c>
      <c r="FW105" t="str">
        <f>IF(HLOOKUP(FW$1,'Datenbank Aktoren'!$F$3:$IB$112,$B105,0)=FW$1,FW$3," - ")</f>
        <v xml:space="preserve"> - </v>
      </c>
      <c r="FX105" t="str">
        <f>IF(HLOOKUP(FX$1,'Datenbank Aktoren'!$F$3:$IB$112,$B105,0)=FX$1,FX$3," - ")</f>
        <v>FSU65D RPS 4-fach Taster F6-02-01</v>
      </c>
      <c r="FY105" t="str">
        <f>IF(HLOOKUP(FY$1,'Datenbank Aktoren'!$F$3:$IB$112,$B105,0)=FY$1,FY$3," - ")</f>
        <v xml:space="preserve"> - </v>
      </c>
      <c r="FZ105" t="str">
        <f>IF(HLOOKUP(FZ$1,'Datenbank Aktoren'!$F$3:$IB$112,$B105,0)=FZ$1,FZ$3," - ")</f>
        <v>FT4F RPS 4-fach Taster F6-02-01</v>
      </c>
      <c r="GA105" t="str">
        <f>IF(HLOOKUP(GA$1,'Datenbank Aktoren'!$F$3:$IB$112,$B105,0)=GA$1,GA$3," - ")</f>
        <v>FT55 RPS 4-fach Taster F6-02-01</v>
      </c>
      <c r="GB105" t="str">
        <f>IF(HLOOKUP(GB$1,'Datenbank Aktoren'!$F$3:$IB$112,$B105,0)=GB$1,GB$3," - ")</f>
        <v>FTAF55D Temp.-Regler A5-10-06 12-28°</v>
      </c>
      <c r="GC105" t="str">
        <f>IF(HLOOKUP(GC$1,'Datenbank Aktoren'!$F$3:$IB$112,$B105,0)=GC$1,GC$3," - ")</f>
        <v>FTAF55ED Temp.-Regler A5-10-06 12-28°</v>
      </c>
      <c r="GD105" t="str">
        <f>IF(HLOOKUP(GD$1,'Datenbank Aktoren'!$F$3:$IB$112,$B105,0)=GD$1,GD$3," - ")</f>
        <v>FTAF65D Temp.-Regler A5-10-06 12-28°</v>
      </c>
      <c r="GE105" t="str">
        <f>IF(HLOOKUP(GE$1,'Datenbank Aktoren'!$F$3:$IB$112,$B105,0)=GE$1,GE$3," - ")</f>
        <v>FTAF65D Temp.-Regler m. Schalter A5-10-06 12-28° Data_byte3</v>
      </c>
      <c r="GF105" t="str">
        <f>IF(HLOOKUP(GF$1,'Datenbank Aktoren'!$F$3:$IB$112,$B105,0)=GF$1,GF$3," - ")</f>
        <v>FTAF55D Raumregler F6-02-01</v>
      </c>
      <c r="GG105" t="str">
        <f>IF(HLOOKUP(GG$1,'Datenbank Aktoren'!$F$3:$IB$112,$B105,0)=GG$1,GG$3," - ")</f>
        <v>FTAF55ED Raumregler F6-02-01</v>
      </c>
      <c r="GH105" t="str">
        <f>IF(HLOOKUP(GH$1,'Datenbank Aktoren'!$F$3:$IB$112,$B105,0)=GH$1,GH$3," - ")</f>
        <v>FTAF65D Raumregler F6-02-01</v>
      </c>
      <c r="GI105" t="str">
        <f>IF(HLOOKUP(GI$1,'Datenbank Aktoren'!$F$3:$IB$112,$B105,0)=GI$1,GI$3," - ")</f>
        <v>FTF65S Temp.Fühler A5-02-05</v>
      </c>
      <c r="GJ105" t="str">
        <f>IF(HLOOKUP(GJ$1,'Datenbank Aktoren'!$F$3:$IB$112,$B105,0)=GJ$1,GJ$3," - ")</f>
        <v>FTFB Feuchte/Temp. A5-04-02</v>
      </c>
      <c r="GK105" t="str">
        <f>IF(HLOOKUP(GK$1,'Datenbank Aktoren'!$F$3:$IB$112,$B105,0)=GK$1,GK$3," - ")</f>
        <v>FTFB Feuchte/Temp. A5-04-03</v>
      </c>
      <c r="GL105" t="str">
        <f>IF(HLOOKUP(GL$1,'Datenbank Aktoren'!$F$3:$IB$112,$B105,0)=GL$1,GL$3," - ")</f>
        <v>FTFSB Feuchte/Temp. A5-04-02</v>
      </c>
      <c r="GM105" t="str">
        <f>IF(HLOOKUP(GM$1,'Datenbank Aktoren'!$F$3:$IB$112,$B105,0)=GM$1,GM$3," - ")</f>
        <v>FTFSB Feuchte/Temp. A5-04-03</v>
      </c>
      <c r="GN105" t="str">
        <f>IF(HLOOKUP(GN$1,'Datenbank Aktoren'!$F$3:$IB$112,$B105,0)=GN$1,GN$3," - ")</f>
        <v>FTK Fensterkontakt D5-00-01</v>
      </c>
      <c r="GO105" t="str">
        <f>IF(HLOOKUP(GO$1,'Datenbank Aktoren'!$F$3:$IB$112,$B105,0)=GO$1,GO$3," - ")</f>
        <v>FTKB-GR Fensterkontakt D5-00-01</v>
      </c>
      <c r="GP105" t="str">
        <f>IF(HLOOKUP(GP$1,'Datenbank Aktoren'!$F$3:$IB$112,$B105,0)=GP$1,GP$3," - ")</f>
        <v>FTKB-hg FTKB Fenstergriff A5-14-0A</v>
      </c>
      <c r="GQ105" t="str">
        <f>IF(HLOOKUP(GQ$1,'Datenbank Aktoren'!$F$3:$IB$112,$B105,0)=GQ$1,GQ$3," - ")</f>
        <v>FTKB-wg Fensterkontakt D5-00-01</v>
      </c>
      <c r="GR105" t="str">
        <f>IF(HLOOKUP(GR$1,'Datenbank Aktoren'!$F$3:$IB$112,$B105,0)=GR$1,GR$3," - ")</f>
        <v>FTKE Fenstergriff F6-10-00 Griff</v>
      </c>
      <c r="GS105" t="str">
        <f>IF(HLOOKUP(GS$1,'Datenbank Aktoren'!$F$3:$IB$112,$B105,0)=GS$1,GS$3," - ")</f>
        <v>FTR55DSB Temp.-Regler A5-10-06 12-28°</v>
      </c>
      <c r="GT105" t="str">
        <f>IF(HLOOKUP(GT$1,'Datenbank Aktoren'!$F$3:$IB$112,$B105,0)=GT$1,GT$3," - ")</f>
        <v xml:space="preserve"> - </v>
      </c>
      <c r="GU105" t="str">
        <f>IF(HLOOKUP(GU$1,'Datenbank Aktoren'!$F$3:$IB$112,$B105,0)=GU$1,GU$3," - ")</f>
        <v>FTR55EHB Temp.-Regler A5-10-06 12-28°</v>
      </c>
      <c r="GV105" t="str">
        <f>IF(HLOOKUP(GV$1,'Datenbank Aktoren'!$F$3:$IB$112,$B105,0)=GV$1,GV$3," - ")</f>
        <v xml:space="preserve"> - </v>
      </c>
      <c r="GW105" t="str">
        <f>IF(HLOOKUP(GW$1,'Datenbank Aktoren'!$F$3:$IB$112,$B105,0)=GW$1,GW$3," - ")</f>
        <v>FTR55HB Temp.-Regler A5-10-06 12-28°</v>
      </c>
      <c r="GX105" t="str">
        <f>IF(HLOOKUP(GX$1,'Datenbank Aktoren'!$F$3:$IB$112,$B105,0)=GX$1,GX$3," - ")</f>
        <v xml:space="preserve"> - </v>
      </c>
      <c r="GY105" t="str">
        <f>IF(HLOOKUP(GY$1,'Datenbank Aktoren'!$F$3:$IB$112,$B105,0)=GY$1,GY$3," - ")</f>
        <v>FTR55ESB Temp.-Regler A5-10-06 12-28°</v>
      </c>
      <c r="GZ105" t="str">
        <f>IF(HLOOKUP(GZ$1,'Datenbank Aktoren'!$F$3:$IB$112,$B105,0)=GZ$1,GZ$3," - ")</f>
        <v xml:space="preserve"> - </v>
      </c>
      <c r="HA105" t="str">
        <f>IF(HLOOKUP(HA$1,'Datenbank Aktoren'!$F$3:$IB$112,$B105,0)=HA$1,HA$3," - ")</f>
        <v>FTR55SB Temp.-Regler A5-10-06 12-28°</v>
      </c>
      <c r="HB105" t="str">
        <f>IF(HLOOKUP(HB$1,'Datenbank Aktoren'!$F$3:$IB$112,$B105,0)=HB$1,HB$3," - ")</f>
        <v xml:space="preserve"> - </v>
      </c>
      <c r="HC105" t="str">
        <f>IF(HLOOKUP(HC$1,'Datenbank Aktoren'!$F$3:$IB$112,$B105,0)=HC$1,HC$3," - ")</f>
        <v>FTR65DSB Temp.-Regler A5-10-06 12-28°</v>
      </c>
      <c r="HD105" t="str">
        <f>IF(HLOOKUP(HD$1,'Datenbank Aktoren'!$F$3:$IB$112,$B105,0)=HD$1,HD$3," - ")</f>
        <v xml:space="preserve"> - </v>
      </c>
      <c r="HE105" t="str">
        <f>IF(HLOOKUP(HE$1,'Datenbank Aktoren'!$F$3:$IB$112,$B105,0)=HE$1,HE$3," - ")</f>
        <v>FTR65HB Temp.-Regler A5-10-06 12-28°</v>
      </c>
      <c r="HF105" t="str">
        <f>IF(HLOOKUP(HF$1,'Datenbank Aktoren'!$F$3:$IB$112,$B105,0)=HF$1,HF$3," - ")</f>
        <v xml:space="preserve"> - </v>
      </c>
      <c r="HG105" t="str">
        <f>IF(HLOOKUP(HG$1,'Datenbank Aktoren'!$F$3:$IB$112,$B105,0)=HG$1,HG$3," - ")</f>
        <v>FTR65HS Temp.-Regler A5-10-06 12-28°</v>
      </c>
      <c r="HH105" t="str">
        <f>IF(HLOOKUP(HH$1,'Datenbank Aktoren'!$F$3:$IB$112,$B105,0)=HH$1,HH$3," - ")</f>
        <v>FTR65HS Temp.-Regler m. Schalter A5-10-06 12-28° Data_byte3</v>
      </c>
      <c r="HI105" t="str">
        <f>IF(HLOOKUP(HI$1,'Datenbank Aktoren'!$F$3:$IB$112,$B105,0)=HI$1,HI$3," - ")</f>
        <v>FTR65SB Temp.-Regler A5-10-06 12-28°</v>
      </c>
      <c r="HJ105" t="str">
        <f>IF(HLOOKUP(HJ$1,'Datenbank Aktoren'!$F$3:$IB$112,$B105,0)=HJ$1,HJ$3," - ")</f>
        <v xml:space="preserve"> - </v>
      </c>
      <c r="HK105" t="str">
        <f>IF(HLOOKUP(HK$1,'Datenbank Aktoren'!$F$3:$IB$112,$B105,0)=HK$1,HK$3," - ")</f>
        <v xml:space="preserve"> - </v>
      </c>
      <c r="HL105" t="str">
        <f>IF(HLOOKUP(HL$1,'Datenbank Aktoren'!$F$3:$IB$112,$B105,0)=HL$1,HL$3," - ")</f>
        <v>FTR86B Temp.-Regler A5-10-06 12-28°</v>
      </c>
      <c r="HM105" t="str">
        <f>IF(HLOOKUP(HM$1,'Datenbank Aktoren'!$F$3:$IB$112,$B105,0)=HM$1,HM$3," - ")</f>
        <v>FTRF65HB Temp.-Regler A5-10-06 12-28°</v>
      </c>
      <c r="HN105" t="str">
        <f>IF(HLOOKUP(HN$1,'Datenbank Aktoren'!$F$3:$IB$112,$B105,0)=HN$1,HN$3," - ")</f>
        <v xml:space="preserve"> - </v>
      </c>
      <c r="HO105" t="str">
        <f>IF(HLOOKUP(HO$1,'Datenbank Aktoren'!$F$3:$IB$112,$B105,0)=HO$1,HO$3," - ")</f>
        <v>FTRF65SB Temp.-Regler A5-10-06 12-28°</v>
      </c>
      <c r="HP105" t="str">
        <f>IF(HLOOKUP(HP$1,'Datenbank Aktoren'!$F$3:$IB$112,$B105,0)=HP$1,HP$3," - ")</f>
        <v xml:space="preserve"> - </v>
      </c>
      <c r="HQ105" t="str">
        <f>IF(HLOOKUP(HQ$1,'Datenbank Aktoren'!$F$3:$IB$112,$B105,0)=HQ$1,HQ$3," - ")</f>
        <v>FTS14EM FBH A5-08-01</v>
      </c>
      <c r="HR105" t="str">
        <f>IF(HLOOKUP(HR$1,'Datenbank Aktoren'!$F$3:$IB$112,$B105,0)=HR$1,HR$3," - ")</f>
        <v>FTS14EM Fensterkontakt D5-00-01</v>
      </c>
      <c r="HS105" t="str">
        <f>IF(HLOOKUP(HS$1,'Datenbank Aktoren'!$F$3:$IB$112,$B105,0)=HS$1,HS$3," - ")</f>
        <v>FTS14EM RPS 4-fach Taster F6-02-01</v>
      </c>
      <c r="HT105" t="str">
        <f>IF(HLOOKUP(HT$1,'Datenbank Aktoren'!$F$3:$IB$112,$B105,0)=HT$1,HT$3," - ")</f>
        <v>FTTB Bewegungsm. A5-07-01</v>
      </c>
      <c r="HU105" t="str">
        <f>IF(HLOOKUP(HU$1,'Datenbank Aktoren'!$F$3:$IB$112,$B105,0)=HU$1,HU$3," - ")</f>
        <v>FUTH55D Temp.-Regler A5-10-06 12-28°</v>
      </c>
      <c r="HV105" t="str">
        <f>IF(HLOOKUP(HV$1,'Datenbank Aktoren'!$F$3:$IB$112,$B105,0)=HV$1,HV$3," - ")</f>
        <v>FUTH55D Feuchte/Temp A5-10-12</v>
      </c>
      <c r="HW105" t="str">
        <f>IF(HLOOKUP(HW$1,'Datenbank Aktoren'!$F$3:$IB$112,$B105,0)=HW$1,HW$3," - ")</f>
        <v>FUTH55ED Temp.-Regler A5-10-06 12-28°</v>
      </c>
      <c r="HX105" t="str">
        <f>IF(HLOOKUP(HX$1,'Datenbank Aktoren'!$F$3:$IB$112,$B105,0)=HX$1,HX$3," - ")</f>
        <v>FUTH55ED Feuchte/Temp A5-10-12</v>
      </c>
      <c r="HY105" t="str">
        <f>IF(HLOOKUP(HY$1,'Datenbank Aktoren'!$F$3:$IB$112,$B105,0)=HY$1,HY$3," - ")</f>
        <v>FUTH65D Temp.-Regler A5-10-06 12-28°</v>
      </c>
      <c r="HZ105" t="str">
        <f>IF(HLOOKUP(HZ$1,'Datenbank Aktoren'!$F$3:$IB$112,$B105,0)=HZ$1,HZ$3," - ")</f>
        <v>FUTH65D Feuchte/Temp A5-10-12</v>
      </c>
      <c r="IA105" t="str">
        <f>IF(HLOOKUP(IA$1,'Datenbank Aktoren'!$F$3:$IB$112,$B105,0)=IA$1,IA$3," - ")</f>
        <v xml:space="preserve"> - </v>
      </c>
      <c r="IB105" t="str">
        <f>IF(HLOOKUP(IB$1,'Datenbank Aktoren'!$F$3:$IB$112,$B105,0)=IB$1,IB$3," - ")</f>
        <v xml:space="preserve"> - </v>
      </c>
      <c r="IC105" t="str">
        <f>IF(HLOOKUP(IC$1,'Datenbank Aktoren'!$F$3:$IB$112,$B105,0)=IC$1,IC$3," - ")</f>
        <v xml:space="preserve"> - </v>
      </c>
      <c r="ID105" t="str">
        <f>IF(HLOOKUP(ID$1,'Datenbank Aktoren'!$F$3:$IB$112,$B105,0)=ID$1,ID$3," - ")</f>
        <v>FWS81 Kartenschalter F6-02-01</v>
      </c>
      <c r="IE105" t="str">
        <f>IF(HLOOKUP(IE$1,'Datenbank Aktoren'!$F$3:$IB$112,$B105,0)=IE$1,IE$3," - ")</f>
        <v xml:space="preserve"> - </v>
      </c>
      <c r="IF105" t="str">
        <f>IF(HLOOKUP(IF$1,'Datenbank Aktoren'!$F$3:$IB$112,$B105,0)=IF$1,IF$3," - ")</f>
        <v xml:space="preserve"> - </v>
      </c>
      <c r="IG105" t="str">
        <f>IF(HLOOKUP(IG$1,'Datenbank Aktoren'!$F$3:$IB$112,$B105,0)=IG$1,IG$3," - ")</f>
        <v>FZS65 RPS Rauchmelder F6-02-01</v>
      </c>
      <c r="IH105" t="str">
        <f>IF(HLOOKUP(IH$1,'Datenbank Aktoren'!$F$3:$IB$112,$B105,0)=IH$1,IH$3," - ")</f>
        <v>FZT55 RPS 4-fach Taster F6-02-01</v>
      </c>
      <c r="II105" t="str">
        <f>IF(HLOOKUP(II$1,'Datenbank Aktoren'!$F$3:$IB$112,$B105,0)=II$1,II$3," - ")</f>
        <v xml:space="preserve"> - </v>
      </c>
      <c r="IJ105" t="e">
        <f>IF(HLOOKUP(IJ$1,'Datenbank Aktoren'!$F$3:$IB$112,$B105,0)=IJ$1,IJ$3," - ")</f>
        <v>#N/A</v>
      </c>
      <c r="IK105" t="e">
        <f>IF(HLOOKUP(IK$1,'Datenbank Aktoren'!$F$3:$IB$112,$B105,0)=IK$1,IK$3," - ")</f>
        <v>#N/A</v>
      </c>
      <c r="IL105" t="e">
        <f>IF(HLOOKUP(IL$1,'Datenbank Aktoren'!$F$3:$IB$112,$B105,0)=IL$1,IL$3," - ")</f>
        <v>#N/A</v>
      </c>
      <c r="IM105" t="e">
        <f>IF(HLOOKUP(IM$1,'Datenbank Aktoren'!$F$3:$IB$112,$B105,0)=IM$1,IM$3," - ")</f>
        <v>#N/A</v>
      </c>
      <c r="IN105" t="e">
        <f>IF(HLOOKUP(IN$1,'Datenbank Aktoren'!$F$3:$IB$112,$B105,0)=IN$1,IN$3," - ")</f>
        <v>#N/A</v>
      </c>
      <c r="IO105" t="e">
        <f>IF(HLOOKUP(IO$1,'Datenbank Aktoren'!$F$3:$IB$112,$B105,0)=IO$1,IO$3," - ")</f>
        <v>#N/A</v>
      </c>
      <c r="IP105" t="e">
        <f>IF(HLOOKUP(IP$1,'Datenbank Aktoren'!$F$3:$IB$112,$B105,0)=IP$1,IP$3," - ")</f>
        <v>#N/A</v>
      </c>
      <c r="IQ105" t="e">
        <f>IF(HLOOKUP(IQ$1,'Datenbank Aktoren'!$F$3:$IB$112,$B105,0)=IQ$1,IQ$3," - ")</f>
        <v>#N/A</v>
      </c>
      <c r="IR105" t="e">
        <f>IF(HLOOKUP(IR$1,'Datenbank Aktoren'!$F$3:$IB$112,$B105,0)=IR$1,IR$3," - ")</f>
        <v>#N/A</v>
      </c>
      <c r="IS105" t="e">
        <f>IF(HLOOKUP(IS$1,'Datenbank Aktoren'!$F$3:$IB$112,$B105,0)=IS$1,IS$3," - ")</f>
        <v>#N/A</v>
      </c>
      <c r="IT105" t="e">
        <f>IF(HLOOKUP(IT$1,'Datenbank Aktoren'!$F$3:$IB$112,$B105,0)=IT$1,IT$3," - ")</f>
        <v>#N/A</v>
      </c>
      <c r="IU105" t="e">
        <f>IF(HLOOKUP(IU$1,'Datenbank Aktoren'!$F$3:$IB$112,$B105,0)=IU$1,IU$3," - ")</f>
        <v>#N/A</v>
      </c>
    </row>
    <row r="106" spans="1:255" x14ac:dyDescent="0.25">
      <c r="A106" t="s">
        <v>185</v>
      </c>
      <c r="B106">
        <v>104</v>
      </c>
      <c r="D106" t="s">
        <v>185</v>
      </c>
      <c r="E106" s="3" t="s">
        <v>457</v>
      </c>
      <c r="F106" t="str">
        <f>IF(HLOOKUP(F$1,'Datenbank Aktoren'!$F$3:$IB$112,$B106,0)=F$1,F$3," - ")</f>
        <v>DSZ14DRS Zähler Strom A5-12-01</v>
      </c>
      <c r="G106" t="str">
        <f>IF(HLOOKUP(G$1,'Datenbank Aktoren'!$F$3:$IB$112,$B106,0)=G$1,G$3," - ")</f>
        <v>DSZ14WDRS Zähler Strom A5-12-01</v>
      </c>
      <c r="H106" t="str">
        <f>IF(HLOOKUP(H$1,'Datenbank Aktoren'!$F$3:$IB$112,$B106,0)=H$1,H$3," - ")</f>
        <v>F1FT65 RPS 1-fach Taster F6-01-01</v>
      </c>
      <c r="I106" t="str">
        <f>IF(HLOOKUP(I$1,'Datenbank Aktoren'!$F$3:$IB$112,$B106,0)=I$1,I$3," - ")</f>
        <v>F1ITAP RPS 1-fach Taster F6-01-01</v>
      </c>
      <c r="J106" t="str">
        <f>IF(HLOOKUP(J$1,'Datenbank Aktoren'!$F$3:$IB$112,$B106,0)=J$1,J$3," - ")</f>
        <v>F1T55E RPS 1-fach Taster F6-01-01</v>
      </c>
      <c r="K106" t="str">
        <f>IF(HLOOKUP(K$1,'Datenbank Aktoren'!$F$3:$IB$112,$B106,0)=K$1,K$3," - ")</f>
        <v>F1T65 RPS 1-fach Taster F6-01-01</v>
      </c>
      <c r="L106" t="str">
        <f>IF(HLOOKUP(L$1,'Datenbank Aktoren'!$F$3:$IB$112,$B106,0)=L$1,L$3," - ")</f>
        <v>F265B RPS 4-fach Taster F6-02-01</v>
      </c>
      <c r="M106" t="str">
        <f>IF(HLOOKUP(M$1,'Datenbank Aktoren'!$F$3:$IB$112,$B106,0)=M$1,M$3," - ")</f>
        <v>F2FT65 RPS 4-fach Taster F6-02-01</v>
      </c>
      <c r="N106" t="str">
        <f>IF(HLOOKUP(N$1,'Datenbank Aktoren'!$F$3:$IB$112,$B106,0)=N$1,N$3," - ")</f>
        <v>F2FT65B RPS 4-fach Taster F6-02-01</v>
      </c>
      <c r="O106" t="str">
        <f>IF(HLOOKUP(O$1,'Datenbank Aktoren'!$F$3:$IB$112,$B106,0)=O$1,O$3," - ")</f>
        <v>F2FZT65B RPS 4-fach Taster F6-02-01</v>
      </c>
      <c r="P106" t="str">
        <f>IF(HLOOKUP(P$1,'Datenbank Aktoren'!$F$3:$IB$112,$B106,0)=P$1,P$3," - ")</f>
        <v>F2T55E RPS 4-fach Taster F6-02-01</v>
      </c>
      <c r="Q106" t="str">
        <f>IF(HLOOKUP(Q$1,'Datenbank Aktoren'!$F$3:$IB$112,$B106,0)=Q$1,Q$3," - ")</f>
        <v>F2T55EB RPS 4-fach Taster F6-02-01</v>
      </c>
      <c r="R106" t="str">
        <f>IF(HLOOKUP(R$1,'Datenbank Aktoren'!$F$3:$IB$112,$B106,0)=R$1,R$3," - ")</f>
        <v>F2T65 RPS 4-fach Taster F6-02-01</v>
      </c>
      <c r="S106" t="str">
        <f>IF(HLOOKUP(S$1,'Datenbank Aktoren'!$F$3:$IB$112,$B106,0)=S$1,S$3," - ")</f>
        <v>F2ZT55E RPS 4-fach Taster F6-02-01</v>
      </c>
      <c r="T106" t="str">
        <f>IF(HLOOKUP(T$1,'Datenbank Aktoren'!$F$3:$IB$112,$B106,0)=T$1,T$3," - ")</f>
        <v>F2ZT65 RPS 4-fach Taster F6-02-01</v>
      </c>
      <c r="U106" t="str">
        <f>IF(HLOOKUP(U$1,'Datenbank Aktoren'!$F$3:$IB$112,$B106,0)=U$1,U$3," - ")</f>
        <v>F3Z14D Zähler Strom A5-12-01</v>
      </c>
      <c r="V106" t="str">
        <f>IF(HLOOKUP(V$1,'Datenbank Aktoren'!$F$3:$IB$112,$B106,0)=V$1,V$3," - ")</f>
        <v xml:space="preserve"> - </v>
      </c>
      <c r="W106" t="str">
        <f>IF(HLOOKUP(W$1,'Datenbank Aktoren'!$F$3:$IB$112,$B106,0)=W$1,W$3," - ")</f>
        <v xml:space="preserve"> - </v>
      </c>
      <c r="X106" t="str">
        <f>IF(HLOOKUP(X$1,'Datenbank Aktoren'!$F$3:$IB$112,$B106,0)=X$1,X$3," - ")</f>
        <v>F4FT65 RPS 4-fach Taster F6-02-01</v>
      </c>
      <c r="Y106" t="str">
        <f>IF(HLOOKUP(Y$1,'Datenbank Aktoren'!$F$3:$IB$112,$B106,0)=Y$1,Y$3," - ")</f>
        <v>F4FT65B RPS 4-fach Taster F6-02-01</v>
      </c>
      <c r="Z106" t="str">
        <f>IF(HLOOKUP(Z$1,'Datenbank Aktoren'!$F$3:$IB$112,$B106,0)=Z$1,Z$3," - ")</f>
        <v>F4PT RPS 4-fach Taster F6-02-01</v>
      </c>
      <c r="AA106" t="str">
        <f>IF(HLOOKUP(AA$1,'Datenbank Aktoren'!$F$3:$IB$112,$B106,0)=AA$1,AA$3," - ")</f>
        <v>F4T55B RPS 4-fach Taster F6-02-01</v>
      </c>
      <c r="AB106" t="str">
        <f>IF(HLOOKUP(AB$1,'Datenbank Aktoren'!$F$3:$IB$112,$B106,0)=AB$1,AB$3," - ")</f>
        <v>F4T55E RPS 4-fach Taster F6-02-01</v>
      </c>
      <c r="AC106" t="str">
        <f>IF(HLOOKUP(AC$1,'Datenbank Aktoren'!$F$3:$IB$112,$B106,0)=AC$1,AC$3," - ")</f>
        <v>F4T55EB RPS 4-fach Taster F6-02-01</v>
      </c>
      <c r="AD106" t="str">
        <f>IF(HLOOKUP(AD$1,'Datenbank Aktoren'!$F$3:$IB$112,$B106,0)=AD$1,AD$3," - ")</f>
        <v>F4T65 RPS 4-fach Taster F6-02-01</v>
      </c>
      <c r="AE106" t="str">
        <f>IF(HLOOKUP(AE$1,'Datenbank Aktoren'!$F$3:$IB$112,$B106,0)=AE$1,AE$3," - ")</f>
        <v>F4T65B RPS 4-fach Taster F6-02-01</v>
      </c>
      <c r="AF106" t="str">
        <f>IF(HLOOKUP(AF$1,'Datenbank Aktoren'!$F$3:$IB$112,$B106,0)=AF$1,AF$3," - ")</f>
        <v>F4USM61B Bewegungsm. A5-07-01</v>
      </c>
      <c r="AG106" t="str">
        <f>IF(HLOOKUP(AG$1,'Datenbank Aktoren'!$F$3:$IB$112,$B106,0)=AG$1,AG$3," - ")</f>
        <v>F4USM61B FBH A5-08-01</v>
      </c>
      <c r="AH106" t="str">
        <f>IF(HLOOKUP(AH$1,'Datenbank Aktoren'!$F$3:$IB$112,$B106,0)=AH$1,AH$3," - ")</f>
        <v xml:space="preserve"> - </v>
      </c>
      <c r="AI106" t="str">
        <f>IF(HLOOKUP(AI$1,'Datenbank Aktoren'!$F$3:$IB$112,$B106,0)=AI$1,AI$3," - ")</f>
        <v>F4USM61B Fensterkontakt D5-00-01</v>
      </c>
      <c r="AJ106" t="str">
        <f>IF(HLOOKUP(AJ$1,'Datenbank Aktoren'!$F$3:$IB$112,$B106,0)=AJ$1,AJ$3," - ")</f>
        <v>F4USM61B RPS 4-fach Taster F6-02-01</v>
      </c>
      <c r="AK106" t="str">
        <f>IF(HLOOKUP(AK$1,'Datenbank Aktoren'!$F$3:$IB$112,$B106,0)=AK$1,AK$3," - ")</f>
        <v>F5PT55 RPS 4-fach Taster F6-02-01</v>
      </c>
      <c r="AL106" t="str">
        <f>IF(HLOOKUP(AL$1,'Datenbank Aktoren'!$F$3:$IB$112,$B106,0)=AL$1,AL$3," - ")</f>
        <v>F6T55B Bewegungsm. A5-07-01</v>
      </c>
      <c r="AM106" t="str">
        <f>IF(HLOOKUP(AM$1,'Datenbank Aktoren'!$F$3:$IB$112,$B106,0)=AM$1,AM$3," - ")</f>
        <v>F6T55B RPS 4-fach Taster F6-02-01</v>
      </c>
      <c r="AN106" t="str">
        <f>IF(HLOOKUP(AN$1,'Datenbank Aktoren'!$F$3:$IB$112,$B106,0)=AN$1,AN$3," - ")</f>
        <v>F6T65B Bewegungsm. A5-07-01</v>
      </c>
      <c r="AO106" t="str">
        <f>IF(HLOOKUP(AO$1,'Datenbank Aktoren'!$F$3:$IB$112,$B106,0)=AO$1,AO$3," - ")</f>
        <v>F6T65B RPS 4-fach Taster F6-02-01</v>
      </c>
      <c r="AP106" t="str">
        <f>IF(HLOOKUP(AP$1,'Datenbank Aktoren'!$F$3:$IB$112,$B106,0)=AP$1,AP$3," - ")</f>
        <v>FABH130 RPS 4-fach Taster F6-02-01</v>
      </c>
      <c r="AQ106" t="str">
        <f>IF(HLOOKUP(AQ$1,'Datenbank Aktoren'!$F$3:$IB$112,$B106,0)=AQ$1,AQ$3," - ")</f>
        <v>FABH65S FBH A5-08-01</v>
      </c>
      <c r="AR106" t="str">
        <f>IF(HLOOKUP(AR$1,'Datenbank Aktoren'!$F$3:$IB$112,$B106,0)=AR$1,AR$3," - ")</f>
        <v>FAH60 FAH60/FIH65S A5-06-01</v>
      </c>
      <c r="AS106" t="str">
        <f>IF(HLOOKUP(AS$1,'Datenbank Aktoren'!$F$3:$IB$112,$B106,0)=AS$1,AS$3," - ")</f>
        <v>FAH65S FAH60/FIH65S A5-06-01</v>
      </c>
      <c r="AT106" t="str">
        <f>IF(HLOOKUP(AT$1,'Datenbank Aktoren'!$F$3:$IB$112,$B106,0)=AT$1,AT$3," - ")</f>
        <v>FASM60 RPS 4-fach Taster F6-02-01</v>
      </c>
      <c r="AU106" t="str">
        <f>IF(HLOOKUP(AU$1,'Datenbank Aktoren'!$F$3:$IB$112,$B106,0)=AU$1,AU$3," - ")</f>
        <v>FASWZ-16A Zähler Strom A5-12-01</v>
      </c>
      <c r="AV106" t="str">
        <f>IF(HLOOKUP(AV$1,'Datenbank Aktoren'!$F$3:$IB$112,$B106,0)=AV$1,AV$3," - ")</f>
        <v>FB55B Bewegungsm. A5-07-01</v>
      </c>
      <c r="AW106" t="str">
        <f>IF(HLOOKUP(AW$1,'Datenbank Aktoren'!$F$3:$IB$112,$B106,0)=AW$1,AW$3," - ")</f>
        <v>FB55EB Bewegungsm. A5-07-01</v>
      </c>
      <c r="AX106" t="str">
        <f>IF(HLOOKUP(AX$1,'Datenbank Aktoren'!$F$3:$IB$112,$B106,0)=AX$1,AX$3," - ")</f>
        <v>FB65B Bewegungsm. A5-07-01</v>
      </c>
      <c r="AY106" t="str">
        <f>IF(HLOOKUP(AY$1,'Datenbank Aktoren'!$F$3:$IB$112,$B106,0)=AY$1,AY$3," - ")</f>
        <v>FBH55ESB Bewegungsm. A5-07-01</v>
      </c>
      <c r="AZ106" t="str">
        <f>IF(HLOOKUP(AZ$1,'Datenbank Aktoren'!$F$3:$IB$112,$B106,0)=AZ$1,AZ$3," - ")</f>
        <v>FBH55ESB FBH A5-08-01</v>
      </c>
      <c r="BA106" t="str">
        <f>IF(HLOOKUP(BA$1,'Datenbank Aktoren'!$F$3:$IB$112,$B106,0)=BA$1,BA$3," - ")</f>
        <v>FBH55SB Bewegungsm. A5-07-01</v>
      </c>
      <c r="BB106" t="str">
        <f>IF(HLOOKUP(BB$1,'Datenbank Aktoren'!$F$3:$IB$112,$B106,0)=BB$1,BB$3," - ")</f>
        <v>FBH55SB FBH A5-08-01</v>
      </c>
      <c r="BC106" t="str">
        <f>IF(HLOOKUP(BC$1,'Datenbank Aktoren'!$F$3:$IB$112,$B106,0)=BC$1,BC$3," - ")</f>
        <v>FBH65 FBH A5-08-01</v>
      </c>
      <c r="BD106" t="str">
        <f>IF(HLOOKUP(BD$1,'Datenbank Aktoren'!$F$3:$IB$112,$B106,0)=BD$1,BD$3," - ")</f>
        <v>FBH65S FBH A5-08-01</v>
      </c>
      <c r="BE106" t="str">
        <f>IF(HLOOKUP(BE$1,'Datenbank Aktoren'!$F$3:$IB$112,$B106,0)=BE$1,BE$3," - ")</f>
        <v>FBH65SB Bewegungsm. A5-07-01</v>
      </c>
      <c r="BF106" t="str">
        <f>IF(HLOOKUP(BF$1,'Datenbank Aktoren'!$F$3:$IB$112,$B106,0)=BF$1,BF$3," - ")</f>
        <v>FBH65SB FBH A5-08-01</v>
      </c>
      <c r="BG106" t="str">
        <f>IF(HLOOKUP(BG$1,'Datenbank Aktoren'!$F$3:$IB$112,$B106,0)=BG$1,BG$3," - ")</f>
        <v xml:space="preserve"> - </v>
      </c>
      <c r="BH106" t="str">
        <f>IF(HLOOKUP(BH$1,'Datenbank Aktoren'!$F$3:$IB$112,$B106,0)=BH$1,BH$3," - ")</f>
        <v>FBH65TF Feuchte/Temp. A5-04-02</v>
      </c>
      <c r="BI106" t="str">
        <f>IF(HLOOKUP(BI$1,'Datenbank Aktoren'!$F$3:$IB$112,$B106,0)=BI$1,BI$3," - ")</f>
        <v>FBH65TF FBH A5-08-01</v>
      </c>
      <c r="BJ106" t="str">
        <f>IF(HLOOKUP(BJ$1,'Datenbank Aktoren'!$F$3:$IB$112,$B106,0)=BJ$1,BJ$3," - ")</f>
        <v>FBHF65SB Bewegungsm. A5-07-01</v>
      </c>
      <c r="BK106" t="str">
        <f>IF(HLOOKUP(BK$1,'Datenbank Aktoren'!$F$3:$IB$112,$B106,0)=BK$1,BK$3," - ")</f>
        <v>FBHF65SB FBH A5-08-01</v>
      </c>
      <c r="BL106" t="str">
        <f>IF(HLOOKUP(BL$1,'Datenbank Aktoren'!$F$3:$IB$112,$B106,0)=BL$1,BL$3," - ")</f>
        <v xml:space="preserve"> - </v>
      </c>
      <c r="BM106" t="str">
        <f>IF(HLOOKUP(BM$1,'Datenbank Aktoren'!$F$3:$IB$112,$B106,0)=BM$1,BM$3," - ")</f>
        <v xml:space="preserve"> - </v>
      </c>
      <c r="BN106" t="str">
        <f>IF(HLOOKUP(BN$1,'Datenbank Aktoren'!$F$3:$IB$112,$B106,0)=BN$1,BN$3," - ")</f>
        <v xml:space="preserve"> - </v>
      </c>
      <c r="BO106" t="str">
        <f>IF(HLOOKUP(BO$1,'Datenbank Aktoren'!$F$3:$IB$112,$B106,0)=BO$1,BO$3," - ")</f>
        <v xml:space="preserve"> - </v>
      </c>
      <c r="BP106" t="str">
        <f>IF(HLOOKUP(BP$1,'Datenbank Aktoren'!$F$3:$IB$112,$B106,0)=BP$1,BP$3," - ")</f>
        <v xml:space="preserve"> - </v>
      </c>
      <c r="BQ106" t="str">
        <f>IF(HLOOKUP(BQ$1,'Datenbank Aktoren'!$F$3:$IB$112,$B106,0)=BQ$1,BQ$3," - ")</f>
        <v xml:space="preserve"> - </v>
      </c>
      <c r="BR106" t="str">
        <f>IF(HLOOKUP(BR$1,'Datenbank Aktoren'!$F$3:$IB$112,$B106,0)=BR$1,BR$3," - ")</f>
        <v>FET55E RPS 1-fach Taster F6-01-01</v>
      </c>
      <c r="BS106" t="str">
        <f>IF(HLOOKUP(BS$1,'Datenbank Aktoren'!$F$3:$IB$112,$B106,0)=BS$1,BS$3," - ")</f>
        <v>FF8 RPS 4-fach Taster F6-02-01</v>
      </c>
      <c r="BT106" t="str">
        <f>IF(HLOOKUP(BT$1,'Datenbank Aktoren'!$F$3:$IB$112,$B106,0)=BT$1,BT$3," - ")</f>
        <v xml:space="preserve"> - </v>
      </c>
      <c r="BU106" t="str">
        <f>IF(HLOOKUP(BU$1,'Datenbank Aktoren'!$F$3:$IB$112,$B106,0)=BU$1,BU$3," - ")</f>
        <v>FFD RPS 4-fach Taster F6-02-01</v>
      </c>
      <c r="BV106" t="str">
        <f>IF(HLOOKUP(BV$1,'Datenbank Aktoren'!$F$3:$IB$112,$B106,0)=BV$1,BV$3," - ")</f>
        <v xml:space="preserve"> - </v>
      </c>
      <c r="BW106" t="str">
        <f>IF(HLOOKUP(BW$1,'Datenbank Aktoren'!$F$3:$IB$112,$B106,0)=BW$1,BW$3," - ")</f>
        <v>FFG7B Fenstergriff F6-10-00</v>
      </c>
      <c r="BX106" t="str">
        <f>IF(HLOOKUP(BX$1,'Datenbank Aktoren'!$F$3:$IB$112,$B106,0)=BX$1,BX$3," - ")</f>
        <v xml:space="preserve"> - </v>
      </c>
      <c r="BY106" t="str">
        <f>IF(HLOOKUP(BY$1,'Datenbank Aktoren'!$F$3:$IB$112,$B106,0)=BY$1,BY$3," - ")</f>
        <v xml:space="preserve"> - </v>
      </c>
      <c r="BZ106" t="str">
        <f>IF(HLOOKUP(BZ$1,'Datenbank Aktoren'!$F$3:$IB$112,$B106,0)=BZ$1,BZ$3," - ")</f>
        <v xml:space="preserve"> - </v>
      </c>
      <c r="CA106" t="str">
        <f>IF(HLOOKUP(CA$1,'Datenbank Aktoren'!$F$3:$IB$112,$B106,0)=CA$1,CA$3," - ")</f>
        <v xml:space="preserve"> - </v>
      </c>
      <c r="CB106" t="str">
        <f>IF(HLOOKUP(CB$1,'Datenbank Aktoren'!$F$3:$IB$112,$B106,0)=CB$1,CB$3," - ")</f>
        <v xml:space="preserve"> - </v>
      </c>
      <c r="CC106" s="25" t="str">
        <f>IF(HLOOKUP(CC$1,'Datenbank Aktoren'!$F$3:$IB$112,$B106,0)=CC$1,CC$3," - ")</f>
        <v>FFGB-hg Fenstergriff A5-14-0A</v>
      </c>
      <c r="CD106" t="str">
        <f>IF(HLOOKUP(CD$1,'Datenbank Aktoren'!$F$3:$IB$112,$B106,0)=CD$1,CD$3," - ")</f>
        <v>FFGB-hg Fenstergriff F6-10-00</v>
      </c>
      <c r="CE106" t="str">
        <f>IF(HLOOKUP(CE$1,'Datenbank Aktoren'!$F$3:$IB$112,$B106,0)=CE$1,CE$3," - ")</f>
        <v>FFKB Fensterkontakt D5-00-01</v>
      </c>
      <c r="CF106" t="str">
        <f>IF(HLOOKUP(CF$1,'Datenbank Aktoren'!$F$3:$IB$112,$B106,0)=CF$1,CF$3," - ")</f>
        <v>FFT55B Feuchte/Temp. A5-04-02</v>
      </c>
      <c r="CG106" t="str">
        <f>IF(HLOOKUP(CG$1,'Datenbank Aktoren'!$F$3:$IB$112,$B106,0)=CG$1,CG$3," - ")</f>
        <v>FFT55B Feuchte/Temp. A5-04-03</v>
      </c>
      <c r="CH106" t="str">
        <f>IF(HLOOKUP(CH$1,'Datenbank Aktoren'!$F$3:$IB$112,$B106,0)=CH$1,CH$3," - ")</f>
        <v>FFT55EB Feuchte/Temp. A5-04-02</v>
      </c>
      <c r="CI106" t="str">
        <f>IF(HLOOKUP(CI$1,'Datenbank Aktoren'!$F$3:$IB$112,$B106,0)=CI$1,CI$3," - ")</f>
        <v>FFT55EB Feuchte/Temp. A5-04-03</v>
      </c>
      <c r="CJ106" t="str">
        <f>IF(HLOOKUP(CJ$1,'Datenbank Aktoren'!$F$3:$IB$112,$B106,0)=CJ$1,CJ$3," - ")</f>
        <v>FFT60SB Feuchte/Temp. A5-04-02</v>
      </c>
      <c r="CK106" t="str">
        <f>IF(HLOOKUP(CK$1,'Datenbank Aktoren'!$F$3:$IB$112,$B106,0)=CK$1,CK$3," - ")</f>
        <v>FFT60SB Feuchte/Temp. A5-04-03</v>
      </c>
      <c r="CL106" t="str">
        <f>IF(HLOOKUP(CL$1,'Datenbank Aktoren'!$F$3:$IB$112,$B106,0)=CL$1,CL$3," - ")</f>
        <v>FFT65B Feuchte/Temp. A5-04-02</v>
      </c>
      <c r="CM106" t="str">
        <f>IF(HLOOKUP(CM$1,'Datenbank Aktoren'!$F$3:$IB$112,$B106,0)=CM$1,CM$3," - ")</f>
        <v>FFT65B Feuchte/Temp. A5-04-03</v>
      </c>
      <c r="CN106" t="str">
        <f>IF(HLOOKUP(CN$1,'Datenbank Aktoren'!$F$3:$IB$112,$B106,0)=CN$1,CN$3," - ")</f>
        <v>FFTE Fenstergriff F6-10-00</v>
      </c>
      <c r="CO106" t="str">
        <f>IF(HLOOKUP(CO$1,'Datenbank Aktoren'!$F$3:$IB$112,$B106,0)=CO$1,CO$3," - ")</f>
        <v>FFTF65B Feuchte/Temp. A5-04-02</v>
      </c>
      <c r="CP106" t="str">
        <f>IF(HLOOKUP(CP$1,'Datenbank Aktoren'!$F$3:$IB$112,$B106,0)=CP$1,CP$3," - ")</f>
        <v>FFTF65B Feuchte/Temp. A5-04-03</v>
      </c>
      <c r="CQ106" t="str">
        <f>IF(HLOOKUP(CQ$1,'Datenbank Aktoren'!$F$3:$IB$112,$B106,0)=CQ$1,CQ$3," - ")</f>
        <v>FHD60SB FAH60/FIH65S A5-06-01</v>
      </c>
      <c r="CR106" t="str">
        <f>IF(HLOOKUP(CR$1,'Datenbank Aktoren'!$F$3:$IB$112,$B106,0)=CR$1,CR$3," - ")</f>
        <v xml:space="preserve"> - </v>
      </c>
      <c r="CS106" t="str">
        <f>IF(HLOOKUP(CS$1,'Datenbank Aktoren'!$F$3:$IB$112,$B106,0)=CS$1,CS$3," - ")</f>
        <v xml:space="preserve"> - </v>
      </c>
      <c r="CT106" t="str">
        <f>IF(HLOOKUP(CT$1,'Datenbank Aktoren'!$F$3:$IB$112,$B106,0)=CT$1,CT$3," - ")</f>
        <v>FHM2 RPS 4-fach Taster F6-02-01</v>
      </c>
      <c r="CU106" t="str">
        <f>IF(HLOOKUP(CU$1,'Datenbank Aktoren'!$F$3:$IB$112,$B106,0)=CU$1,CU$3," - ")</f>
        <v>FHMB Wasser/Rauch/Hitze A5-30-03</v>
      </c>
      <c r="CV106" t="str">
        <f>IF(HLOOKUP(CV$1,'Datenbank Aktoren'!$F$3:$IB$112,$B106,0)=CV$1,CV$3," - ")</f>
        <v>FHS2 RPS 4-fach Taster F6-02-01</v>
      </c>
      <c r="CW106" t="str">
        <f>IF(HLOOKUP(CW$1,'Datenbank Aktoren'!$F$3:$IB$112,$B106,0)=CW$1,CW$3," - ")</f>
        <v>FHS4 RPS 4-fach Taster F6-02-01</v>
      </c>
      <c r="CX106" t="str">
        <f>IF(HLOOKUP(CX$1,'Datenbank Aktoren'!$F$3:$IB$112,$B106,0)=CX$1,CX$3," - ")</f>
        <v xml:space="preserve"> - </v>
      </c>
      <c r="CY106" t="str">
        <f>IF(HLOOKUP(CY$1,'Datenbank Aktoren'!$F$3:$IB$112,$B106,0)=CY$1,CY$3," - ")</f>
        <v>FIH65S FAH60/FIH65S A5-06-01</v>
      </c>
      <c r="CZ106" t="str">
        <f>IF(HLOOKUP(CZ$1,'Datenbank Aktoren'!$F$3:$IB$112,$B106,0)=CZ$1,CZ$3," - ")</f>
        <v>FKD RPS 1-fach Taster F6-01-01</v>
      </c>
      <c r="DA106" t="str">
        <f>IF(HLOOKUP(DA$1,'Datenbank Aktoren'!$F$3:$IB$112,$B106,0)=DA$1,DA$3," - ")</f>
        <v>FKF65 Kartenschalter F6-02-01</v>
      </c>
      <c r="DB106" t="str">
        <f>IF(HLOOKUP(DB$1,'Datenbank Aktoren'!$F$3:$IB$112,$B106,0)=DB$1,DB$3," - ")</f>
        <v xml:space="preserve"> - </v>
      </c>
      <c r="DC106" t="str">
        <f>IF(HLOOKUP(DC$1,'Datenbank Aktoren'!$F$3:$IB$112,$B106,0)=DC$1,DC$3," - ")</f>
        <v>FKS-H Kleinstellantrieb A5-20-04</v>
      </c>
      <c r="DD106" t="str">
        <f>IF(HLOOKUP(DD$1,'Datenbank Aktoren'!$F$3:$IB$112,$B106,0)=DD$1,DD$3," - ")</f>
        <v xml:space="preserve"> - </v>
      </c>
      <c r="DE106" t="str">
        <f>IF(HLOOKUP(DE$1,'Datenbank Aktoren'!$F$3:$IB$112,$B106,0)=DE$1,DE$3," - ")</f>
        <v>FLGTF55E Feuchte/Temp. A5-04-02</v>
      </c>
      <c r="DF106" t="str">
        <f>IF(HLOOKUP(DF$1,'Datenbank Aktoren'!$F$3:$IB$112,$B106,0)=DF$1,DF$3," - ")</f>
        <v>FLGTF55E Luftgüte A5-09-0C</v>
      </c>
      <c r="DG106" t="str">
        <f>IF(HLOOKUP(DG$1,'Datenbank Aktoren'!$F$3:$IB$112,$B106,0)=DG$1,DG$3," - ")</f>
        <v>FLGTF55 Feuchte/Temp. A5-04-02</v>
      </c>
      <c r="DH106" t="str">
        <f>IF(HLOOKUP(DH$1,'Datenbank Aktoren'!$F$3:$IB$112,$B106,0)=DH$1,DH$3," - ")</f>
        <v>FLGTF55 Luftgüte A5-09-0C</v>
      </c>
      <c r="DI106" t="str">
        <f>IF(HLOOKUP(DI$1,'Datenbank Aktoren'!$F$3:$IB$112,$B106,0)=DI$1,DI$3," - ")</f>
        <v>FLGTF65 Feuchte/Temp. A5-04-02</v>
      </c>
      <c r="DJ106" t="str">
        <f>IF(HLOOKUP(DJ$1,'Datenbank Aktoren'!$F$3:$IB$112,$B106,0)=DJ$1,DJ$3," - ")</f>
        <v>FLGTF65 Luftgüte A5-09-0C</v>
      </c>
      <c r="DK106" t="str">
        <f>IF(HLOOKUP(DK$1,'Datenbank Aktoren'!$F$3:$IB$112,$B106,0)=DK$1,DK$3," - ")</f>
        <v>FLT58 VOC A5-09-05</v>
      </c>
      <c r="DL106" t="str">
        <f>IF(HLOOKUP(DL$1,'Datenbank Aktoren'!$F$3:$IB$112,$B106,0)=DL$1,DL$3," - ")</f>
        <v xml:space="preserve"> - </v>
      </c>
      <c r="DM106" t="str">
        <f>IF(HLOOKUP(DM$1,'Datenbank Aktoren'!$F$3:$IB$112,$B106,0)=DM$1,DM$3," - ")</f>
        <v>FMH1W RPS 1-fach Taster F6-01-01</v>
      </c>
      <c r="DN106" t="str">
        <f>IF(HLOOKUP(DN$1,'Datenbank Aktoren'!$F$3:$IB$112,$B106,0)=DN$1,DN$3," - ")</f>
        <v>FMH2S RPS 4-fach Taster F6-02-01</v>
      </c>
      <c r="DO106" t="str">
        <f>IF(HLOOKUP(DO$1,'Datenbank Aktoren'!$F$3:$IB$112,$B106,0)=DO$1,DO$3," - ")</f>
        <v>FMH4 RPS 4-fach Taster F6-02-01</v>
      </c>
      <c r="DP106" t="str">
        <f>IF(HLOOKUP(DP$1,'Datenbank Aktoren'!$F$3:$IB$112,$B106,0)=DP$1,DP$3," - ")</f>
        <v>FMH4S RPS 4-fach Taster F6-02-01</v>
      </c>
      <c r="DQ106" t="str">
        <f>IF(HLOOKUP(DQ$1,'Datenbank Aktoren'!$F$3:$IB$112,$B106,0)=DQ$1,DQ$3," - ")</f>
        <v>FMH8 RPS 4-fach Taster F6-02-01</v>
      </c>
      <c r="DR106" t="str">
        <f>IF(HLOOKUP(DR$1,'Datenbank Aktoren'!$F$3:$IB$112,$B106,0)=DR$1,DR$3," - ")</f>
        <v>FMMS44SB Temp.Fühler A5-02-05</v>
      </c>
      <c r="DS106" t="str">
        <f>IF(HLOOKUP(DS$1,'Datenbank Aktoren'!$F$3:$IB$112,$B106,0)=DS$1,DS$3," - ")</f>
        <v xml:space="preserve"> - </v>
      </c>
      <c r="DT106" t="str">
        <f>IF(HLOOKUP(DT$1,'Datenbank Aktoren'!$F$3:$IB$112,$B106,0)=DT$1,DT$3," - ")</f>
        <v>FMMS44SB Feuchte/Temp. A5-04-03</v>
      </c>
      <c r="DU106" t="str">
        <f>IF(HLOOKUP(DU$1,'Datenbank Aktoren'!$F$3:$IB$112,$B106,0)=DU$1,DU$3," - ")</f>
        <v xml:space="preserve"> - </v>
      </c>
      <c r="DV106" t="str">
        <f>IF(HLOOKUP(DV$1,'Datenbank Aktoren'!$F$3:$IB$112,$B106,0)=DV$1,DV$3," - ")</f>
        <v xml:space="preserve"> - </v>
      </c>
      <c r="DW106" t="str">
        <f>IF(HLOOKUP(DW$1,'Datenbank Aktoren'!$F$3:$IB$112,$B106,0)=DW$1,DW$3," - ")</f>
        <v xml:space="preserve"> - </v>
      </c>
      <c r="DX106" t="str">
        <f>IF(HLOOKUP(DX$1,'Datenbank Aktoren'!$F$3:$IB$112,$B106,0)=DX$1,DX$3," - ")</f>
        <v xml:space="preserve"> - </v>
      </c>
      <c r="DY106" t="str">
        <f>IF(HLOOKUP(DY$1,'Datenbank Aktoren'!$F$3:$IB$112,$B106,0)=DY$1,DY$3," - ")</f>
        <v xml:space="preserve"> - </v>
      </c>
      <c r="DZ106" t="str">
        <f>IF(HLOOKUP(DZ$1,'Datenbank Aktoren'!$F$3:$IB$112,$B106,0)=DZ$1,DZ$3," - ")</f>
        <v xml:space="preserve"> - </v>
      </c>
      <c r="EA106" t="str">
        <f>IF(HLOOKUP(EA$1,'Datenbank Aktoren'!$F$3:$IB$112,$B106,0)=EA$1,EA$3," - ")</f>
        <v>FMMS44SB Fensterkontakt D5-00-01</v>
      </c>
      <c r="EB106" t="str">
        <f>IF(HLOOKUP(EB$1,'Datenbank Aktoren'!$F$3:$IB$112,$B106,0)=EB$1,EB$3," - ")</f>
        <v xml:space="preserve"> - </v>
      </c>
      <c r="EC106" t="str">
        <f>IF(HLOOKUP(EC$1,'Datenbank Aktoren'!$F$3:$IB$112,$B106,0)=EC$1,EC$3," - ")</f>
        <v>FMS55ESB Temp.Fühler A5-02-05</v>
      </c>
      <c r="ED106" t="str">
        <f>IF(HLOOKUP(ED$1,'Datenbank Aktoren'!$F$3:$IB$112,$B106,0)=ED$1,ED$3," - ")</f>
        <v xml:space="preserve"> - </v>
      </c>
      <c r="EE106" t="str">
        <f>IF(HLOOKUP(EE$1,'Datenbank Aktoren'!$F$3:$IB$112,$B106,0)=EE$1,EE$3," - ")</f>
        <v>FMS55ESB Feuchte/Temp. A5-04-03</v>
      </c>
      <c r="EF106" t="str">
        <f>IF(HLOOKUP(EF$1,'Datenbank Aktoren'!$F$3:$IB$112,$B106,0)=EF$1,EF$3," - ")</f>
        <v xml:space="preserve"> - </v>
      </c>
      <c r="EG106" t="str">
        <f>IF(HLOOKUP(EG$1,'Datenbank Aktoren'!$F$3:$IB$112,$B106,0)=EG$1,EG$3," - ")</f>
        <v xml:space="preserve"> - </v>
      </c>
      <c r="EH106" t="str">
        <f>IF(HLOOKUP(EH$1,'Datenbank Aktoren'!$F$3:$IB$112,$B106,0)=EH$1,EH$3," - ")</f>
        <v xml:space="preserve"> - </v>
      </c>
      <c r="EI106" t="str">
        <f>IF(HLOOKUP(EI$1,'Datenbank Aktoren'!$F$3:$IB$112,$B106,0)=EI$1,EI$3," - ")</f>
        <v xml:space="preserve"> - </v>
      </c>
      <c r="EJ106" t="str">
        <f>IF(HLOOKUP(EJ$1,'Datenbank Aktoren'!$F$3:$IB$112,$B106,0)=EJ$1,EJ$3," - ")</f>
        <v xml:space="preserve"> - </v>
      </c>
      <c r="EK106" t="str">
        <f>IF(HLOOKUP(EK$1,'Datenbank Aktoren'!$F$3:$IB$112,$B106,0)=EK$1,EK$3," - ")</f>
        <v>FMS55SB Temp.Fühler A5-02-05</v>
      </c>
      <c r="EL106" t="str">
        <f>IF(HLOOKUP(EL$1,'Datenbank Aktoren'!$F$3:$IB$112,$B106,0)=EL$1,EL$3," - ")</f>
        <v xml:space="preserve"> - </v>
      </c>
      <c r="EM106" t="str">
        <f>IF(HLOOKUP(EM$1,'Datenbank Aktoren'!$F$3:$IB$112,$B106,0)=EM$1,EM$3," - ")</f>
        <v>FMS55SB Feuchte/Temp. A5-04-03</v>
      </c>
      <c r="EN106" t="str">
        <f>IF(HLOOKUP(EN$1,'Datenbank Aktoren'!$F$3:$IB$112,$B106,0)=EN$1,EN$3," - ")</f>
        <v xml:space="preserve"> - </v>
      </c>
      <c r="EO106" t="str">
        <f>IF(HLOOKUP(EO$1,'Datenbank Aktoren'!$F$3:$IB$112,$B106,0)=EO$1,EO$3," - ")</f>
        <v xml:space="preserve"> - </v>
      </c>
      <c r="EP106" t="str">
        <f>IF(HLOOKUP(EP$1,'Datenbank Aktoren'!$F$3:$IB$112,$B106,0)=EP$1,EP$3," - ")</f>
        <v xml:space="preserve"> - </v>
      </c>
      <c r="EQ106" t="str">
        <f>IF(HLOOKUP(EQ$1,'Datenbank Aktoren'!$F$3:$IB$112,$B106,0)=EQ$1,EQ$3," - ")</f>
        <v xml:space="preserve"> - </v>
      </c>
      <c r="ER106" t="str">
        <f>IF(HLOOKUP(ER$1,'Datenbank Aktoren'!$F$3:$IB$112,$B106,0)=ER$1,ER$3," - ")</f>
        <v xml:space="preserve"> - </v>
      </c>
      <c r="ES106" t="str">
        <f>IF(HLOOKUP(ES$1,'Datenbank Aktoren'!$F$3:$IB$112,$B106,0)=ES$1,ES$3," - ")</f>
        <v>FMS65ESB Temp.Fühler A5-02-05</v>
      </c>
      <c r="ET106" t="str">
        <f>IF(HLOOKUP(ET$1,'Datenbank Aktoren'!$F$3:$IB$112,$B106,0)=ET$1,ET$3," - ")</f>
        <v xml:space="preserve"> - </v>
      </c>
      <c r="EU106" t="str">
        <f>IF(HLOOKUP(EU$1,'Datenbank Aktoren'!$F$3:$IB$112,$B106,0)=EU$1,EU$3," - ")</f>
        <v>FMS65ESB Feuchte/Temp. A5-04-03</v>
      </c>
      <c r="EV106" t="str">
        <f>IF(HLOOKUP(EV$1,'Datenbank Aktoren'!$F$3:$IB$112,$B106,0)=EV$1,EV$3," - ")</f>
        <v xml:space="preserve"> - </v>
      </c>
      <c r="EW106" t="str">
        <f>IF(HLOOKUP(EW$1,'Datenbank Aktoren'!$F$3:$IB$112,$B106,0)=EW$1,EW$3," - ")</f>
        <v xml:space="preserve"> - </v>
      </c>
      <c r="EX106" t="str">
        <f>IF(HLOOKUP(EX$1,'Datenbank Aktoren'!$F$3:$IB$112,$B106,0)=EX$1,EX$3," - ")</f>
        <v xml:space="preserve"> - </v>
      </c>
      <c r="EY106" t="str">
        <f>IF(HLOOKUP(EY$1,'Datenbank Aktoren'!$F$3:$IB$112,$B106,0)=EY$1,EY$3," - ")</f>
        <v xml:space="preserve"> - </v>
      </c>
      <c r="EZ106" t="str">
        <f>IF(HLOOKUP(EZ$1,'Datenbank Aktoren'!$F$3:$IB$112,$B106,0)=EZ$1,EZ$3," - ")</f>
        <v xml:space="preserve"> - </v>
      </c>
      <c r="FA106" t="str">
        <f>IF(HLOOKUP(FA$1,'Datenbank Aktoren'!$F$3:$IB$112,$B106,0)=FA$1,FA$3," - ")</f>
        <v>FNS55B RPS 1-fach Taster F6-01-01</v>
      </c>
      <c r="FB106" t="str">
        <f>IF(HLOOKUP(FB$1,'Datenbank Aktoren'!$F$3:$IB$112,$B106,0)=FB$1,FB$3," - ")</f>
        <v>FNS55EB RPS 1-fach Taster F6-01-01</v>
      </c>
      <c r="FC106" t="str">
        <f>IF(HLOOKUP(FC$1,'Datenbank Aktoren'!$F$3:$IB$112,$B106,0)=FC$1,FC$3," - ")</f>
        <v>FNS65EB RPS 1-fach Taster F6-01-01</v>
      </c>
      <c r="FD106" t="str">
        <f>IF(HLOOKUP(FD$1,'Datenbank Aktoren'!$F$3:$IB$112,$B106,0)=FD$1,FD$3," - ")</f>
        <v>FPE-1 RPS 1-fach Taster F6-01-01</v>
      </c>
      <c r="FE106" t="str">
        <f>IF(HLOOKUP(FE$1,'Datenbank Aktoren'!$F$3:$IB$112,$B106,0)=FE$1,FE$3," - ")</f>
        <v>FRW RPS Rauchmelder F6-02-01</v>
      </c>
      <c r="FF106" t="str">
        <f>IF(HLOOKUP(FF$1,'Datenbank Aktoren'!$F$3:$IB$112,$B106,0)=FF$1,FF$3," - ")</f>
        <v>FRWB Wasser/Rauch/Hitze A5-30-03</v>
      </c>
      <c r="FG106" t="str">
        <f>IF(HLOOKUP(FG$1,'Datenbank Aktoren'!$F$3:$IB$112,$B106,0)=FG$1,FG$3," - ")</f>
        <v>FSDG14 Zähler Strom A5-12-01</v>
      </c>
      <c r="FH106" t="str">
        <f>IF(HLOOKUP(FH$1,'Datenbank Aktoren'!$F$3:$IB$112,$B106,0)=FH$1,FH$3," - ")</f>
        <v>FSM14 RPS 4-fach Taster F6-02-01</v>
      </c>
      <c r="FI106" t="str">
        <f>IF(HLOOKUP(FI$1,'Datenbank Aktoren'!$F$3:$IB$112,$B106,0)=FI$1,FI$3," - ")</f>
        <v xml:space="preserve"> - </v>
      </c>
      <c r="FJ106" t="str">
        <f>IF(HLOOKUP(FJ$1,'Datenbank Aktoren'!$F$3:$IB$112,$B106,0)=FJ$1,FJ$3," - ")</f>
        <v>FSM60B Wasser/Rauch/Hitze A5-30-03</v>
      </c>
      <c r="FK106" t="str">
        <f>IF(HLOOKUP(FK$1,'Datenbank Aktoren'!$F$3:$IB$112,$B106,0)=FK$1,FK$3," - ")</f>
        <v>FSM60B RPS 4-fach Taster F6-02-01</v>
      </c>
      <c r="FL106" t="str">
        <f>IF(HLOOKUP(FL$1,'Datenbank Aktoren'!$F$3:$IB$112,$B106,0)=FL$1,FL$3," - ")</f>
        <v>FSM61 RPS 4-fach Taster F6-02-01</v>
      </c>
      <c r="FM106" t="str">
        <f>IF(HLOOKUP(FM$1,'Datenbank Aktoren'!$F$3:$IB$112,$B106,0)=FM$1,FM$3," - ")</f>
        <v>FSMTB RPS 4-fach Taster F6-02-01</v>
      </c>
      <c r="FN106" t="str">
        <f>IF(HLOOKUP(FN$1,'Datenbank Aktoren'!$F$3:$IB$112,$B106,0)=FN$1,FN$3," - ")</f>
        <v>FSR61VA Zähler Strom A5-12-01</v>
      </c>
      <c r="FO106" t="str">
        <f>IF(HLOOKUP(FO$1,'Datenbank Aktoren'!$F$3:$IB$112,$B106,0)=FO$1,FO$3," - ")</f>
        <v>FSTAP RPS 4-fach Taster F6-02-01</v>
      </c>
      <c r="FP106" t="str">
        <f>IF(HLOOKUP(FP$1,'Datenbank Aktoren'!$F$3:$IB$112,$B106,0)=FP$1,FP$3," - ")</f>
        <v xml:space="preserve"> - </v>
      </c>
      <c r="FQ106" t="str">
        <f>IF(HLOOKUP(FQ$1,'Datenbank Aktoren'!$F$3:$IB$112,$B106,0)=FQ$1,FQ$3," - ")</f>
        <v xml:space="preserve"> - </v>
      </c>
      <c r="FR106" t="str">
        <f>IF(HLOOKUP(FR$1,'Datenbank Aktoren'!$F$3:$IB$112,$B106,0)=FR$1,FR$3," - ")</f>
        <v>FSU55D RPS 4-fach Taster F6-02-01</v>
      </c>
      <c r="FS106" t="str">
        <f>IF(HLOOKUP(FS$1,'Datenbank Aktoren'!$F$3:$IB$112,$B106,0)=FS$1,FS$3," - ")</f>
        <v xml:space="preserve"> - </v>
      </c>
      <c r="FT106" t="str">
        <f>IF(HLOOKUP(FT$1,'Datenbank Aktoren'!$F$3:$IB$112,$B106,0)=FT$1,FT$3," - ")</f>
        <v xml:space="preserve"> - </v>
      </c>
      <c r="FU106" t="str">
        <f>IF(HLOOKUP(FU$1,'Datenbank Aktoren'!$F$3:$IB$112,$B106,0)=FU$1,FU$3," - ")</f>
        <v>FSU55ED RPS 4-fach Taster F6-02-01</v>
      </c>
      <c r="FV106" t="str">
        <f>IF(HLOOKUP(FV$1,'Datenbank Aktoren'!$F$3:$IB$112,$B106,0)=FV$1,FV$3," - ")</f>
        <v xml:space="preserve"> - </v>
      </c>
      <c r="FW106" t="str">
        <f>IF(HLOOKUP(FW$1,'Datenbank Aktoren'!$F$3:$IB$112,$B106,0)=FW$1,FW$3," - ")</f>
        <v xml:space="preserve"> - </v>
      </c>
      <c r="FX106" t="str">
        <f>IF(HLOOKUP(FX$1,'Datenbank Aktoren'!$F$3:$IB$112,$B106,0)=FX$1,FX$3," - ")</f>
        <v>FSU65D RPS 4-fach Taster F6-02-01</v>
      </c>
      <c r="FY106" t="str">
        <f>IF(HLOOKUP(FY$1,'Datenbank Aktoren'!$F$3:$IB$112,$B106,0)=FY$1,FY$3," - ")</f>
        <v>FSVA-230v Zähler Strom A5-12-01</v>
      </c>
      <c r="FZ106" t="str">
        <f>IF(HLOOKUP(FZ$1,'Datenbank Aktoren'!$F$3:$IB$112,$B106,0)=FZ$1,FZ$3," - ")</f>
        <v>FT4F RPS 4-fach Taster F6-02-01</v>
      </c>
      <c r="GA106" t="str">
        <f>IF(HLOOKUP(GA$1,'Datenbank Aktoren'!$F$3:$IB$112,$B106,0)=GA$1,GA$3," - ")</f>
        <v>FT55 RPS 4-fach Taster F6-02-01</v>
      </c>
      <c r="GB106" t="str">
        <f>IF(HLOOKUP(GB$1,'Datenbank Aktoren'!$F$3:$IB$112,$B106,0)=GB$1,GB$3," - ")</f>
        <v>FTAF55D Temp.-Regler A5-10-06 12-28°</v>
      </c>
      <c r="GC106" t="str">
        <f>IF(HLOOKUP(GC$1,'Datenbank Aktoren'!$F$3:$IB$112,$B106,0)=GC$1,GC$3," - ")</f>
        <v>FTAF55ED Temp.-Regler A5-10-06 12-28°</v>
      </c>
      <c r="GD106" t="str">
        <f>IF(HLOOKUP(GD$1,'Datenbank Aktoren'!$F$3:$IB$112,$B106,0)=GD$1,GD$3," - ")</f>
        <v>FTAF65D Temp.-Regler A5-10-06 12-28°</v>
      </c>
      <c r="GE106" t="str">
        <f>IF(HLOOKUP(GE$1,'Datenbank Aktoren'!$F$3:$IB$112,$B106,0)=GE$1,GE$3," - ")</f>
        <v>FTAF65D Temp.-Regler m. Schalter A5-10-06 12-28° Data_byte3</v>
      </c>
      <c r="GF106" t="str">
        <f>IF(HLOOKUP(GF$1,'Datenbank Aktoren'!$F$3:$IB$112,$B106,0)=GF$1,GF$3," - ")</f>
        <v>FTAF55D Raumregler F6-02-01</v>
      </c>
      <c r="GG106" t="str">
        <f>IF(HLOOKUP(GG$1,'Datenbank Aktoren'!$F$3:$IB$112,$B106,0)=GG$1,GG$3," - ")</f>
        <v>FTAF55ED Raumregler F6-02-01</v>
      </c>
      <c r="GH106" t="str">
        <f>IF(HLOOKUP(GH$1,'Datenbank Aktoren'!$F$3:$IB$112,$B106,0)=GH$1,GH$3," - ")</f>
        <v>FTAF65D Raumregler F6-02-01</v>
      </c>
      <c r="GI106" t="str">
        <f>IF(HLOOKUP(GI$1,'Datenbank Aktoren'!$F$3:$IB$112,$B106,0)=GI$1,GI$3," - ")</f>
        <v>FTF65S Temp.Fühler A5-02-05</v>
      </c>
      <c r="GJ106" t="str">
        <f>IF(HLOOKUP(GJ$1,'Datenbank Aktoren'!$F$3:$IB$112,$B106,0)=GJ$1,GJ$3," - ")</f>
        <v>FTFB Feuchte/Temp. A5-04-02</v>
      </c>
      <c r="GK106" t="str">
        <f>IF(HLOOKUP(GK$1,'Datenbank Aktoren'!$F$3:$IB$112,$B106,0)=GK$1,GK$3," - ")</f>
        <v>FTFB Feuchte/Temp. A5-04-03</v>
      </c>
      <c r="GL106" t="str">
        <f>IF(HLOOKUP(GL$1,'Datenbank Aktoren'!$F$3:$IB$112,$B106,0)=GL$1,GL$3," - ")</f>
        <v>FTFSB Feuchte/Temp. A5-04-02</v>
      </c>
      <c r="GM106" t="str">
        <f>IF(HLOOKUP(GM$1,'Datenbank Aktoren'!$F$3:$IB$112,$B106,0)=GM$1,GM$3," - ")</f>
        <v>FTFSB Feuchte/Temp. A5-04-03</v>
      </c>
      <c r="GN106" t="str">
        <f>IF(HLOOKUP(GN$1,'Datenbank Aktoren'!$F$3:$IB$112,$B106,0)=GN$1,GN$3," - ")</f>
        <v>FTK Fensterkontakt D5-00-01</v>
      </c>
      <c r="GO106" t="str">
        <f>IF(HLOOKUP(GO$1,'Datenbank Aktoren'!$F$3:$IB$112,$B106,0)=GO$1,GO$3," - ")</f>
        <v>FTKB-GR Fensterkontakt D5-00-01</v>
      </c>
      <c r="GP106" t="str">
        <f>IF(HLOOKUP(GP$1,'Datenbank Aktoren'!$F$3:$IB$112,$B106,0)=GP$1,GP$3," - ")</f>
        <v>FTKB-hg FTKB Fenstergriff A5-14-0A</v>
      </c>
      <c r="GQ106" t="str">
        <f>IF(HLOOKUP(GQ$1,'Datenbank Aktoren'!$F$3:$IB$112,$B106,0)=GQ$1,GQ$3," - ")</f>
        <v>FTKB-wg Fensterkontakt D5-00-01</v>
      </c>
      <c r="GR106" t="str">
        <f>IF(HLOOKUP(GR$1,'Datenbank Aktoren'!$F$3:$IB$112,$B106,0)=GR$1,GR$3," - ")</f>
        <v>FTKE Fenstergriff F6-10-00 Griff</v>
      </c>
      <c r="GS106" t="str">
        <f>IF(HLOOKUP(GS$1,'Datenbank Aktoren'!$F$3:$IB$112,$B106,0)=GS$1,GS$3," - ")</f>
        <v>FTR55DSB Temp.-Regler A5-10-06 12-28°</v>
      </c>
      <c r="GT106" t="str">
        <f>IF(HLOOKUP(GT$1,'Datenbank Aktoren'!$F$3:$IB$112,$B106,0)=GT$1,GT$3," - ")</f>
        <v xml:space="preserve"> - </v>
      </c>
      <c r="GU106" t="str">
        <f>IF(HLOOKUP(GU$1,'Datenbank Aktoren'!$F$3:$IB$112,$B106,0)=GU$1,GU$3," - ")</f>
        <v>FTR55EHB Temp.-Regler A5-10-06 12-28°</v>
      </c>
      <c r="GV106" t="str">
        <f>IF(HLOOKUP(GV$1,'Datenbank Aktoren'!$F$3:$IB$112,$B106,0)=GV$1,GV$3," - ")</f>
        <v xml:space="preserve"> - </v>
      </c>
      <c r="GW106" t="str">
        <f>IF(HLOOKUP(GW$1,'Datenbank Aktoren'!$F$3:$IB$112,$B106,0)=GW$1,GW$3," - ")</f>
        <v>FTR55HB Temp.-Regler A5-10-06 12-28°</v>
      </c>
      <c r="GX106" t="str">
        <f>IF(HLOOKUP(GX$1,'Datenbank Aktoren'!$F$3:$IB$112,$B106,0)=GX$1,GX$3," - ")</f>
        <v xml:space="preserve"> - </v>
      </c>
      <c r="GY106" t="str">
        <f>IF(HLOOKUP(GY$1,'Datenbank Aktoren'!$F$3:$IB$112,$B106,0)=GY$1,GY$3," - ")</f>
        <v>FTR55ESB Temp.-Regler A5-10-06 12-28°</v>
      </c>
      <c r="GZ106" t="str">
        <f>IF(HLOOKUP(GZ$1,'Datenbank Aktoren'!$F$3:$IB$112,$B106,0)=GZ$1,GZ$3," - ")</f>
        <v xml:space="preserve"> - </v>
      </c>
      <c r="HA106" t="str">
        <f>IF(HLOOKUP(HA$1,'Datenbank Aktoren'!$F$3:$IB$112,$B106,0)=HA$1,HA$3," - ")</f>
        <v>FTR55SB Temp.-Regler A5-10-06 12-28°</v>
      </c>
      <c r="HB106" t="str">
        <f>IF(HLOOKUP(HB$1,'Datenbank Aktoren'!$F$3:$IB$112,$B106,0)=HB$1,HB$3," - ")</f>
        <v xml:space="preserve"> - </v>
      </c>
      <c r="HC106" t="str">
        <f>IF(HLOOKUP(HC$1,'Datenbank Aktoren'!$F$3:$IB$112,$B106,0)=HC$1,HC$3," - ")</f>
        <v>FTR65DSB Temp.-Regler A5-10-06 12-28°</v>
      </c>
      <c r="HD106" t="str">
        <f>IF(HLOOKUP(HD$1,'Datenbank Aktoren'!$F$3:$IB$112,$B106,0)=HD$1,HD$3," - ")</f>
        <v xml:space="preserve"> - </v>
      </c>
      <c r="HE106" t="str">
        <f>IF(HLOOKUP(HE$1,'Datenbank Aktoren'!$F$3:$IB$112,$B106,0)=HE$1,HE$3," - ")</f>
        <v>FTR65HB Temp.-Regler A5-10-06 12-28°</v>
      </c>
      <c r="HF106" t="str">
        <f>IF(HLOOKUP(HF$1,'Datenbank Aktoren'!$F$3:$IB$112,$B106,0)=HF$1,HF$3," - ")</f>
        <v xml:space="preserve"> - </v>
      </c>
      <c r="HG106" t="str">
        <f>IF(HLOOKUP(HG$1,'Datenbank Aktoren'!$F$3:$IB$112,$B106,0)=HG$1,HG$3," - ")</f>
        <v>FTR65HS Temp.-Regler A5-10-06 12-28°</v>
      </c>
      <c r="HH106" t="str">
        <f>IF(HLOOKUP(HH$1,'Datenbank Aktoren'!$F$3:$IB$112,$B106,0)=HH$1,HH$3," - ")</f>
        <v>FTR65HS Temp.-Regler m. Schalter A5-10-06 12-28° Data_byte3</v>
      </c>
      <c r="HI106" t="str">
        <f>IF(HLOOKUP(HI$1,'Datenbank Aktoren'!$F$3:$IB$112,$B106,0)=HI$1,HI$3," - ")</f>
        <v>FTR65SB Temp.-Regler A5-10-06 12-28°</v>
      </c>
      <c r="HJ106" t="str">
        <f>IF(HLOOKUP(HJ$1,'Datenbank Aktoren'!$F$3:$IB$112,$B106,0)=HJ$1,HJ$3," - ")</f>
        <v xml:space="preserve"> - </v>
      </c>
      <c r="HK106" t="str">
        <f>IF(HLOOKUP(HK$1,'Datenbank Aktoren'!$F$3:$IB$112,$B106,0)=HK$1,HK$3," - ")</f>
        <v>FTR78S Temp.-Sensor A5-10-03 8-30°</v>
      </c>
      <c r="HL106" t="str">
        <f>IF(HLOOKUP(HL$1,'Datenbank Aktoren'!$F$3:$IB$112,$B106,0)=HL$1,HL$3," - ")</f>
        <v>FTR86B Temp.-Regler A5-10-06 12-28°</v>
      </c>
      <c r="HM106" t="str">
        <f>IF(HLOOKUP(HM$1,'Datenbank Aktoren'!$F$3:$IB$112,$B106,0)=HM$1,HM$3," - ")</f>
        <v>FTRF65HB Temp.-Regler A5-10-06 12-28°</v>
      </c>
      <c r="HN106" t="str">
        <f>IF(HLOOKUP(HN$1,'Datenbank Aktoren'!$F$3:$IB$112,$B106,0)=HN$1,HN$3," - ")</f>
        <v xml:space="preserve"> - </v>
      </c>
      <c r="HO106" t="str">
        <f>IF(HLOOKUP(HO$1,'Datenbank Aktoren'!$F$3:$IB$112,$B106,0)=HO$1,HO$3," - ")</f>
        <v>FTRF65SB Temp.-Regler A5-10-06 12-28°</v>
      </c>
      <c r="HP106" t="str">
        <f>IF(HLOOKUP(HP$1,'Datenbank Aktoren'!$F$3:$IB$112,$B106,0)=HP$1,HP$3," - ")</f>
        <v xml:space="preserve"> - </v>
      </c>
      <c r="HQ106" t="str">
        <f>IF(HLOOKUP(HQ$1,'Datenbank Aktoren'!$F$3:$IB$112,$B106,0)=HQ$1,HQ$3," - ")</f>
        <v>FTS14EM FBH A5-08-01</v>
      </c>
      <c r="HR106" t="str">
        <f>IF(HLOOKUP(HR$1,'Datenbank Aktoren'!$F$3:$IB$112,$B106,0)=HR$1,HR$3," - ")</f>
        <v>FTS14EM Fensterkontakt D5-00-01</v>
      </c>
      <c r="HS106" t="str">
        <f>IF(HLOOKUP(HS$1,'Datenbank Aktoren'!$F$3:$IB$112,$B106,0)=HS$1,HS$3," - ")</f>
        <v>FTS14EM RPS 4-fach Taster F6-02-01</v>
      </c>
      <c r="HT106" t="str">
        <f>IF(HLOOKUP(HT$1,'Datenbank Aktoren'!$F$3:$IB$112,$B106,0)=HT$1,HT$3," - ")</f>
        <v>FTTB Bewegungsm. A5-07-01</v>
      </c>
      <c r="HU106" t="str">
        <f>IF(HLOOKUP(HU$1,'Datenbank Aktoren'!$F$3:$IB$112,$B106,0)=HU$1,HU$3," - ")</f>
        <v>FUTH55D Temp.-Regler A5-10-06 12-28°</v>
      </c>
      <c r="HV106" t="str">
        <f>IF(HLOOKUP(HV$1,'Datenbank Aktoren'!$F$3:$IB$112,$B106,0)=HV$1,HV$3," - ")</f>
        <v>FUTH55D Feuchte/Temp A5-10-12</v>
      </c>
      <c r="HW106" t="str">
        <f>IF(HLOOKUP(HW$1,'Datenbank Aktoren'!$F$3:$IB$112,$B106,0)=HW$1,HW$3," - ")</f>
        <v>FUTH55ED Temp.-Regler A5-10-06 12-28°</v>
      </c>
      <c r="HX106" t="str">
        <f>IF(HLOOKUP(HX$1,'Datenbank Aktoren'!$F$3:$IB$112,$B106,0)=HX$1,HX$3," - ")</f>
        <v>FUTH55ED Feuchte/Temp A5-10-12</v>
      </c>
      <c r="HY106" t="str">
        <f>IF(HLOOKUP(HY$1,'Datenbank Aktoren'!$F$3:$IB$112,$B106,0)=HY$1,HY$3," - ")</f>
        <v>FUTH65D Temp.-Regler A5-10-06 12-28°</v>
      </c>
      <c r="HZ106" t="str">
        <f>IF(HLOOKUP(HZ$1,'Datenbank Aktoren'!$F$3:$IB$112,$B106,0)=HZ$1,HZ$3," - ")</f>
        <v>FUTH65D Feuchte/Temp A5-10-12</v>
      </c>
      <c r="IA106" t="str">
        <f>IF(HLOOKUP(IA$1,'Datenbank Aktoren'!$F$3:$IB$112,$B106,0)=IA$1,IA$3," - ")</f>
        <v>FWS61 Wetterdaten A5-13-01</v>
      </c>
      <c r="IB106" t="str">
        <f>IF(HLOOKUP(IB$1,'Datenbank Aktoren'!$F$3:$IB$112,$B106,0)=IB$1,IB$3," - ")</f>
        <v xml:space="preserve"> - </v>
      </c>
      <c r="IC106" t="str">
        <f>IF(HLOOKUP(IC$1,'Datenbank Aktoren'!$F$3:$IB$112,$B106,0)=IC$1,IC$3," - ")</f>
        <v>FWS61 FWS61 Drahtbruch F6-05-01</v>
      </c>
      <c r="ID106" t="str">
        <f>IF(HLOOKUP(ID$1,'Datenbank Aktoren'!$F$3:$IB$112,$B106,0)=ID$1,ID$3," - ")</f>
        <v>FWS81 Kartenschalter F6-02-01</v>
      </c>
      <c r="IE106" t="str">
        <f>IF(HLOOKUP(IE$1,'Datenbank Aktoren'!$F$3:$IB$112,$B106,0)=IE$1,IE$3," - ")</f>
        <v>FWZ12 Zähler Strom A5-12-01</v>
      </c>
      <c r="IF106" t="str">
        <f>IF(HLOOKUP(IF$1,'Datenbank Aktoren'!$F$3:$IB$112,$B106,0)=IF$1,IF$3," - ")</f>
        <v>FWZ14 Zähler Strom A5-12-01</v>
      </c>
      <c r="IG106" t="str">
        <f>IF(HLOOKUP(IG$1,'Datenbank Aktoren'!$F$3:$IB$112,$B106,0)=IG$1,IG$3," - ")</f>
        <v>FZS65 RPS Rauchmelder F6-02-01</v>
      </c>
      <c r="IH106" t="str">
        <f>IF(HLOOKUP(IH$1,'Datenbank Aktoren'!$F$3:$IB$112,$B106,0)=IH$1,IH$3," - ")</f>
        <v>FZT55 RPS 4-fach Taster F6-02-01</v>
      </c>
      <c r="II106" t="str">
        <f>IF(HLOOKUP(II$1,'Datenbank Aktoren'!$F$3:$IB$112,$B106,0)=II$1,II$3," - ")</f>
        <v xml:space="preserve"> - </v>
      </c>
      <c r="IJ106" t="e">
        <f>IF(HLOOKUP(IJ$1,'Datenbank Aktoren'!$F$3:$IB$112,$B106,0)=IJ$1,IJ$3," - ")</f>
        <v>#N/A</v>
      </c>
      <c r="IK106" t="e">
        <f>IF(HLOOKUP(IK$1,'Datenbank Aktoren'!$F$3:$IB$112,$B106,0)=IK$1,IK$3," - ")</f>
        <v>#N/A</v>
      </c>
      <c r="IL106" t="e">
        <f>IF(HLOOKUP(IL$1,'Datenbank Aktoren'!$F$3:$IB$112,$B106,0)=IL$1,IL$3," - ")</f>
        <v>#N/A</v>
      </c>
      <c r="IM106" t="e">
        <f>IF(HLOOKUP(IM$1,'Datenbank Aktoren'!$F$3:$IB$112,$B106,0)=IM$1,IM$3," - ")</f>
        <v>#N/A</v>
      </c>
      <c r="IN106" t="e">
        <f>IF(HLOOKUP(IN$1,'Datenbank Aktoren'!$F$3:$IB$112,$B106,0)=IN$1,IN$3," - ")</f>
        <v>#N/A</v>
      </c>
      <c r="IO106" t="e">
        <f>IF(HLOOKUP(IO$1,'Datenbank Aktoren'!$F$3:$IB$112,$B106,0)=IO$1,IO$3," - ")</f>
        <v>#N/A</v>
      </c>
      <c r="IP106" t="e">
        <f>IF(HLOOKUP(IP$1,'Datenbank Aktoren'!$F$3:$IB$112,$B106,0)=IP$1,IP$3," - ")</f>
        <v>#N/A</v>
      </c>
      <c r="IQ106" t="e">
        <f>IF(HLOOKUP(IQ$1,'Datenbank Aktoren'!$F$3:$IB$112,$B106,0)=IQ$1,IQ$3," - ")</f>
        <v>#N/A</v>
      </c>
      <c r="IR106" t="e">
        <f>IF(HLOOKUP(IR$1,'Datenbank Aktoren'!$F$3:$IB$112,$B106,0)=IR$1,IR$3," - ")</f>
        <v>#N/A</v>
      </c>
      <c r="IS106" t="e">
        <f>IF(HLOOKUP(IS$1,'Datenbank Aktoren'!$F$3:$IB$112,$B106,0)=IS$1,IS$3," - ")</f>
        <v>#N/A</v>
      </c>
      <c r="IT106" t="e">
        <f>IF(HLOOKUP(IT$1,'Datenbank Aktoren'!$F$3:$IB$112,$B106,0)=IT$1,IT$3," - ")</f>
        <v>#N/A</v>
      </c>
      <c r="IU106" t="e">
        <f>IF(HLOOKUP(IU$1,'Datenbank Aktoren'!$F$3:$IB$112,$B106,0)=IU$1,IU$3," - ")</f>
        <v>#N/A</v>
      </c>
    </row>
  </sheetData>
  <sortState xmlns:xlrd2="http://schemas.microsoft.com/office/spreadsheetml/2017/richdata2" ref="A4:IU106">
    <sortCondition ref="A4:A106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9D55-E6B5-432C-8F41-3018F90B5286}">
  <dimension ref="A1:BK249"/>
  <sheetViews>
    <sheetView topLeftCell="AW1" workbookViewId="0">
      <pane ySplit="2" topLeftCell="A3" activePane="bottomLeft" state="frozen"/>
      <selection activeCell="D5" sqref="D5"/>
      <selection pane="bottomLeft" activeCell="D5" sqref="D5"/>
    </sheetView>
  </sheetViews>
  <sheetFormatPr baseColWidth="10" defaultColWidth="11.42578125" defaultRowHeight="15" x14ac:dyDescent="0.25"/>
  <cols>
    <col min="1" max="1" width="11.42578125" style="17"/>
    <col min="2" max="2" width="3.28515625" style="3" customWidth="1"/>
    <col min="3" max="3" width="16.28515625" bestFit="1" customWidth="1"/>
    <col min="4" max="4" width="17" customWidth="1"/>
    <col min="5" max="6" width="32.140625" bestFit="1" customWidth="1"/>
    <col min="7" max="7" width="25.7109375" bestFit="1" customWidth="1"/>
    <col min="8" max="9" width="32.140625" customWidth="1"/>
    <col min="10" max="10" width="25.7109375" style="3" bestFit="1" customWidth="1"/>
    <col min="11" max="12" width="30.140625" style="3" customWidth="1"/>
    <col min="13" max="13" width="31.42578125" style="3" customWidth="1"/>
    <col min="14" max="14" width="14.5703125" style="18" customWidth="1"/>
    <col min="15" max="15" width="37.7109375" style="3" customWidth="1"/>
    <col min="16" max="16" width="16.28515625" style="3" customWidth="1"/>
    <col min="17" max="17" width="13.42578125" style="3" customWidth="1"/>
    <col min="18" max="18" width="17.140625" customWidth="1"/>
    <col min="19" max="19" width="12.42578125" customWidth="1"/>
    <col min="20" max="20" width="14.85546875" customWidth="1"/>
    <col min="21" max="21" width="18.42578125" customWidth="1"/>
    <col min="22" max="22" width="14.85546875" customWidth="1"/>
    <col min="23" max="23" width="19.140625" customWidth="1"/>
    <col min="24" max="25" width="16.42578125" customWidth="1"/>
    <col min="26" max="26" width="13.7109375" customWidth="1"/>
    <col min="27" max="27" width="10.140625" customWidth="1"/>
    <col min="28" max="29" width="18.85546875" customWidth="1"/>
    <col min="30" max="30" width="9" customWidth="1"/>
    <col min="31" max="31" width="13.5703125" customWidth="1"/>
    <col min="32" max="32" width="14.28515625" customWidth="1"/>
    <col min="33" max="33" width="14.85546875" customWidth="1"/>
    <col min="34" max="34" width="23.85546875" customWidth="1"/>
    <col min="35" max="38" width="19.42578125" customWidth="1"/>
    <col min="39" max="39" width="12.5703125" bestFit="1" customWidth="1"/>
    <col min="40" max="40" width="18.7109375" customWidth="1"/>
    <col min="41" max="41" width="9.42578125" customWidth="1"/>
    <col min="42" max="43" width="21.85546875" customWidth="1"/>
    <col min="44" max="44" width="20.28515625" customWidth="1"/>
    <col min="45" max="45" width="21.85546875" customWidth="1"/>
    <col min="46" max="46" width="25.85546875" customWidth="1"/>
    <col min="47" max="47" width="17.7109375" customWidth="1"/>
    <col min="48" max="48" width="25.5703125" customWidth="1"/>
    <col min="49" max="50" width="8.85546875" customWidth="1"/>
    <col min="51" max="51" width="16.140625" customWidth="1"/>
    <col min="52" max="54" width="19.42578125" customWidth="1"/>
    <col min="55" max="55" width="18.7109375" customWidth="1"/>
    <col min="56" max="56" width="8.28515625" customWidth="1"/>
    <col min="57" max="57" width="18.42578125" bestFit="1" customWidth="1"/>
    <col min="58" max="59" width="20.5703125" bestFit="1" customWidth="1"/>
    <col min="60" max="60" width="22.85546875" bestFit="1" customWidth="1"/>
    <col min="61" max="61" width="21" customWidth="1"/>
    <col min="62" max="62" width="17.5703125" bestFit="1" customWidth="1"/>
    <col min="63" max="63" width="23.140625" bestFit="1" customWidth="1"/>
  </cols>
  <sheetData>
    <row r="1" spans="1:63" x14ac:dyDescent="0.25">
      <c r="M1" s="3" t="s">
        <v>693</v>
      </c>
      <c r="O1" s="3" t="s">
        <v>694</v>
      </c>
      <c r="P1" s="3" t="s">
        <v>695</v>
      </c>
      <c r="Q1" s="3" t="s">
        <v>696</v>
      </c>
      <c r="R1" t="s">
        <v>697</v>
      </c>
      <c r="S1" t="s">
        <v>698</v>
      </c>
      <c r="T1" t="s">
        <v>699</v>
      </c>
      <c r="U1" t="s">
        <v>700</v>
      </c>
      <c r="V1" t="s">
        <v>701</v>
      </c>
      <c r="W1" t="s">
        <v>702</v>
      </c>
      <c r="X1" t="s">
        <v>703</v>
      </c>
      <c r="Y1" t="s">
        <v>704</v>
      </c>
      <c r="Z1" t="s">
        <v>705</v>
      </c>
      <c r="AA1" t="s">
        <v>706</v>
      </c>
      <c r="AB1" t="s">
        <v>707</v>
      </c>
      <c r="AC1" t="s">
        <v>1154</v>
      </c>
      <c r="AD1" t="s">
        <v>708</v>
      </c>
      <c r="AE1" t="s">
        <v>709</v>
      </c>
      <c r="AF1" t="s">
        <v>710</v>
      </c>
      <c r="AG1" t="s">
        <v>711</v>
      </c>
      <c r="AH1" t="s">
        <v>712</v>
      </c>
      <c r="AI1" t="s">
        <v>713</v>
      </c>
      <c r="AJ1" t="s">
        <v>714</v>
      </c>
      <c r="AK1" t="s">
        <v>715</v>
      </c>
      <c r="AL1" t="s">
        <v>716</v>
      </c>
      <c r="AM1" t="s">
        <v>717</v>
      </c>
      <c r="AN1" t="s">
        <v>718</v>
      </c>
      <c r="AO1" t="s">
        <v>719</v>
      </c>
      <c r="AP1" t="s">
        <v>720</v>
      </c>
      <c r="AQ1" t="s">
        <v>721</v>
      </c>
      <c r="AR1" t="s">
        <v>722</v>
      </c>
      <c r="AS1" t="s">
        <v>723</v>
      </c>
      <c r="AT1" t="s">
        <v>724</v>
      </c>
      <c r="AU1" t="s">
        <v>725</v>
      </c>
      <c r="AV1" t="s">
        <v>726</v>
      </c>
      <c r="AW1" t="s">
        <v>727</v>
      </c>
      <c r="AX1" t="s">
        <v>728</v>
      </c>
      <c r="AY1" t="s">
        <v>729</v>
      </c>
      <c r="AZ1" t="s">
        <v>730</v>
      </c>
      <c r="BA1" t="s">
        <v>731</v>
      </c>
      <c r="BB1" t="s">
        <v>732</v>
      </c>
      <c r="BC1" t="s">
        <v>733</v>
      </c>
      <c r="BD1" t="s">
        <v>734</v>
      </c>
      <c r="BE1" t="s">
        <v>735</v>
      </c>
      <c r="BF1" t="s">
        <v>426</v>
      </c>
      <c r="BG1" t="s">
        <v>427</v>
      </c>
      <c r="BH1" t="s">
        <v>736</v>
      </c>
      <c r="BI1" t="s">
        <v>428</v>
      </c>
      <c r="BJ1" t="s">
        <v>737</v>
      </c>
      <c r="BK1" t="s">
        <v>738</v>
      </c>
    </row>
    <row r="2" spans="1:63" x14ac:dyDescent="0.25">
      <c r="A2" s="17" t="s">
        <v>739</v>
      </c>
      <c r="B2" s="3" t="s">
        <v>740</v>
      </c>
      <c r="C2" t="s">
        <v>4</v>
      </c>
      <c r="D2" t="s">
        <v>741</v>
      </c>
      <c r="E2" t="s">
        <v>742</v>
      </c>
      <c r="F2" t="s">
        <v>743</v>
      </c>
      <c r="G2" s="3" t="s">
        <v>2</v>
      </c>
      <c r="H2" s="3" t="s">
        <v>744</v>
      </c>
      <c r="I2" t="s">
        <v>743</v>
      </c>
      <c r="J2" s="3" t="s">
        <v>745</v>
      </c>
      <c r="K2" s="3" t="s">
        <v>746</v>
      </c>
      <c r="L2" t="s">
        <v>743</v>
      </c>
      <c r="M2"/>
      <c r="N2" s="19"/>
      <c r="O2" s="2" t="s">
        <v>695</v>
      </c>
      <c r="P2" s="3" t="s">
        <v>321</v>
      </c>
      <c r="Q2" s="3" t="s">
        <v>321</v>
      </c>
      <c r="R2" t="s">
        <v>747</v>
      </c>
      <c r="S2" t="s">
        <v>322</v>
      </c>
      <c r="T2" t="s">
        <v>323</v>
      </c>
      <c r="U2" t="s">
        <v>323</v>
      </c>
      <c r="V2" t="s">
        <v>323</v>
      </c>
      <c r="W2" t="s">
        <v>324</v>
      </c>
      <c r="X2" t="s">
        <v>325</v>
      </c>
      <c r="Y2" t="s">
        <v>325</v>
      </c>
      <c r="Z2" t="s">
        <v>326</v>
      </c>
      <c r="AA2" t="s">
        <v>327</v>
      </c>
      <c r="AB2" t="s">
        <v>328</v>
      </c>
      <c r="AC2" t="s">
        <v>1122</v>
      </c>
      <c r="AD2" t="s">
        <v>329</v>
      </c>
      <c r="AE2" t="s">
        <v>330</v>
      </c>
      <c r="AF2" t="s">
        <v>330</v>
      </c>
      <c r="AG2" t="s">
        <v>331</v>
      </c>
      <c r="AH2" t="s">
        <v>332</v>
      </c>
      <c r="AI2" t="s">
        <v>748</v>
      </c>
      <c r="AJ2" t="s">
        <v>749</v>
      </c>
      <c r="AK2" t="s">
        <v>750</v>
      </c>
      <c r="AL2" t="s">
        <v>751</v>
      </c>
      <c r="AM2" t="s">
        <v>337</v>
      </c>
      <c r="AN2" t="s">
        <v>338</v>
      </c>
      <c r="AO2" t="s">
        <v>339</v>
      </c>
      <c r="AP2" t="s">
        <v>340</v>
      </c>
      <c r="AQ2" t="s">
        <v>340</v>
      </c>
      <c r="AR2" t="s">
        <v>341</v>
      </c>
      <c r="AS2" t="s">
        <v>340</v>
      </c>
      <c r="AT2" t="s">
        <v>340</v>
      </c>
      <c r="AU2" t="s">
        <v>342</v>
      </c>
      <c r="AV2" t="s">
        <v>343</v>
      </c>
      <c r="AW2" t="s">
        <v>344</v>
      </c>
      <c r="AX2" t="s">
        <v>344</v>
      </c>
      <c r="AY2" t="s">
        <v>345</v>
      </c>
      <c r="AZ2" t="s">
        <v>346</v>
      </c>
      <c r="BA2" t="s">
        <v>347</v>
      </c>
      <c r="BB2" t="s">
        <v>752</v>
      </c>
      <c r="BC2" t="s">
        <v>349</v>
      </c>
      <c r="BD2" t="s">
        <v>349</v>
      </c>
      <c r="BE2" t="s">
        <v>350</v>
      </c>
      <c r="BF2" t="s">
        <v>351</v>
      </c>
      <c r="BG2" t="s">
        <v>352</v>
      </c>
      <c r="BH2" t="s">
        <v>354</v>
      </c>
      <c r="BI2" t="s">
        <v>753</v>
      </c>
      <c r="BJ2" t="s">
        <v>355</v>
      </c>
      <c r="BK2" t="s">
        <v>356</v>
      </c>
    </row>
    <row r="3" spans="1:63" x14ac:dyDescent="0.25">
      <c r="G3" s="3"/>
      <c r="H3" s="3"/>
      <c r="I3" s="3"/>
      <c r="N3" s="19"/>
      <c r="O3" s="2" t="s">
        <v>696</v>
      </c>
      <c r="P3" s="3" t="s">
        <v>357</v>
      </c>
      <c r="Q3" s="3" t="s">
        <v>358</v>
      </c>
      <c r="W3" t="s">
        <v>363</v>
      </c>
      <c r="X3" t="s">
        <v>754</v>
      </c>
      <c r="AJ3" t="s">
        <v>366</v>
      </c>
      <c r="AK3" t="s">
        <v>366</v>
      </c>
      <c r="AL3" t="s">
        <v>366</v>
      </c>
      <c r="AP3" t="s">
        <v>367</v>
      </c>
      <c r="AQ3" t="s">
        <v>368</v>
      </c>
      <c r="AR3" t="s">
        <v>369</v>
      </c>
      <c r="AS3" t="s">
        <v>370</v>
      </c>
      <c r="AT3" t="s">
        <v>371</v>
      </c>
      <c r="AU3" t="s">
        <v>372</v>
      </c>
      <c r="AV3" t="s">
        <v>373</v>
      </c>
      <c r="BF3" t="s">
        <v>755</v>
      </c>
      <c r="BH3" t="s">
        <v>756</v>
      </c>
      <c r="BI3" t="s">
        <v>757</v>
      </c>
      <c r="BK3" t="s">
        <v>758</v>
      </c>
    </row>
    <row r="4" spans="1:63" x14ac:dyDescent="0.25">
      <c r="G4" s="3"/>
      <c r="H4" s="3"/>
      <c r="I4" s="3"/>
      <c r="M4" t="s">
        <v>387</v>
      </c>
      <c r="N4" s="19"/>
      <c r="O4" s="1" t="s">
        <v>697</v>
      </c>
      <c r="P4" s="3" t="s">
        <v>695</v>
      </c>
      <c r="Q4" s="3" t="s">
        <v>696</v>
      </c>
      <c r="R4" t="s">
        <v>759</v>
      </c>
      <c r="S4" t="s">
        <v>698</v>
      </c>
      <c r="T4" t="s">
        <v>699</v>
      </c>
      <c r="U4" t="s">
        <v>700</v>
      </c>
      <c r="V4" t="s">
        <v>701</v>
      </c>
      <c r="W4" t="s">
        <v>702</v>
      </c>
      <c r="X4" t="s">
        <v>703</v>
      </c>
      <c r="Y4" t="s">
        <v>704</v>
      </c>
      <c r="Z4" t="s">
        <v>705</v>
      </c>
      <c r="AA4" t="s">
        <v>706</v>
      </c>
      <c r="AB4" t="s">
        <v>707</v>
      </c>
      <c r="AC4" t="s">
        <v>1154</v>
      </c>
      <c r="AD4" t="s">
        <v>708</v>
      </c>
      <c r="AE4" t="s">
        <v>709</v>
      </c>
      <c r="AF4" t="s">
        <v>710</v>
      </c>
      <c r="AG4" t="s">
        <v>711</v>
      </c>
      <c r="AH4" t="s">
        <v>712</v>
      </c>
      <c r="AI4" t="s">
        <v>713</v>
      </c>
      <c r="AJ4" t="s">
        <v>714</v>
      </c>
      <c r="AK4" t="s">
        <v>715</v>
      </c>
      <c r="AL4" t="s">
        <v>716</v>
      </c>
      <c r="AM4" t="s">
        <v>717</v>
      </c>
      <c r="AN4" t="s">
        <v>718</v>
      </c>
      <c r="AO4" t="s">
        <v>719</v>
      </c>
      <c r="AP4" t="s">
        <v>720</v>
      </c>
      <c r="AQ4" t="s">
        <v>721</v>
      </c>
      <c r="AR4" t="s">
        <v>722</v>
      </c>
      <c r="AS4" t="s">
        <v>723</v>
      </c>
      <c r="AT4" t="s">
        <v>724</v>
      </c>
      <c r="AU4" t="s">
        <v>725</v>
      </c>
      <c r="AV4" t="s">
        <v>726</v>
      </c>
      <c r="AW4" t="s">
        <v>727</v>
      </c>
      <c r="AX4" t="s">
        <v>728</v>
      </c>
      <c r="AY4" t="s">
        <v>729</v>
      </c>
      <c r="AZ4" t="s">
        <v>730</v>
      </c>
      <c r="BA4" t="s">
        <v>731</v>
      </c>
      <c r="BB4" t="s">
        <v>732</v>
      </c>
      <c r="BC4" t="s">
        <v>733</v>
      </c>
      <c r="BD4" t="s">
        <v>734</v>
      </c>
      <c r="BE4" t="s">
        <v>735</v>
      </c>
      <c r="BF4" t="s">
        <v>426</v>
      </c>
      <c r="BG4" t="s">
        <v>427</v>
      </c>
      <c r="BH4" t="s">
        <v>760</v>
      </c>
      <c r="BI4" t="s">
        <v>761</v>
      </c>
      <c r="BJ4" t="s">
        <v>737</v>
      </c>
      <c r="BK4" t="s">
        <v>762</v>
      </c>
    </row>
    <row r="5" spans="1:63" x14ac:dyDescent="0.25">
      <c r="G5" s="3"/>
      <c r="H5" s="3"/>
      <c r="I5" s="3"/>
      <c r="N5" s="19"/>
      <c r="O5" s="1" t="s">
        <v>388</v>
      </c>
    </row>
    <row r="6" spans="1:63" x14ac:dyDescent="0.25">
      <c r="A6" s="17">
        <v>1</v>
      </c>
      <c r="B6" t="s">
        <v>763</v>
      </c>
      <c r="C6" t="str">
        <f>HLOOKUP(J6,P$1:$BK4,2,0)</f>
        <v>Zähler Strom</v>
      </c>
      <c r="D6" t="s">
        <v>764</v>
      </c>
      <c r="E6" t="str">
        <f t="shared" ref="E6:E37" si="0">D6&amp;B6&amp;J6</f>
        <v>DSZ14DRS A5-12-01</v>
      </c>
      <c r="F6" t="s">
        <v>765</v>
      </c>
      <c r="G6" t="s">
        <v>714</v>
      </c>
      <c r="H6" t="str">
        <f>D6&amp;B6&amp;C6&amp;B6&amp;G6</f>
        <v>DSZ14DRS Zähler Strom A5-12-01</v>
      </c>
      <c r="I6" t="s">
        <v>18</v>
      </c>
      <c r="J6" t="s">
        <v>714</v>
      </c>
      <c r="K6" t="str">
        <f>J6&amp;B6&amp;C6</f>
        <v>A5-12-01 Zähler Strom</v>
      </c>
      <c r="L6" t="s">
        <v>404</v>
      </c>
      <c r="M6" t="s">
        <v>389</v>
      </c>
      <c r="N6" s="20">
        <v>1</v>
      </c>
      <c r="O6" s="1" t="s">
        <v>698</v>
      </c>
      <c r="R6" t="s">
        <v>766</v>
      </c>
      <c r="S6" t="s">
        <v>360</v>
      </c>
      <c r="T6" t="s">
        <v>767</v>
      </c>
      <c r="U6" t="s">
        <v>768</v>
      </c>
      <c r="V6" t="s">
        <v>768</v>
      </c>
      <c r="W6" t="s">
        <v>769</v>
      </c>
      <c r="X6" t="s">
        <v>770</v>
      </c>
      <c r="Y6" t="s">
        <v>771</v>
      </c>
      <c r="Z6" t="s">
        <v>766</v>
      </c>
      <c r="AA6" t="s">
        <v>766</v>
      </c>
      <c r="AB6" t="s">
        <v>772</v>
      </c>
      <c r="AC6" t="s">
        <v>1123</v>
      </c>
      <c r="AD6" t="s">
        <v>773</v>
      </c>
      <c r="AE6" t="s">
        <v>774</v>
      </c>
      <c r="AG6" t="s">
        <v>775</v>
      </c>
      <c r="AH6" t="s">
        <v>776</v>
      </c>
      <c r="AI6" t="s">
        <v>175</v>
      </c>
      <c r="AJ6" t="s">
        <v>777</v>
      </c>
      <c r="AK6" t="s">
        <v>777</v>
      </c>
      <c r="AL6" t="s">
        <v>777</v>
      </c>
      <c r="AM6" t="s">
        <v>778</v>
      </c>
      <c r="AN6" t="s">
        <v>778</v>
      </c>
      <c r="AO6" t="s">
        <v>147</v>
      </c>
      <c r="AP6" t="s">
        <v>779</v>
      </c>
      <c r="AQ6" t="s">
        <v>779</v>
      </c>
      <c r="AR6" t="s">
        <v>771</v>
      </c>
      <c r="AS6" t="s">
        <v>779</v>
      </c>
      <c r="AT6" t="s">
        <v>779</v>
      </c>
      <c r="AU6" t="s">
        <v>780</v>
      </c>
      <c r="AV6" t="s">
        <v>781</v>
      </c>
      <c r="AW6" t="s">
        <v>374</v>
      </c>
      <c r="AX6" t="s">
        <v>375</v>
      </c>
      <c r="AY6" t="s">
        <v>782</v>
      </c>
      <c r="AZ6" t="s">
        <v>783</v>
      </c>
      <c r="BA6" t="s">
        <v>78</v>
      </c>
      <c r="BB6" t="s">
        <v>771</v>
      </c>
      <c r="BC6" t="s">
        <v>771</v>
      </c>
      <c r="BD6" t="s">
        <v>771</v>
      </c>
      <c r="BE6" t="s">
        <v>766</v>
      </c>
      <c r="BF6" t="s">
        <v>784</v>
      </c>
      <c r="BG6" t="s">
        <v>785</v>
      </c>
      <c r="BH6" t="s">
        <v>786</v>
      </c>
      <c r="BI6" t="s">
        <v>787</v>
      </c>
      <c r="BJ6" t="s">
        <v>778</v>
      </c>
      <c r="BK6" t="s">
        <v>780</v>
      </c>
    </row>
    <row r="7" spans="1:63" x14ac:dyDescent="0.25">
      <c r="A7" s="17">
        <v>2</v>
      </c>
      <c r="B7" t="s">
        <v>763</v>
      </c>
      <c r="C7" t="str">
        <f>HLOOKUP(J7,P$1:$BK5,2,0)</f>
        <v>Zähler Strom</v>
      </c>
      <c r="D7" t="s">
        <v>788</v>
      </c>
      <c r="E7" t="str">
        <f t="shared" si="0"/>
        <v>DSZ14WDRS A5-12-01</v>
      </c>
      <c r="F7" t="s">
        <v>789</v>
      </c>
      <c r="G7" t="s">
        <v>714</v>
      </c>
      <c r="H7" t="str">
        <f t="shared" ref="H7:H75" si="1">D7&amp;B7&amp;C7&amp;B7&amp;G7</f>
        <v>DSZ14WDRS Zähler Strom A5-12-01</v>
      </c>
      <c r="I7" t="s">
        <v>21</v>
      </c>
      <c r="J7" t="s">
        <v>714</v>
      </c>
      <c r="K7" t="str">
        <f>J7&amp;B7&amp;C7</f>
        <v>A5-12-01 Zähler Strom</v>
      </c>
      <c r="L7" t="s">
        <v>404</v>
      </c>
      <c r="M7" t="s">
        <v>390</v>
      </c>
      <c r="N7" s="20">
        <v>2</v>
      </c>
      <c r="O7" s="1" t="s">
        <v>699</v>
      </c>
      <c r="R7" t="s">
        <v>790</v>
      </c>
      <c r="S7" t="s">
        <v>771</v>
      </c>
      <c r="T7" t="s">
        <v>771</v>
      </c>
      <c r="U7" t="s">
        <v>791</v>
      </c>
      <c r="V7" t="s">
        <v>791</v>
      </c>
      <c r="W7" t="s">
        <v>792</v>
      </c>
      <c r="X7" t="s">
        <v>771</v>
      </c>
      <c r="Y7" t="s">
        <v>793</v>
      </c>
      <c r="Z7" t="s">
        <v>794</v>
      </c>
      <c r="AA7" t="s">
        <v>795</v>
      </c>
      <c r="AB7" t="s">
        <v>796</v>
      </c>
      <c r="AD7" t="s">
        <v>797</v>
      </c>
      <c r="AG7" t="s">
        <v>798</v>
      </c>
      <c r="AH7" t="s">
        <v>153</v>
      </c>
      <c r="AI7" t="s">
        <v>173</v>
      </c>
      <c r="AJ7" t="s">
        <v>799</v>
      </c>
      <c r="AO7" t="s">
        <v>145</v>
      </c>
      <c r="AR7" t="s">
        <v>793</v>
      </c>
      <c r="AU7" t="s">
        <v>779</v>
      </c>
      <c r="AV7" t="s">
        <v>779</v>
      </c>
      <c r="AZ7" t="s">
        <v>800</v>
      </c>
      <c r="BC7" t="s">
        <v>793</v>
      </c>
      <c r="BD7" t="s">
        <v>793</v>
      </c>
      <c r="BE7" t="s">
        <v>801</v>
      </c>
      <c r="BF7" t="s">
        <v>802</v>
      </c>
      <c r="BG7" t="s">
        <v>803</v>
      </c>
      <c r="BH7" t="s">
        <v>804</v>
      </c>
      <c r="BI7" t="s">
        <v>805</v>
      </c>
      <c r="BK7" t="s">
        <v>779</v>
      </c>
    </row>
    <row r="8" spans="1:63" x14ac:dyDescent="0.25">
      <c r="A8" s="17">
        <v>3</v>
      </c>
      <c r="B8" t="s">
        <v>763</v>
      </c>
      <c r="C8" t="str">
        <f>HLOOKUP(J8,P$1:$BK6,2,0)</f>
        <v>RPS 1-fach Taster</v>
      </c>
      <c r="D8" t="s">
        <v>802</v>
      </c>
      <c r="E8" t="str">
        <f t="shared" si="0"/>
        <v>F1FT65 F6-01-01 1-fach Taster</v>
      </c>
      <c r="F8" t="s">
        <v>806</v>
      </c>
      <c r="G8" t="s">
        <v>807</v>
      </c>
      <c r="H8" t="str">
        <f t="shared" si="1"/>
        <v>F1FT65 RPS 1-fach Taster F6-01-01</v>
      </c>
      <c r="I8" t="s">
        <v>23</v>
      </c>
      <c r="J8" t="s">
        <v>426</v>
      </c>
      <c r="K8" t="str">
        <f>J8</f>
        <v>F6-01-01 1-fach Taster</v>
      </c>
      <c r="L8" t="s">
        <v>426</v>
      </c>
      <c r="M8" t="s">
        <v>391</v>
      </c>
      <c r="N8" s="20">
        <v>3</v>
      </c>
      <c r="O8" s="1" t="s">
        <v>700</v>
      </c>
      <c r="R8" t="s">
        <v>808</v>
      </c>
      <c r="S8" t="s">
        <v>793</v>
      </c>
      <c r="T8" t="s">
        <v>793</v>
      </c>
      <c r="U8" t="s">
        <v>809</v>
      </c>
      <c r="V8" t="s">
        <v>809</v>
      </c>
      <c r="W8" t="s">
        <v>810</v>
      </c>
      <c r="X8" t="s">
        <v>793</v>
      </c>
      <c r="Y8" t="s">
        <v>811</v>
      </c>
      <c r="Z8" t="s">
        <v>812</v>
      </c>
      <c r="AA8" t="s">
        <v>813</v>
      </c>
      <c r="AG8" t="s">
        <v>814</v>
      </c>
      <c r="AJ8" t="s">
        <v>815</v>
      </c>
      <c r="AR8" t="s">
        <v>811</v>
      </c>
      <c r="AZ8" t="s">
        <v>782</v>
      </c>
      <c r="BC8" t="s">
        <v>811</v>
      </c>
      <c r="BD8" t="s">
        <v>811</v>
      </c>
      <c r="BE8" t="s">
        <v>771</v>
      </c>
      <c r="BF8" t="s">
        <v>816</v>
      </c>
      <c r="BG8" t="s">
        <v>817</v>
      </c>
      <c r="BK8" t="s">
        <v>818</v>
      </c>
    </row>
    <row r="9" spans="1:63" x14ac:dyDescent="0.25">
      <c r="A9" s="17">
        <v>4</v>
      </c>
      <c r="B9" t="s">
        <v>763</v>
      </c>
      <c r="C9" t="str">
        <f>HLOOKUP(J9,P$1:$BK7,2,0)</f>
        <v>RPS 1-fach Taster</v>
      </c>
      <c r="D9" t="s">
        <v>816</v>
      </c>
      <c r="E9" t="str">
        <f t="shared" si="0"/>
        <v>F1T55E F6-01-01 1-fach Taster</v>
      </c>
      <c r="F9" t="s">
        <v>819</v>
      </c>
      <c r="G9" t="s">
        <v>807</v>
      </c>
      <c r="H9" t="str">
        <f t="shared" si="1"/>
        <v>F1T55E RPS 1-fach Taster F6-01-01</v>
      </c>
      <c r="I9" t="s">
        <v>25</v>
      </c>
      <c r="J9" t="s">
        <v>426</v>
      </c>
      <c r="K9" t="str">
        <f t="shared" ref="K9:K19" si="2">J9</f>
        <v>F6-01-01 1-fach Taster</v>
      </c>
      <c r="L9" t="s">
        <v>426</v>
      </c>
      <c r="M9" t="s">
        <v>392</v>
      </c>
      <c r="N9" s="20">
        <v>4</v>
      </c>
      <c r="O9" s="1" t="s">
        <v>701</v>
      </c>
      <c r="R9" t="s">
        <v>820</v>
      </c>
      <c r="S9" t="s">
        <v>811</v>
      </c>
      <c r="T9" t="s">
        <v>811</v>
      </c>
      <c r="U9" t="s">
        <v>821</v>
      </c>
      <c r="V9" t="s">
        <v>821</v>
      </c>
      <c r="W9" t="s">
        <v>822</v>
      </c>
      <c r="X9" t="s">
        <v>811</v>
      </c>
      <c r="Y9" t="s">
        <v>823</v>
      </c>
      <c r="Z9" t="s">
        <v>365</v>
      </c>
      <c r="AA9" t="s">
        <v>824</v>
      </c>
      <c r="AG9" t="s">
        <v>825</v>
      </c>
      <c r="AJ9" t="s">
        <v>826</v>
      </c>
      <c r="AR9" t="s">
        <v>823</v>
      </c>
      <c r="BC9" t="s">
        <v>823</v>
      </c>
      <c r="BD9" t="s">
        <v>823</v>
      </c>
      <c r="BE9" t="s">
        <v>827</v>
      </c>
      <c r="BF9" t="s">
        <v>828</v>
      </c>
      <c r="BG9" t="s">
        <v>829</v>
      </c>
      <c r="BK9" t="s">
        <v>830</v>
      </c>
    </row>
    <row r="10" spans="1:63" x14ac:dyDescent="0.25">
      <c r="A10" s="17">
        <v>5</v>
      </c>
      <c r="B10" t="s">
        <v>763</v>
      </c>
      <c r="C10" t="str">
        <f>HLOOKUP(J10,P$1:$BK8,2,0)</f>
        <v>RPS 1-fach Taster</v>
      </c>
      <c r="D10" t="s">
        <v>784</v>
      </c>
      <c r="E10" t="str">
        <f t="shared" si="0"/>
        <v>F1T65 F6-01-01 1-fach Taster</v>
      </c>
      <c r="F10" t="s">
        <v>831</v>
      </c>
      <c r="G10" t="s">
        <v>807</v>
      </c>
      <c r="H10" t="str">
        <f t="shared" si="1"/>
        <v>F1T65 RPS 1-fach Taster F6-01-01</v>
      </c>
      <c r="I10" t="s">
        <v>27</v>
      </c>
      <c r="J10" t="s">
        <v>426</v>
      </c>
      <c r="K10" t="str">
        <f t="shared" si="2"/>
        <v>F6-01-01 1-fach Taster</v>
      </c>
      <c r="L10" t="s">
        <v>426</v>
      </c>
      <c r="M10" t="s">
        <v>393</v>
      </c>
      <c r="N10" s="20">
        <v>5</v>
      </c>
      <c r="O10" s="1" t="s">
        <v>702</v>
      </c>
      <c r="R10" t="s">
        <v>832</v>
      </c>
      <c r="S10" t="s">
        <v>823</v>
      </c>
      <c r="T10" t="s">
        <v>823</v>
      </c>
      <c r="U10" t="s">
        <v>833</v>
      </c>
      <c r="V10" t="s">
        <v>833</v>
      </c>
      <c r="X10" t="s">
        <v>823</v>
      </c>
      <c r="Z10" t="s">
        <v>834</v>
      </c>
      <c r="AA10" t="s">
        <v>767</v>
      </c>
      <c r="AG10" t="s">
        <v>835</v>
      </c>
      <c r="AJ10" t="s">
        <v>764</v>
      </c>
      <c r="BE10" t="s">
        <v>836</v>
      </c>
      <c r="BF10" t="s">
        <v>837</v>
      </c>
      <c r="BG10" t="s">
        <v>838</v>
      </c>
    </row>
    <row r="11" spans="1:63" x14ac:dyDescent="0.25">
      <c r="A11" s="17">
        <v>6</v>
      </c>
      <c r="B11" t="s">
        <v>763</v>
      </c>
      <c r="C11" t="str">
        <f>HLOOKUP(J11,P$1:$BK9,2,0)</f>
        <v>RPS 4-fach Taster</v>
      </c>
      <c r="D11" t="s">
        <v>803</v>
      </c>
      <c r="E11" t="str">
        <f t="shared" si="0"/>
        <v>F265B F6-02-01 4-fach Taster</v>
      </c>
      <c r="F11" t="s">
        <v>839</v>
      </c>
      <c r="G11" t="s">
        <v>761</v>
      </c>
      <c r="H11" t="str">
        <f t="shared" si="1"/>
        <v>F265B RPS 4-fach Taster F6-02-01</v>
      </c>
      <c r="I11" t="s">
        <v>29</v>
      </c>
      <c r="J11" t="s">
        <v>427</v>
      </c>
      <c r="K11" t="str">
        <f t="shared" si="2"/>
        <v>F6-02-01 4-fach Taster</v>
      </c>
      <c r="L11" t="s">
        <v>427</v>
      </c>
      <c r="M11" t="s">
        <v>394</v>
      </c>
      <c r="N11" s="20">
        <v>6</v>
      </c>
      <c r="O11" s="1" t="s">
        <v>703</v>
      </c>
      <c r="R11" t="s">
        <v>840</v>
      </c>
      <c r="U11" t="s">
        <v>841</v>
      </c>
      <c r="V11" t="s">
        <v>841</v>
      </c>
      <c r="X11" t="s">
        <v>842</v>
      </c>
      <c r="Z11" t="s">
        <v>843</v>
      </c>
      <c r="AA11" t="s">
        <v>843</v>
      </c>
      <c r="AG11" t="s">
        <v>844</v>
      </c>
      <c r="AJ11" t="s">
        <v>788</v>
      </c>
      <c r="BE11" t="s">
        <v>845</v>
      </c>
      <c r="BF11" t="s">
        <v>846</v>
      </c>
      <c r="BG11" t="s">
        <v>847</v>
      </c>
    </row>
    <row r="12" spans="1:63" x14ac:dyDescent="0.25">
      <c r="A12" s="17">
        <v>7</v>
      </c>
      <c r="B12" t="s">
        <v>763</v>
      </c>
      <c r="C12" t="str">
        <f>HLOOKUP(J12,P$1:$BK10,2,0)</f>
        <v>RPS 4-fach Taster</v>
      </c>
      <c r="D12" t="s">
        <v>817</v>
      </c>
      <c r="E12" t="str">
        <f t="shared" si="0"/>
        <v>F2FT65 F6-02-01 4-fach Taster</v>
      </c>
      <c r="F12" t="s">
        <v>848</v>
      </c>
      <c r="G12" t="s">
        <v>761</v>
      </c>
      <c r="H12" t="str">
        <f t="shared" si="1"/>
        <v>F2FT65 RPS 4-fach Taster F6-02-01</v>
      </c>
      <c r="I12" t="s">
        <v>31</v>
      </c>
      <c r="J12" t="s">
        <v>427</v>
      </c>
      <c r="K12" t="str">
        <f t="shared" si="2"/>
        <v>F6-02-01 4-fach Taster</v>
      </c>
      <c r="L12" t="s">
        <v>427</v>
      </c>
      <c r="M12" t="s">
        <v>395</v>
      </c>
      <c r="N12" s="20">
        <v>7</v>
      </c>
      <c r="O12" s="1" t="s">
        <v>704</v>
      </c>
      <c r="R12" t="s">
        <v>822</v>
      </c>
      <c r="U12" t="s">
        <v>773</v>
      </c>
      <c r="V12" t="s">
        <v>771</v>
      </c>
      <c r="X12" t="s">
        <v>770</v>
      </c>
      <c r="Z12" t="s">
        <v>849</v>
      </c>
      <c r="AA12" t="s">
        <v>849</v>
      </c>
      <c r="AG12" t="s">
        <v>850</v>
      </c>
      <c r="AJ12" t="s">
        <v>851</v>
      </c>
      <c r="BE12" t="s">
        <v>852</v>
      </c>
      <c r="BF12" t="s">
        <v>853</v>
      </c>
      <c r="BG12" t="s">
        <v>854</v>
      </c>
    </row>
    <row r="13" spans="1:63" x14ac:dyDescent="0.25">
      <c r="A13" s="17">
        <v>8</v>
      </c>
      <c r="B13" t="s">
        <v>763</v>
      </c>
      <c r="C13" t="str">
        <f>HLOOKUP(J13,P$1:$BK11,2,0)</f>
        <v>RPS 4-fach Taster</v>
      </c>
      <c r="D13" t="s">
        <v>829</v>
      </c>
      <c r="E13" t="str">
        <f t="shared" si="0"/>
        <v>F2FT65B F6-02-01 4-fach Taster</v>
      </c>
      <c r="F13" t="s">
        <v>855</v>
      </c>
      <c r="G13" t="s">
        <v>761</v>
      </c>
      <c r="H13" t="str">
        <f t="shared" si="1"/>
        <v>F2FT65B RPS 4-fach Taster F6-02-01</v>
      </c>
      <c r="I13" t="s">
        <v>33</v>
      </c>
      <c r="J13" t="s">
        <v>427</v>
      </c>
      <c r="K13" t="str">
        <f t="shared" si="2"/>
        <v>F6-02-01 4-fach Taster</v>
      </c>
      <c r="L13" t="s">
        <v>427</v>
      </c>
      <c r="M13" t="s">
        <v>396</v>
      </c>
      <c r="N13" s="20">
        <v>8</v>
      </c>
      <c r="O13" s="1" t="s">
        <v>705</v>
      </c>
      <c r="R13" t="s">
        <v>147</v>
      </c>
      <c r="U13" t="s">
        <v>797</v>
      </c>
      <c r="V13" t="s">
        <v>793</v>
      </c>
      <c r="Z13" t="s">
        <v>856</v>
      </c>
      <c r="AA13" t="s">
        <v>856</v>
      </c>
      <c r="AG13" t="s">
        <v>857</v>
      </c>
      <c r="AJ13" t="s">
        <v>858</v>
      </c>
      <c r="BF13" t="s">
        <v>859</v>
      </c>
      <c r="BG13" t="s">
        <v>860</v>
      </c>
    </row>
    <row r="14" spans="1:63" x14ac:dyDescent="0.25">
      <c r="A14" s="17">
        <v>9</v>
      </c>
      <c r="B14" t="s">
        <v>763</v>
      </c>
      <c r="C14" t="str">
        <f>HLOOKUP(J14,P$1:$BK12,2,0)</f>
        <v>RPS 4-fach Taster</v>
      </c>
      <c r="D14" t="s">
        <v>847</v>
      </c>
      <c r="E14" t="str">
        <f t="shared" si="0"/>
        <v>F2FZT65B F6-02-01 4-fach Taster</v>
      </c>
      <c r="F14" t="s">
        <v>861</v>
      </c>
      <c r="G14" t="s">
        <v>761</v>
      </c>
      <c r="H14" t="str">
        <f t="shared" si="1"/>
        <v>F2FZT65B RPS 4-fach Taster F6-02-01</v>
      </c>
      <c r="I14" t="s">
        <v>35</v>
      </c>
      <c r="J14" t="s">
        <v>427</v>
      </c>
      <c r="K14" t="str">
        <f t="shared" si="2"/>
        <v>F6-02-01 4-fach Taster</v>
      </c>
      <c r="L14" t="s">
        <v>427</v>
      </c>
      <c r="M14" t="s">
        <v>397</v>
      </c>
      <c r="N14" s="20">
        <v>9</v>
      </c>
      <c r="O14" s="1" t="s">
        <v>706</v>
      </c>
      <c r="R14" t="s">
        <v>145</v>
      </c>
      <c r="U14" t="s">
        <v>767</v>
      </c>
      <c r="V14" t="s">
        <v>811</v>
      </c>
      <c r="Z14" t="s">
        <v>862</v>
      </c>
      <c r="AA14" t="s">
        <v>801</v>
      </c>
      <c r="AG14" t="s">
        <v>863</v>
      </c>
      <c r="BF14" t="s">
        <v>864</v>
      </c>
      <c r="BG14" t="s">
        <v>865</v>
      </c>
    </row>
    <row r="15" spans="1:63" x14ac:dyDescent="0.25">
      <c r="A15" s="17">
        <v>10</v>
      </c>
      <c r="B15" t="s">
        <v>763</v>
      </c>
      <c r="C15" t="str">
        <f>HLOOKUP(J15,P$1:$BK13,2,0)</f>
        <v>RPS 4-fach Taster</v>
      </c>
      <c r="D15" t="s">
        <v>854</v>
      </c>
      <c r="E15" t="str">
        <f t="shared" si="0"/>
        <v>F2T55E F6-02-01 4-fach Taster</v>
      </c>
      <c r="F15" t="s">
        <v>866</v>
      </c>
      <c r="G15" t="s">
        <v>761</v>
      </c>
      <c r="H15" t="str">
        <f t="shared" si="1"/>
        <v>F2T55E RPS 4-fach Taster F6-02-01</v>
      </c>
      <c r="I15" t="s">
        <v>37</v>
      </c>
      <c r="J15" t="s">
        <v>427</v>
      </c>
      <c r="K15" t="str">
        <f t="shared" si="2"/>
        <v>F6-02-01 4-fach Taster</v>
      </c>
      <c r="L15" t="s">
        <v>427</v>
      </c>
      <c r="M15" t="s">
        <v>398</v>
      </c>
      <c r="N15" s="20">
        <v>10</v>
      </c>
      <c r="O15" s="1" t="s">
        <v>707</v>
      </c>
      <c r="R15" t="s">
        <v>775</v>
      </c>
      <c r="V15" t="s">
        <v>823</v>
      </c>
      <c r="AG15" t="s">
        <v>175</v>
      </c>
      <c r="BF15" t="s">
        <v>867</v>
      </c>
      <c r="BG15" t="s">
        <v>868</v>
      </c>
    </row>
    <row r="16" spans="1:63" x14ac:dyDescent="0.25">
      <c r="A16" s="17">
        <v>11</v>
      </c>
      <c r="B16" t="s">
        <v>763</v>
      </c>
      <c r="C16" t="str">
        <f>HLOOKUP(J16,P$1:$BK14,2,0)</f>
        <v>RPS 4-fach Taster</v>
      </c>
      <c r="D16" t="s">
        <v>860</v>
      </c>
      <c r="E16" t="str">
        <f t="shared" si="0"/>
        <v>F2T55EB F6-02-01 4-fach Taster</v>
      </c>
      <c r="F16" t="s">
        <v>869</v>
      </c>
      <c r="G16" t="s">
        <v>761</v>
      </c>
      <c r="H16" t="str">
        <f t="shared" si="1"/>
        <v>F2T55EB RPS 4-fach Taster F6-02-01</v>
      </c>
      <c r="I16" t="s">
        <v>39</v>
      </c>
      <c r="J16" t="s">
        <v>427</v>
      </c>
      <c r="K16" t="str">
        <f t="shared" si="2"/>
        <v>F6-02-01 4-fach Taster</v>
      </c>
      <c r="L16" t="s">
        <v>427</v>
      </c>
      <c r="M16" t="s">
        <v>399</v>
      </c>
      <c r="N16" s="20">
        <v>11</v>
      </c>
      <c r="O16" s="1" t="s">
        <v>708</v>
      </c>
      <c r="R16" t="s">
        <v>798</v>
      </c>
      <c r="AG16" t="s">
        <v>173</v>
      </c>
      <c r="BF16" t="s">
        <v>853</v>
      </c>
      <c r="BG16" t="s">
        <v>870</v>
      </c>
    </row>
    <row r="17" spans="1:59" x14ac:dyDescent="0.25">
      <c r="A17" s="17">
        <v>12</v>
      </c>
      <c r="B17" t="s">
        <v>763</v>
      </c>
      <c r="C17" t="str">
        <f>HLOOKUP(J17,P$1:$BK15,2,0)</f>
        <v>RPS 4-fach Taster</v>
      </c>
      <c r="D17" t="s">
        <v>785</v>
      </c>
      <c r="E17" t="str">
        <f t="shared" si="0"/>
        <v>F2T65 F6-02-01 4-fach Taster</v>
      </c>
      <c r="F17" t="s">
        <v>871</v>
      </c>
      <c r="G17" t="s">
        <v>761</v>
      </c>
      <c r="H17" t="str">
        <f t="shared" si="1"/>
        <v>F2T65 RPS 4-fach Taster F6-02-01</v>
      </c>
      <c r="I17" t="s">
        <v>41</v>
      </c>
      <c r="J17" t="s">
        <v>427</v>
      </c>
      <c r="K17" t="str">
        <f t="shared" si="2"/>
        <v>F6-02-01 4-fach Taster</v>
      </c>
      <c r="L17" t="s">
        <v>427</v>
      </c>
      <c r="M17" t="s">
        <v>400</v>
      </c>
      <c r="N17" s="20">
        <v>12</v>
      </c>
      <c r="O17" s="1" t="s">
        <v>709</v>
      </c>
      <c r="R17" t="s">
        <v>814</v>
      </c>
      <c r="AG17" t="s">
        <v>776</v>
      </c>
      <c r="BF17" t="s">
        <v>859</v>
      </c>
      <c r="BG17" t="s">
        <v>872</v>
      </c>
    </row>
    <row r="18" spans="1:59" x14ac:dyDescent="0.25">
      <c r="A18" s="17">
        <v>13</v>
      </c>
      <c r="B18" t="s">
        <v>763</v>
      </c>
      <c r="C18" t="str">
        <f>HLOOKUP(J18,P$1:$BK16,2,0)</f>
        <v>RPS 4-fach Taster</v>
      </c>
      <c r="D18" t="s">
        <v>865</v>
      </c>
      <c r="E18" t="str">
        <f t="shared" si="0"/>
        <v>F2ZT55E F6-02-01 4-fach Taster</v>
      </c>
      <c r="F18" t="s">
        <v>873</v>
      </c>
      <c r="G18" t="s">
        <v>761</v>
      </c>
      <c r="H18" t="str">
        <f t="shared" si="1"/>
        <v>F2ZT55E RPS 4-fach Taster F6-02-01</v>
      </c>
      <c r="I18" t="s">
        <v>43</v>
      </c>
      <c r="J18" t="s">
        <v>427</v>
      </c>
      <c r="K18" t="str">
        <f t="shared" si="2"/>
        <v>F6-02-01 4-fach Taster</v>
      </c>
      <c r="L18" t="s">
        <v>427</v>
      </c>
      <c r="M18" t="s">
        <v>874</v>
      </c>
      <c r="N18" s="20">
        <v>13</v>
      </c>
      <c r="O18" s="1" t="s">
        <v>710</v>
      </c>
      <c r="R18" t="s">
        <v>825</v>
      </c>
      <c r="AG18" t="s">
        <v>153</v>
      </c>
      <c r="BF18" t="s">
        <v>864</v>
      </c>
      <c r="BG18" t="s">
        <v>875</v>
      </c>
    </row>
    <row r="19" spans="1:59" x14ac:dyDescent="0.25">
      <c r="A19" s="17">
        <v>14</v>
      </c>
      <c r="B19" t="s">
        <v>763</v>
      </c>
      <c r="C19" t="str">
        <f>HLOOKUP(J19,P$1:$BK17,2,0)</f>
        <v>RPS 4-fach Taster</v>
      </c>
      <c r="D19" t="s">
        <v>838</v>
      </c>
      <c r="E19" t="str">
        <f t="shared" si="0"/>
        <v>F2ZT65 F6-02-01 4-fach Taster</v>
      </c>
      <c r="F19" t="s">
        <v>876</v>
      </c>
      <c r="G19" t="s">
        <v>761</v>
      </c>
      <c r="H19" t="str">
        <f t="shared" si="1"/>
        <v>F2ZT65 RPS 4-fach Taster F6-02-01</v>
      </c>
      <c r="I19" t="s">
        <v>45</v>
      </c>
      <c r="J19" t="s">
        <v>427</v>
      </c>
      <c r="K19" t="str">
        <f t="shared" si="2"/>
        <v>F6-02-01 4-fach Taster</v>
      </c>
      <c r="L19" t="s">
        <v>427</v>
      </c>
      <c r="M19" t="s">
        <v>402</v>
      </c>
      <c r="N19" s="20">
        <v>14</v>
      </c>
      <c r="O19" s="1" t="s">
        <v>711</v>
      </c>
      <c r="R19" t="s">
        <v>835</v>
      </c>
      <c r="AG19" t="s">
        <v>877</v>
      </c>
      <c r="BG19" t="s">
        <v>878</v>
      </c>
    </row>
    <row r="20" spans="1:59" x14ac:dyDescent="0.25">
      <c r="A20" s="17">
        <v>15</v>
      </c>
      <c r="B20" t="s">
        <v>763</v>
      </c>
      <c r="C20" t="str">
        <f>HLOOKUP(J20,P$1:$BK18,2,0)</f>
        <v>Zähler Strom</v>
      </c>
      <c r="D20" s="4" t="s">
        <v>777</v>
      </c>
      <c r="E20" t="str">
        <f t="shared" si="0"/>
        <v>F3Z14D A5-12-01</v>
      </c>
      <c r="F20" t="s">
        <v>879</v>
      </c>
      <c r="G20" t="s">
        <v>714</v>
      </c>
      <c r="H20" t="str">
        <f t="shared" si="1"/>
        <v>F3Z14D Zähler Strom A5-12-01</v>
      </c>
      <c r="I20" t="s">
        <v>47</v>
      </c>
      <c r="J20" t="s">
        <v>714</v>
      </c>
      <c r="K20" t="str">
        <f>J20&amp;B20&amp;C20</f>
        <v>A5-12-01 Zähler Strom</v>
      </c>
      <c r="L20" t="s">
        <v>404</v>
      </c>
      <c r="M20" t="s">
        <v>403</v>
      </c>
      <c r="N20" s="20">
        <v>15</v>
      </c>
      <c r="O20" s="1" t="s">
        <v>712</v>
      </c>
      <c r="R20" t="s">
        <v>844</v>
      </c>
      <c r="BG20" t="s">
        <v>880</v>
      </c>
    </row>
    <row r="21" spans="1:59" x14ac:dyDescent="0.25">
      <c r="A21" s="17">
        <v>16</v>
      </c>
      <c r="B21" t="s">
        <v>763</v>
      </c>
      <c r="C21" t="str">
        <f>HLOOKUP(J21,P$1:$BK19,2,0)</f>
        <v>Zähler Gas</v>
      </c>
      <c r="D21" s="4" t="s">
        <v>777</v>
      </c>
      <c r="E21" t="str">
        <f t="shared" si="0"/>
        <v>F3Z14D A5-12-02</v>
      </c>
      <c r="F21" t="s">
        <v>881</v>
      </c>
      <c r="G21" t="s">
        <v>715</v>
      </c>
      <c r="H21" t="str">
        <f t="shared" si="1"/>
        <v>F3Z14D Zähler Gas A5-12-02</v>
      </c>
      <c r="I21" t="s">
        <v>49</v>
      </c>
      <c r="J21" t="s">
        <v>715</v>
      </c>
      <c r="K21" t="str">
        <f>J21&amp;B21&amp;C21</f>
        <v>A5-12-02 Zähler Gas</v>
      </c>
      <c r="L21" t="s">
        <v>405</v>
      </c>
      <c r="M21" t="s">
        <v>6</v>
      </c>
      <c r="N21" s="20">
        <v>16</v>
      </c>
      <c r="O21" s="1" t="s">
        <v>713</v>
      </c>
      <c r="R21" t="s">
        <v>850</v>
      </c>
      <c r="BG21" t="s">
        <v>882</v>
      </c>
    </row>
    <row r="22" spans="1:59" x14ac:dyDescent="0.25">
      <c r="A22" s="17">
        <v>17</v>
      </c>
      <c r="B22" t="s">
        <v>763</v>
      </c>
      <c r="C22" t="str">
        <f>HLOOKUP(J22,P$1:$BK20,2,0)</f>
        <v>Zähler Wasser</v>
      </c>
      <c r="D22" s="4" t="s">
        <v>777</v>
      </c>
      <c r="E22" t="str">
        <f t="shared" si="0"/>
        <v>F3Z14D A5-12-03</v>
      </c>
      <c r="F22" t="s">
        <v>883</v>
      </c>
      <c r="G22" t="s">
        <v>716</v>
      </c>
      <c r="H22" t="str">
        <f t="shared" si="1"/>
        <v>F3Z14D Zähler Wasser A5-12-03</v>
      </c>
      <c r="I22" t="s">
        <v>51</v>
      </c>
      <c r="J22" t="s">
        <v>716</v>
      </c>
      <c r="K22" t="str">
        <f>J22&amp;B22&amp;C22</f>
        <v>A5-12-03 Zähler Wasser</v>
      </c>
      <c r="L22" t="s">
        <v>406</v>
      </c>
      <c r="M22" t="s">
        <v>404</v>
      </c>
      <c r="N22" s="20">
        <v>17</v>
      </c>
      <c r="O22" s="1" t="s">
        <v>404</v>
      </c>
      <c r="R22" t="s">
        <v>857</v>
      </c>
      <c r="BG22" t="s">
        <v>884</v>
      </c>
    </row>
    <row r="23" spans="1:59" x14ac:dyDescent="0.25">
      <c r="A23" s="17">
        <v>18</v>
      </c>
      <c r="B23" t="s">
        <v>763</v>
      </c>
      <c r="C23" t="str">
        <f>HLOOKUP(J23,P$1:$BK21,2,0)</f>
        <v>RPS 4-fach Taster</v>
      </c>
      <c r="D23" t="s">
        <v>882</v>
      </c>
      <c r="E23" t="str">
        <f t="shared" si="0"/>
        <v>F4FT65 F6-02-01 4-fach Taster</v>
      </c>
      <c r="F23" t="s">
        <v>885</v>
      </c>
      <c r="G23" t="s">
        <v>761</v>
      </c>
      <c r="H23" t="str">
        <f t="shared" si="1"/>
        <v>F4FT65 RPS 4-fach Taster F6-02-01</v>
      </c>
      <c r="I23" t="s">
        <v>53</v>
      </c>
      <c r="J23" t="s">
        <v>427</v>
      </c>
      <c r="K23" t="str">
        <f>J23</f>
        <v>F6-02-01 4-fach Taster</v>
      </c>
      <c r="L23" t="s">
        <v>427</v>
      </c>
      <c r="M23" t="s">
        <v>405</v>
      </c>
      <c r="N23" s="20">
        <v>18</v>
      </c>
      <c r="O23" s="1" t="s">
        <v>715</v>
      </c>
      <c r="BG23" t="s">
        <v>886</v>
      </c>
    </row>
    <row r="24" spans="1:59" x14ac:dyDescent="0.25">
      <c r="A24" s="17">
        <v>19</v>
      </c>
      <c r="B24" t="s">
        <v>763</v>
      </c>
      <c r="C24" t="str">
        <f>HLOOKUP(J24,P$1:$BK22,2,0)</f>
        <v>RPS 4-fach Taster</v>
      </c>
      <c r="D24" t="s">
        <v>884</v>
      </c>
      <c r="E24" t="str">
        <f t="shared" si="0"/>
        <v>F4FT65B F6-02-01 4-fach Taster</v>
      </c>
      <c r="F24" t="s">
        <v>887</v>
      </c>
      <c r="G24" t="s">
        <v>761</v>
      </c>
      <c r="H24" t="str">
        <f t="shared" si="1"/>
        <v>F4FT65B RPS 4-fach Taster F6-02-01</v>
      </c>
      <c r="I24" t="s">
        <v>55</v>
      </c>
      <c r="J24" t="s">
        <v>427</v>
      </c>
      <c r="K24" t="str">
        <f t="shared" ref="K24:K30" si="3">J24</f>
        <v>F6-02-01 4-fach Taster</v>
      </c>
      <c r="L24" t="s">
        <v>427</v>
      </c>
      <c r="M24" t="s">
        <v>406</v>
      </c>
      <c r="N24" s="20">
        <v>19</v>
      </c>
      <c r="O24" s="1" t="s">
        <v>716</v>
      </c>
      <c r="BG24" t="s">
        <v>888</v>
      </c>
    </row>
    <row r="25" spans="1:59" x14ac:dyDescent="0.25">
      <c r="A25" s="17">
        <v>20</v>
      </c>
      <c r="B25" t="s">
        <v>763</v>
      </c>
      <c r="C25" t="str">
        <f>HLOOKUP(J25,P$1:$BK23,2,0)</f>
        <v>RPS 4-fach Taster</v>
      </c>
      <c r="D25" t="s">
        <v>886</v>
      </c>
      <c r="E25" t="str">
        <f t="shared" si="0"/>
        <v>F4PT F6-02-01 4-fach Taster</v>
      </c>
      <c r="F25" t="s">
        <v>889</v>
      </c>
      <c r="G25" t="s">
        <v>761</v>
      </c>
      <c r="H25" t="str">
        <f t="shared" si="1"/>
        <v>F4PT RPS 4-fach Taster F6-02-01</v>
      </c>
      <c r="I25" t="s">
        <v>57</v>
      </c>
      <c r="J25" t="s">
        <v>427</v>
      </c>
      <c r="K25" t="str">
        <f t="shared" si="3"/>
        <v>F6-02-01 4-fach Taster</v>
      </c>
      <c r="L25" t="s">
        <v>427</v>
      </c>
      <c r="M25" t="s">
        <v>407</v>
      </c>
      <c r="N25" s="20">
        <v>20</v>
      </c>
      <c r="O25" s="1" t="s">
        <v>717</v>
      </c>
      <c r="BG25" t="s">
        <v>890</v>
      </c>
    </row>
    <row r="26" spans="1:59" x14ac:dyDescent="0.25">
      <c r="A26" s="17">
        <v>21</v>
      </c>
      <c r="B26" t="s">
        <v>763</v>
      </c>
      <c r="C26" t="str">
        <f>HLOOKUP(J26,P$1:$BK24,2,0)</f>
        <v>RPS 4-fach Taster</v>
      </c>
      <c r="D26" t="s">
        <v>891</v>
      </c>
      <c r="E26" t="str">
        <f t="shared" si="0"/>
        <v>F4T55B F6-02-01 4-fach Taster</v>
      </c>
      <c r="F26" t="s">
        <v>892</v>
      </c>
      <c r="G26" t="s">
        <v>761</v>
      </c>
      <c r="H26" t="str">
        <f t="shared" si="1"/>
        <v>F4T55B RPS 4-fach Taster F6-02-01</v>
      </c>
      <c r="I26" t="s">
        <v>59</v>
      </c>
      <c r="J26" t="s">
        <v>427</v>
      </c>
      <c r="K26" t="str">
        <f t="shared" si="3"/>
        <v>F6-02-01 4-fach Taster</v>
      </c>
      <c r="L26" t="s">
        <v>427</v>
      </c>
      <c r="M26" t="s">
        <v>408</v>
      </c>
      <c r="N26" s="20">
        <v>21</v>
      </c>
      <c r="O26" s="1" t="s">
        <v>718</v>
      </c>
      <c r="BG26" t="s">
        <v>893</v>
      </c>
    </row>
    <row r="27" spans="1:59" x14ac:dyDescent="0.25">
      <c r="A27" s="17">
        <v>22</v>
      </c>
      <c r="B27" t="s">
        <v>763</v>
      </c>
      <c r="C27" t="str">
        <f>HLOOKUP(J27,P$1:$BK25,2,0)</f>
        <v>RPS 4-fach Taster</v>
      </c>
      <c r="D27" t="s">
        <v>890</v>
      </c>
      <c r="E27" t="str">
        <f t="shared" si="0"/>
        <v>F4T55E F6-02-01 4-fach Taster</v>
      </c>
      <c r="F27" t="s">
        <v>894</v>
      </c>
      <c r="G27" t="s">
        <v>761</v>
      </c>
      <c r="H27" t="str">
        <f t="shared" si="1"/>
        <v>F4T55E RPS 4-fach Taster F6-02-01</v>
      </c>
      <c r="I27" t="s">
        <v>61</v>
      </c>
      <c r="J27" t="s">
        <v>427</v>
      </c>
      <c r="K27" t="str">
        <f t="shared" si="3"/>
        <v>F6-02-01 4-fach Taster</v>
      </c>
      <c r="L27" t="s">
        <v>427</v>
      </c>
      <c r="M27" t="s">
        <v>409</v>
      </c>
      <c r="N27" s="20">
        <v>22</v>
      </c>
      <c r="O27" s="1" t="s">
        <v>719</v>
      </c>
      <c r="BG27" t="s">
        <v>895</v>
      </c>
    </row>
    <row r="28" spans="1:59" x14ac:dyDescent="0.25">
      <c r="A28" s="17">
        <v>23</v>
      </c>
      <c r="B28" t="s">
        <v>763</v>
      </c>
      <c r="C28" t="str">
        <f>HLOOKUP(J28,P$1:$BK26,2,0)</f>
        <v>RPS 4-fach Taster</v>
      </c>
      <c r="D28" t="s">
        <v>893</v>
      </c>
      <c r="E28" t="str">
        <f t="shared" si="0"/>
        <v>F4T55EB F6-02-01 4-fach Taster</v>
      </c>
      <c r="F28" t="s">
        <v>896</v>
      </c>
      <c r="G28" t="s">
        <v>761</v>
      </c>
      <c r="H28" t="str">
        <f t="shared" si="1"/>
        <v>F4T55EB RPS 4-fach Taster F6-02-01</v>
      </c>
      <c r="I28" t="s">
        <v>63</v>
      </c>
      <c r="J28" t="s">
        <v>427</v>
      </c>
      <c r="K28" t="str">
        <f t="shared" si="3"/>
        <v>F6-02-01 4-fach Taster</v>
      </c>
      <c r="L28" t="s">
        <v>427</v>
      </c>
      <c r="M28" t="s">
        <v>410</v>
      </c>
      <c r="N28" s="20">
        <v>23</v>
      </c>
      <c r="O28" s="1" t="s">
        <v>720</v>
      </c>
      <c r="BG28" t="s">
        <v>897</v>
      </c>
    </row>
    <row r="29" spans="1:59" x14ac:dyDescent="0.25">
      <c r="A29" s="17">
        <v>24</v>
      </c>
      <c r="B29" t="s">
        <v>763</v>
      </c>
      <c r="C29" t="str">
        <f>HLOOKUP(J29,P$1:$BK27,2,0)</f>
        <v>RPS 4-fach Taster</v>
      </c>
      <c r="D29" t="s">
        <v>878</v>
      </c>
      <c r="E29" t="str">
        <f t="shared" si="0"/>
        <v>F4T65 F6-02-01 4-fach Taster</v>
      </c>
      <c r="F29" t="s">
        <v>898</v>
      </c>
      <c r="G29" t="s">
        <v>761</v>
      </c>
      <c r="H29" t="str">
        <f t="shared" si="1"/>
        <v>F4T65 RPS 4-fach Taster F6-02-01</v>
      </c>
      <c r="I29" t="s">
        <v>65</v>
      </c>
      <c r="J29" t="s">
        <v>427</v>
      </c>
      <c r="K29" t="str">
        <f t="shared" si="3"/>
        <v>F6-02-01 4-fach Taster</v>
      </c>
      <c r="L29" t="s">
        <v>427</v>
      </c>
      <c r="M29" t="s">
        <v>411</v>
      </c>
      <c r="N29" s="20">
        <v>24</v>
      </c>
      <c r="O29" s="1" t="s">
        <v>721</v>
      </c>
      <c r="BG29" t="s">
        <v>899</v>
      </c>
    </row>
    <row r="30" spans="1:59" x14ac:dyDescent="0.25">
      <c r="A30" s="17">
        <v>25</v>
      </c>
      <c r="B30" t="s">
        <v>763</v>
      </c>
      <c r="C30" t="str">
        <f>HLOOKUP(J30,P$1:$BK28,2,0)</f>
        <v>RPS 4-fach Taster</v>
      </c>
      <c r="D30" t="s">
        <v>880</v>
      </c>
      <c r="E30" t="str">
        <f t="shared" si="0"/>
        <v>F4T65B F6-02-01 4-fach Taster</v>
      </c>
      <c r="F30" t="s">
        <v>900</v>
      </c>
      <c r="G30" t="s">
        <v>761</v>
      </c>
      <c r="H30" t="str">
        <f t="shared" si="1"/>
        <v>F4T65B RPS 4-fach Taster F6-02-01</v>
      </c>
      <c r="I30" t="s">
        <v>67</v>
      </c>
      <c r="J30" t="s">
        <v>427</v>
      </c>
      <c r="K30" t="str">
        <f t="shared" si="3"/>
        <v>F6-02-01 4-fach Taster</v>
      </c>
      <c r="L30" t="s">
        <v>427</v>
      </c>
      <c r="M30" t="s">
        <v>412</v>
      </c>
      <c r="N30" s="20">
        <v>25</v>
      </c>
      <c r="O30" s="1" t="s">
        <v>722</v>
      </c>
      <c r="BG30" t="s">
        <v>901</v>
      </c>
    </row>
    <row r="31" spans="1:59" x14ac:dyDescent="0.25">
      <c r="A31" s="17">
        <v>26</v>
      </c>
      <c r="B31" t="s">
        <v>763</v>
      </c>
      <c r="C31" t="str">
        <f>HLOOKUP(J31,P$1:$BK29,2,0)</f>
        <v>Bewegungsm.</v>
      </c>
      <c r="D31" s="4" t="s">
        <v>766</v>
      </c>
      <c r="E31" t="str">
        <f t="shared" si="0"/>
        <v>F4USM61B A5-07-01</v>
      </c>
      <c r="F31" t="s">
        <v>902</v>
      </c>
      <c r="G31" t="s">
        <v>705</v>
      </c>
      <c r="H31" t="str">
        <f t="shared" si="1"/>
        <v>F4USM61B Bewegungsm. A5-07-01</v>
      </c>
      <c r="I31" t="s">
        <v>69</v>
      </c>
      <c r="J31" t="s">
        <v>705</v>
      </c>
      <c r="K31" t="str">
        <f>J31&amp;B31&amp;C31</f>
        <v>A5-07-01 Bewegungsm.</v>
      </c>
      <c r="L31" t="s">
        <v>396</v>
      </c>
      <c r="M31" t="s">
        <v>413</v>
      </c>
      <c r="N31" s="20">
        <v>26</v>
      </c>
      <c r="O31" s="1" t="s">
        <v>723</v>
      </c>
      <c r="BG31" t="s">
        <v>903</v>
      </c>
    </row>
    <row r="32" spans="1:59" x14ac:dyDescent="0.25">
      <c r="A32" s="17">
        <v>27</v>
      </c>
      <c r="B32" t="s">
        <v>763</v>
      </c>
      <c r="C32" t="str">
        <f>HLOOKUP(J32,P$1:$BK30,2,0)</f>
        <v>FBH</v>
      </c>
      <c r="D32" s="4" t="s">
        <v>766</v>
      </c>
      <c r="E32" t="str">
        <f t="shared" si="0"/>
        <v>F4USM61B A5-08-01</v>
      </c>
      <c r="F32" t="s">
        <v>904</v>
      </c>
      <c r="G32" t="s">
        <v>706</v>
      </c>
      <c r="H32" t="str">
        <f t="shared" si="1"/>
        <v>F4USM61B FBH A5-08-01</v>
      </c>
      <c r="I32" t="s">
        <v>71</v>
      </c>
      <c r="J32" t="s">
        <v>706</v>
      </c>
      <c r="K32" t="str">
        <f>J32&amp;B32&amp;C32</f>
        <v>A5-08-01 FBH</v>
      </c>
      <c r="L32" t="s">
        <v>397</v>
      </c>
      <c r="M32" t="s">
        <v>414</v>
      </c>
      <c r="N32" s="20">
        <v>27</v>
      </c>
      <c r="O32" s="1" t="s">
        <v>724</v>
      </c>
      <c r="BG32" t="s">
        <v>905</v>
      </c>
    </row>
    <row r="33" spans="1:59" x14ac:dyDescent="0.25">
      <c r="A33" s="17">
        <v>28</v>
      </c>
      <c r="B33" t="s">
        <v>763</v>
      </c>
      <c r="C33" t="str">
        <f>HLOOKUP(J33,P$1:$BK31,2,0)</f>
        <v>Software/Drehtaster</v>
      </c>
      <c r="D33" s="4" t="s">
        <v>766</v>
      </c>
      <c r="E33" t="str">
        <f t="shared" si="0"/>
        <v>F4USM61B A5-38-08</v>
      </c>
      <c r="F33" t="s">
        <v>906</v>
      </c>
      <c r="G33" t="s">
        <v>697</v>
      </c>
      <c r="H33" t="str">
        <f t="shared" si="1"/>
        <v>F4USM61B Software/Drehtaster A5-38-08</v>
      </c>
      <c r="I33" t="s">
        <v>73</v>
      </c>
      <c r="J33" t="s">
        <v>697</v>
      </c>
      <c r="K33" t="str">
        <f>J33&amp;B33&amp;C33</f>
        <v>A5-38-08 Software/Drehtaster</v>
      </c>
      <c r="L33" t="s">
        <v>387</v>
      </c>
      <c r="M33" t="s">
        <v>415</v>
      </c>
      <c r="N33" s="20">
        <v>28</v>
      </c>
      <c r="O33" s="1" t="s">
        <v>725</v>
      </c>
      <c r="BG33" t="s">
        <v>840</v>
      </c>
    </row>
    <row r="34" spans="1:59" x14ac:dyDescent="0.25">
      <c r="A34" s="17">
        <v>29</v>
      </c>
      <c r="B34" t="s">
        <v>763</v>
      </c>
      <c r="C34" t="str">
        <f>HLOOKUP(J34,P$1:$BK32,2,0)</f>
        <v>Fensterkontakt</v>
      </c>
      <c r="D34" s="4" t="s">
        <v>766</v>
      </c>
      <c r="E34" t="str">
        <f t="shared" si="0"/>
        <v>F4USM61B D5-00-01</v>
      </c>
      <c r="F34" t="s">
        <v>907</v>
      </c>
      <c r="G34" t="s">
        <v>735</v>
      </c>
      <c r="H34" t="str">
        <f t="shared" si="1"/>
        <v>F4USM61B Fensterkontakt D5-00-01</v>
      </c>
      <c r="I34" t="s">
        <v>75</v>
      </c>
      <c r="J34" t="s">
        <v>735</v>
      </c>
      <c r="K34" t="str">
        <f>J34&amp;B34&amp;C34</f>
        <v>D5-00-01 Fensterkontakt</v>
      </c>
      <c r="L34" t="s">
        <v>425</v>
      </c>
      <c r="M34" t="s">
        <v>416</v>
      </c>
      <c r="N34" s="20">
        <v>29</v>
      </c>
      <c r="O34" s="1" t="s">
        <v>726</v>
      </c>
      <c r="BG34" t="s">
        <v>891</v>
      </c>
    </row>
    <row r="35" spans="1:59" x14ac:dyDescent="0.25">
      <c r="A35" s="17">
        <v>30</v>
      </c>
      <c r="B35" t="s">
        <v>763</v>
      </c>
      <c r="C35" t="str">
        <f>HLOOKUP(J35,P$1:$BK33,2,0)</f>
        <v>RPS 4-fach Taster</v>
      </c>
      <c r="D35" s="4" t="s">
        <v>766</v>
      </c>
      <c r="E35" t="str">
        <f t="shared" si="0"/>
        <v>F4USM61B F6-02-01 4-fach Taster</v>
      </c>
      <c r="F35" t="s">
        <v>908</v>
      </c>
      <c r="G35" t="s">
        <v>761</v>
      </c>
      <c r="H35" t="str">
        <f t="shared" si="1"/>
        <v>F4USM61B RPS 4-fach Taster F6-02-01</v>
      </c>
      <c r="I35" t="s">
        <v>77</v>
      </c>
      <c r="J35" t="s">
        <v>427</v>
      </c>
      <c r="K35" t="str">
        <f t="shared" ref="K35:K36" si="4">J35</f>
        <v>F6-02-01 4-fach Taster</v>
      </c>
      <c r="L35" t="s">
        <v>427</v>
      </c>
      <c r="M35" t="s">
        <v>417</v>
      </c>
      <c r="N35" s="20">
        <v>30</v>
      </c>
      <c r="O35" s="1" t="s">
        <v>727</v>
      </c>
      <c r="BG35" t="s">
        <v>909</v>
      </c>
    </row>
    <row r="36" spans="1:59" x14ac:dyDescent="0.25">
      <c r="A36" s="17">
        <v>31</v>
      </c>
      <c r="B36" t="s">
        <v>763</v>
      </c>
      <c r="C36" t="str">
        <f>HLOOKUP(J36,P$1:$BK34,2,0)</f>
        <v>RPS 4-fach Taster</v>
      </c>
      <c r="D36" t="s">
        <v>895</v>
      </c>
      <c r="E36" t="str">
        <f t="shared" si="0"/>
        <v>F5PT55 F6-02-01 4-fach Taster</v>
      </c>
      <c r="F36" t="s">
        <v>910</v>
      </c>
      <c r="G36" t="s">
        <v>761</v>
      </c>
      <c r="H36" t="str">
        <f t="shared" si="1"/>
        <v>F5PT55 RPS 4-fach Taster F6-02-01</v>
      </c>
      <c r="I36" t="s">
        <v>79</v>
      </c>
      <c r="J36" t="s">
        <v>427</v>
      </c>
      <c r="K36" t="str">
        <f t="shared" si="4"/>
        <v>F6-02-01 4-fach Taster</v>
      </c>
      <c r="L36" t="s">
        <v>427</v>
      </c>
      <c r="M36" t="s">
        <v>418</v>
      </c>
      <c r="N36" s="20">
        <v>31</v>
      </c>
      <c r="O36" s="1" t="s">
        <v>728</v>
      </c>
      <c r="BG36" t="s">
        <v>766</v>
      </c>
    </row>
    <row r="37" spans="1:59" x14ac:dyDescent="0.25">
      <c r="A37" s="17">
        <v>32</v>
      </c>
      <c r="B37" t="s">
        <v>763</v>
      </c>
      <c r="C37" t="str">
        <f>HLOOKUP(J37,P$1:$BK35,2,0)</f>
        <v>Bewegungsm.</v>
      </c>
      <c r="D37" s="4" t="s">
        <v>812</v>
      </c>
      <c r="E37" t="str">
        <f t="shared" si="0"/>
        <v>F6T55B A5-07-01</v>
      </c>
      <c r="F37" t="s">
        <v>911</v>
      </c>
      <c r="G37" t="s">
        <v>705</v>
      </c>
      <c r="H37" t="str">
        <f t="shared" si="1"/>
        <v>F6T55B Bewegungsm. A5-07-01</v>
      </c>
      <c r="I37" t="s">
        <v>81</v>
      </c>
      <c r="J37" t="s">
        <v>705</v>
      </c>
      <c r="K37" t="str">
        <f>J37&amp;B37&amp;C37</f>
        <v>A5-07-01 Bewegungsm.</v>
      </c>
      <c r="L37" t="s">
        <v>396</v>
      </c>
      <c r="M37" t="s">
        <v>419</v>
      </c>
      <c r="N37" s="20">
        <v>32</v>
      </c>
      <c r="O37" s="1" t="s">
        <v>729</v>
      </c>
      <c r="BG37" t="s">
        <v>794</v>
      </c>
    </row>
    <row r="38" spans="1:59" x14ac:dyDescent="0.25">
      <c r="A38" s="17">
        <v>33</v>
      </c>
      <c r="B38" t="s">
        <v>763</v>
      </c>
      <c r="C38" t="str">
        <f>HLOOKUP(J38,P$1:$BK36,2,0)</f>
        <v>RPS 4-fach Taster</v>
      </c>
      <c r="D38" s="4" t="s">
        <v>812</v>
      </c>
      <c r="E38" t="str">
        <f t="shared" ref="E38:E74" si="5">D38&amp;B38&amp;J38</f>
        <v>F6T55B F6-02-01 4-fach Taster</v>
      </c>
      <c r="F38" t="s">
        <v>912</v>
      </c>
      <c r="G38" t="s">
        <v>761</v>
      </c>
      <c r="H38" t="str">
        <f t="shared" si="1"/>
        <v>F6T55B RPS 4-fach Taster F6-02-01</v>
      </c>
      <c r="I38" t="s">
        <v>83</v>
      </c>
      <c r="J38" t="s">
        <v>427</v>
      </c>
      <c r="K38" t="str">
        <f t="shared" ref="K38" si="6">J38</f>
        <v>F6-02-01 4-fach Taster</v>
      </c>
      <c r="L38" t="s">
        <v>427</v>
      </c>
      <c r="M38" t="s">
        <v>420</v>
      </c>
      <c r="N38" s="20">
        <v>33</v>
      </c>
      <c r="O38" s="1" t="s">
        <v>730</v>
      </c>
      <c r="BG38" t="s">
        <v>812</v>
      </c>
    </row>
    <row r="39" spans="1:59" x14ac:dyDescent="0.25">
      <c r="A39" s="17">
        <v>34</v>
      </c>
      <c r="B39" t="s">
        <v>763</v>
      </c>
      <c r="C39" t="str">
        <f>HLOOKUP(J39,P$1:$BK37,2,0)</f>
        <v>Bewegungsm.</v>
      </c>
      <c r="D39" s="15" t="s">
        <v>794</v>
      </c>
      <c r="E39" t="str">
        <f t="shared" si="5"/>
        <v>F6T65B A5-07-01</v>
      </c>
      <c r="F39" t="s">
        <v>913</v>
      </c>
      <c r="G39" t="s">
        <v>705</v>
      </c>
      <c r="H39" t="str">
        <f t="shared" si="1"/>
        <v>F6T65B Bewegungsm. A5-07-01</v>
      </c>
      <c r="I39" t="s">
        <v>85</v>
      </c>
      <c r="J39" t="s">
        <v>705</v>
      </c>
      <c r="K39" t="str">
        <f>J39&amp;B39&amp;C39</f>
        <v>A5-07-01 Bewegungsm.</v>
      </c>
      <c r="L39" t="s">
        <v>396</v>
      </c>
      <c r="M39" t="s">
        <v>421</v>
      </c>
      <c r="N39" s="20">
        <v>34</v>
      </c>
      <c r="O39" s="1" t="s">
        <v>731</v>
      </c>
      <c r="BG39" t="s">
        <v>914</v>
      </c>
    </row>
    <row r="40" spans="1:59" x14ac:dyDescent="0.25">
      <c r="A40" s="17">
        <v>35</v>
      </c>
      <c r="B40" t="s">
        <v>763</v>
      </c>
      <c r="C40" t="str">
        <f>HLOOKUP(J40,P$1:$BK38,2,0)</f>
        <v>RPS 4-fach Taster</v>
      </c>
      <c r="D40" s="15" t="s">
        <v>794</v>
      </c>
      <c r="E40" t="str">
        <f t="shared" si="5"/>
        <v>F6T65B F6-02-01 4-fach Taster</v>
      </c>
      <c r="F40" t="s">
        <v>915</v>
      </c>
      <c r="G40" t="s">
        <v>761</v>
      </c>
      <c r="H40" t="str">
        <f t="shared" si="1"/>
        <v>F6T65B RPS 4-fach Taster F6-02-01</v>
      </c>
      <c r="I40" t="s">
        <v>87</v>
      </c>
      <c r="J40" t="s">
        <v>427</v>
      </c>
      <c r="K40" t="str">
        <f t="shared" ref="K40:K41" si="7">J40</f>
        <v>F6-02-01 4-fach Taster</v>
      </c>
      <c r="L40" t="s">
        <v>427</v>
      </c>
      <c r="M40" t="s">
        <v>422</v>
      </c>
      <c r="N40" s="20">
        <v>35</v>
      </c>
      <c r="O40" s="1" t="s">
        <v>732</v>
      </c>
      <c r="BG40" t="s">
        <v>916</v>
      </c>
    </row>
    <row r="41" spans="1:59" x14ac:dyDescent="0.25">
      <c r="A41" s="17">
        <v>36</v>
      </c>
      <c r="B41" t="s">
        <v>763</v>
      </c>
      <c r="C41" t="str">
        <f>HLOOKUP(J41,P$1:$BK39,2,0)</f>
        <v>RPS 4-fach Taster</v>
      </c>
      <c r="D41" t="s">
        <v>914</v>
      </c>
      <c r="E41" t="str">
        <f t="shared" si="5"/>
        <v>FABH130 F6-02-01 4-fach Taster</v>
      </c>
      <c r="F41" t="s">
        <v>917</v>
      </c>
      <c r="G41" t="s">
        <v>761</v>
      </c>
      <c r="H41" t="str">
        <f t="shared" si="1"/>
        <v>FABH130 RPS 4-fach Taster F6-02-01</v>
      </c>
      <c r="I41" t="s">
        <v>89</v>
      </c>
      <c r="J41" t="s">
        <v>427</v>
      </c>
      <c r="K41" t="str">
        <f t="shared" si="7"/>
        <v>F6-02-01 4-fach Taster</v>
      </c>
      <c r="L41" t="s">
        <v>427</v>
      </c>
      <c r="M41" t="s">
        <v>423</v>
      </c>
      <c r="N41" s="20">
        <v>36</v>
      </c>
      <c r="O41" s="1" t="s">
        <v>733</v>
      </c>
      <c r="BG41" t="s">
        <v>918</v>
      </c>
    </row>
    <row r="42" spans="1:59" x14ac:dyDescent="0.25">
      <c r="A42" s="17">
        <v>37</v>
      </c>
      <c r="B42" t="s">
        <v>763</v>
      </c>
      <c r="C42" t="str">
        <f>HLOOKUP(J42,P$1:$BK40,2,0)</f>
        <v>FBH</v>
      </c>
      <c r="D42" t="s">
        <v>795</v>
      </c>
      <c r="E42" t="str">
        <f t="shared" si="5"/>
        <v>FABH65S A5-08-01</v>
      </c>
      <c r="F42" t="s">
        <v>919</v>
      </c>
      <c r="G42" t="s">
        <v>706</v>
      </c>
      <c r="H42" t="str">
        <f t="shared" si="1"/>
        <v>FABH65S FBH A5-08-01</v>
      </c>
      <c r="I42" t="s">
        <v>91</v>
      </c>
      <c r="J42" t="s">
        <v>706</v>
      </c>
      <c r="K42" t="str">
        <f>J42&amp;B42&amp;C42</f>
        <v>A5-08-01 FBH</v>
      </c>
      <c r="L42" t="s">
        <v>397</v>
      </c>
      <c r="M42" t="s">
        <v>424</v>
      </c>
      <c r="N42" s="20">
        <v>37</v>
      </c>
      <c r="O42" s="1" t="s">
        <v>734</v>
      </c>
      <c r="BG42" t="s">
        <v>920</v>
      </c>
    </row>
    <row r="43" spans="1:59" x14ac:dyDescent="0.25">
      <c r="A43" s="17">
        <v>38</v>
      </c>
      <c r="B43" t="s">
        <v>763</v>
      </c>
      <c r="C43" t="str">
        <f>HLOOKUP(J43,P$1:$BK41,2,0)</f>
        <v>FAH60/FIH65S</v>
      </c>
      <c r="D43" t="s">
        <v>810</v>
      </c>
      <c r="E43" t="str">
        <f t="shared" si="5"/>
        <v>FAH60 A5-06-01</v>
      </c>
      <c r="F43" t="s">
        <v>921</v>
      </c>
      <c r="G43" t="s">
        <v>702</v>
      </c>
      <c r="H43" t="str">
        <f t="shared" si="1"/>
        <v>FAH60 FAH60/FIH65S A5-06-01</v>
      </c>
      <c r="I43" t="s">
        <v>93</v>
      </c>
      <c r="J43" t="s">
        <v>702</v>
      </c>
      <c r="K43" t="str">
        <f>J43&amp;B43&amp;C43</f>
        <v>A5-06-01 FAH60/FIH65S</v>
      </c>
      <c r="L43" t="s">
        <v>393</v>
      </c>
      <c r="M43" t="s">
        <v>425</v>
      </c>
      <c r="N43" s="20">
        <v>38</v>
      </c>
      <c r="O43" s="1" t="s">
        <v>735</v>
      </c>
      <c r="BG43" t="s">
        <v>782</v>
      </c>
    </row>
    <row r="44" spans="1:59" x14ac:dyDescent="0.25">
      <c r="A44" s="17">
        <v>39</v>
      </c>
      <c r="B44" t="s">
        <v>763</v>
      </c>
      <c r="C44" t="str">
        <f>HLOOKUP(J44,P$1:$BK42,2,0)</f>
        <v>FAH60/FIH65S</v>
      </c>
      <c r="D44" t="s">
        <v>769</v>
      </c>
      <c r="E44" t="str">
        <f t="shared" si="5"/>
        <v>FAH65S A5-06-01</v>
      </c>
      <c r="F44" t="s">
        <v>922</v>
      </c>
      <c r="G44" t="s">
        <v>702</v>
      </c>
      <c r="H44" t="str">
        <f t="shared" si="1"/>
        <v>FAH65S FAH60/FIH65S A5-06-01</v>
      </c>
      <c r="I44" t="s">
        <v>95</v>
      </c>
      <c r="J44" t="s">
        <v>702</v>
      </c>
      <c r="K44" t="str">
        <f>J44&amp;B44&amp;C44</f>
        <v>A5-06-01 FAH60/FIH65S</v>
      </c>
      <c r="L44" t="s">
        <v>393</v>
      </c>
      <c r="M44" t="s">
        <v>426</v>
      </c>
      <c r="N44" s="20">
        <v>39</v>
      </c>
      <c r="O44" s="1" t="s">
        <v>426</v>
      </c>
      <c r="BG44" t="s">
        <v>147</v>
      </c>
    </row>
    <row r="45" spans="1:59" x14ac:dyDescent="0.25">
      <c r="A45" s="17">
        <v>40</v>
      </c>
      <c r="B45" t="s">
        <v>763</v>
      </c>
      <c r="C45" t="str">
        <f>HLOOKUP(J45,P$1:$BK43,2,0)</f>
        <v>RPS 4-fach Taster</v>
      </c>
      <c r="D45" t="s">
        <v>916</v>
      </c>
      <c r="E45" t="str">
        <f t="shared" si="5"/>
        <v>FASM60 F6-02-01 4-fach Taster</v>
      </c>
      <c r="F45" t="s">
        <v>923</v>
      </c>
      <c r="G45" t="s">
        <v>761</v>
      </c>
      <c r="H45" t="str">
        <f t="shared" si="1"/>
        <v>FASM60 RPS 4-fach Taster F6-02-01</v>
      </c>
      <c r="I45" t="s">
        <v>97</v>
      </c>
      <c r="J45" t="s">
        <v>427</v>
      </c>
      <c r="K45" t="str">
        <f t="shared" ref="K45" si="8">J45</f>
        <v>F6-02-01 4-fach Taster</v>
      </c>
      <c r="L45" t="s">
        <v>427</v>
      </c>
      <c r="M45" t="s">
        <v>427</v>
      </c>
      <c r="N45" s="20">
        <v>40</v>
      </c>
      <c r="O45" s="1" t="s">
        <v>428</v>
      </c>
      <c r="BG45" t="s">
        <v>145</v>
      </c>
    </row>
    <row r="46" spans="1:59" x14ac:dyDescent="0.25">
      <c r="A46" s="17">
        <v>41</v>
      </c>
      <c r="B46" t="s">
        <v>763</v>
      </c>
      <c r="C46" t="str">
        <f>HLOOKUP(J46,P$1:$BK44,2,0)</f>
        <v>Zähler Strom</v>
      </c>
      <c r="D46" t="s">
        <v>1203</v>
      </c>
      <c r="E46" t="str">
        <f t="shared" si="5"/>
        <v>FASWZ-16A A5-12-01</v>
      </c>
      <c r="F46" t="s">
        <v>1204</v>
      </c>
      <c r="G46" t="s">
        <v>714</v>
      </c>
      <c r="H46" t="str">
        <f t="shared" si="1"/>
        <v>FASWZ-16A Zähler Strom A5-12-01</v>
      </c>
      <c r="I46" t="s">
        <v>1202</v>
      </c>
      <c r="J46" t="s">
        <v>714</v>
      </c>
      <c r="K46" t="str">
        <f>J46&amp;B46&amp;C46</f>
        <v>A5-12-01 Zähler Strom</v>
      </c>
      <c r="L46" t="s">
        <v>404</v>
      </c>
      <c r="M46" t="s">
        <v>404</v>
      </c>
      <c r="N46" s="17"/>
      <c r="O46"/>
    </row>
    <row r="47" spans="1:59" x14ac:dyDescent="0.25">
      <c r="A47" s="17">
        <v>42</v>
      </c>
      <c r="B47" t="s">
        <v>763</v>
      </c>
      <c r="C47" t="str">
        <f>HLOOKUP(J47,P$1:$BK44,2,0)</f>
        <v>Bewegungsm.</v>
      </c>
      <c r="D47" s="15" t="s">
        <v>834</v>
      </c>
      <c r="E47" t="str">
        <f t="shared" si="5"/>
        <v>FB55B A5-07-01</v>
      </c>
      <c r="F47" t="s">
        <v>924</v>
      </c>
      <c r="G47" t="s">
        <v>705</v>
      </c>
      <c r="H47" t="str">
        <f t="shared" si="1"/>
        <v>FB55B Bewegungsm. A5-07-01</v>
      </c>
      <c r="I47" t="s">
        <v>99</v>
      </c>
      <c r="J47" t="s">
        <v>705</v>
      </c>
      <c r="K47" t="str">
        <f t="shared" ref="K47:K69" si="9">J47&amp;B47&amp;C47</f>
        <v>A5-07-01 Bewegungsm.</v>
      </c>
      <c r="L47" t="s">
        <v>396</v>
      </c>
      <c r="M47" t="s">
        <v>428</v>
      </c>
      <c r="N47" s="20">
        <v>41</v>
      </c>
      <c r="O47" s="1" t="s">
        <v>761</v>
      </c>
      <c r="BG47" t="s">
        <v>925</v>
      </c>
    </row>
    <row r="48" spans="1:59" x14ac:dyDescent="0.25">
      <c r="A48" s="17">
        <v>43</v>
      </c>
      <c r="B48" t="s">
        <v>763</v>
      </c>
      <c r="C48" t="str">
        <f>HLOOKUP(J48,P$1:$BK45,2,0)</f>
        <v>Bewegungsm.</v>
      </c>
      <c r="D48" s="15" t="s">
        <v>365</v>
      </c>
      <c r="E48" t="str">
        <f t="shared" si="5"/>
        <v>FB65B A5-07-01</v>
      </c>
      <c r="F48" t="s">
        <v>926</v>
      </c>
      <c r="G48" t="s">
        <v>705</v>
      </c>
      <c r="H48" t="str">
        <f t="shared" si="1"/>
        <v>FB65B Bewegungsm. A5-07-01</v>
      </c>
      <c r="I48" t="s">
        <v>101</v>
      </c>
      <c r="J48" t="s">
        <v>705</v>
      </c>
      <c r="K48" t="str">
        <f t="shared" si="9"/>
        <v>A5-07-01 Bewegungsm.</v>
      </c>
      <c r="L48" t="s">
        <v>396</v>
      </c>
      <c r="M48" t="s">
        <v>429</v>
      </c>
      <c r="N48" s="20">
        <v>42</v>
      </c>
      <c r="O48" s="1" t="s">
        <v>927</v>
      </c>
      <c r="BG48" t="s">
        <v>801</v>
      </c>
    </row>
    <row r="49" spans="1:59" x14ac:dyDescent="0.25">
      <c r="A49" s="17">
        <v>44</v>
      </c>
      <c r="B49" t="s">
        <v>763</v>
      </c>
      <c r="C49" t="str">
        <f>HLOOKUP(J49,P$1:$BK47,2,0)</f>
        <v>Bewegungsm.</v>
      </c>
      <c r="D49" s="15" t="s">
        <v>1190</v>
      </c>
      <c r="E49" t="str">
        <f t="shared" ref="E49:E50" si="10">D49&amp;B49&amp;J49</f>
        <v>FB55EB A5-07-01</v>
      </c>
      <c r="F49" t="s">
        <v>1192</v>
      </c>
      <c r="G49" t="s">
        <v>705</v>
      </c>
      <c r="H49" t="str">
        <f t="shared" ref="H49:H50" si="11">D49&amp;B49&amp;C49&amp;B49&amp;G49</f>
        <v>FB55EB Bewegungsm. A5-07-01</v>
      </c>
      <c r="I49" t="s">
        <v>1175</v>
      </c>
      <c r="J49" t="s">
        <v>705</v>
      </c>
      <c r="K49" t="str">
        <f t="shared" ref="K49:K50" si="12">J49&amp;B49&amp;C49</f>
        <v>A5-07-01 Bewegungsm.</v>
      </c>
      <c r="L49" t="s">
        <v>396</v>
      </c>
      <c r="M49" t="s">
        <v>428</v>
      </c>
      <c r="N49" s="20">
        <v>41</v>
      </c>
      <c r="O49" s="1" t="s">
        <v>761</v>
      </c>
      <c r="BG49" t="s">
        <v>925</v>
      </c>
    </row>
    <row r="50" spans="1:59" x14ac:dyDescent="0.25">
      <c r="A50" s="17">
        <v>45</v>
      </c>
      <c r="B50" t="s">
        <v>763</v>
      </c>
      <c r="C50" t="str">
        <f>HLOOKUP(J50,P$1:$BK48,2,0)</f>
        <v>Bewegungsm.</v>
      </c>
      <c r="D50" s="15" t="s">
        <v>1191</v>
      </c>
      <c r="E50" t="str">
        <f t="shared" si="10"/>
        <v>FB65EB A5-07-01</v>
      </c>
      <c r="F50" t="s">
        <v>1193</v>
      </c>
      <c r="G50" t="s">
        <v>705</v>
      </c>
      <c r="H50" t="str">
        <f t="shared" si="11"/>
        <v>FB65EB Bewegungsm. A5-07-01</v>
      </c>
      <c r="I50" t="s">
        <v>1194</v>
      </c>
      <c r="J50" t="s">
        <v>705</v>
      </c>
      <c r="K50" t="str">
        <f t="shared" si="12"/>
        <v>A5-07-01 Bewegungsm.</v>
      </c>
      <c r="L50" t="s">
        <v>396</v>
      </c>
      <c r="M50" t="s">
        <v>429</v>
      </c>
      <c r="N50" s="20">
        <v>42</v>
      </c>
      <c r="O50" s="1" t="s">
        <v>927</v>
      </c>
      <c r="BG50" t="s">
        <v>801</v>
      </c>
    </row>
    <row r="51" spans="1:59" x14ac:dyDescent="0.25">
      <c r="A51" s="17">
        <v>46</v>
      </c>
      <c r="B51" t="s">
        <v>763</v>
      </c>
      <c r="C51" t="str">
        <f>HLOOKUP(J51,P$1:$BK47,2,0)</f>
        <v>Bewegungsm.</v>
      </c>
      <c r="D51" s="4" t="s">
        <v>1195</v>
      </c>
      <c r="E51" t="str">
        <f t="shared" si="5"/>
        <v>FBH55ESB A5-07-01</v>
      </c>
      <c r="F51" t="s">
        <v>1196</v>
      </c>
      <c r="G51" t="s">
        <v>705</v>
      </c>
      <c r="H51" t="str">
        <f t="shared" si="1"/>
        <v>FBH55ESB Bewegungsm. A5-07-01</v>
      </c>
      <c r="I51" t="s">
        <v>1176</v>
      </c>
      <c r="J51" t="s">
        <v>705</v>
      </c>
      <c r="K51" t="str">
        <f t="shared" si="9"/>
        <v>A5-07-01 Bewegungsm.</v>
      </c>
      <c r="L51" t="s">
        <v>396</v>
      </c>
      <c r="M51" t="s">
        <v>430</v>
      </c>
      <c r="N51" s="20">
        <v>43</v>
      </c>
      <c r="O51" s="1" t="s">
        <v>737</v>
      </c>
    </row>
    <row r="52" spans="1:59" x14ac:dyDescent="0.25">
      <c r="A52" s="17">
        <v>47</v>
      </c>
      <c r="B52" t="s">
        <v>763</v>
      </c>
      <c r="C52" t="str">
        <f>HLOOKUP(J52,P$1:$BK48,2,0)</f>
        <v>FBH</v>
      </c>
      <c r="D52" s="4" t="s">
        <v>1195</v>
      </c>
      <c r="E52" t="str">
        <f t="shared" si="5"/>
        <v>FBH55ESB A5-08-01</v>
      </c>
      <c r="F52" t="s">
        <v>1197</v>
      </c>
      <c r="G52" t="s">
        <v>706</v>
      </c>
      <c r="H52" t="str">
        <f t="shared" si="1"/>
        <v>FBH55ESB FBH A5-08-01</v>
      </c>
      <c r="I52" t="s">
        <v>1177</v>
      </c>
      <c r="J52" t="s">
        <v>706</v>
      </c>
      <c r="K52" t="str">
        <f t="shared" si="9"/>
        <v>A5-08-01 FBH</v>
      </c>
      <c r="L52" t="s">
        <v>397</v>
      </c>
      <c r="M52" t="s">
        <v>431</v>
      </c>
      <c r="N52" s="20">
        <v>44</v>
      </c>
      <c r="O52" s="1" t="s">
        <v>762</v>
      </c>
    </row>
    <row r="53" spans="1:59" x14ac:dyDescent="0.25">
      <c r="A53" s="17">
        <v>48</v>
      </c>
      <c r="B53" t="s">
        <v>763</v>
      </c>
      <c r="C53" t="str">
        <f>HLOOKUP(J53,P$1:$BK49,2,0)</f>
        <v>Bewegungsm.</v>
      </c>
      <c r="D53" s="4" t="s">
        <v>849</v>
      </c>
      <c r="E53" t="str">
        <f t="shared" ref="E53:E54" si="13">D53&amp;B53&amp;J53</f>
        <v>FBH55SB A5-07-01</v>
      </c>
      <c r="F53" t="s">
        <v>928</v>
      </c>
      <c r="G53" t="s">
        <v>705</v>
      </c>
      <c r="H53" t="str">
        <f t="shared" ref="H53:H54" si="14">D53&amp;B53&amp;C53&amp;B53&amp;G53</f>
        <v>FBH55SB Bewegungsm. A5-07-01</v>
      </c>
      <c r="I53" t="s">
        <v>103</v>
      </c>
      <c r="J53" t="s">
        <v>705</v>
      </c>
      <c r="K53" t="str">
        <f t="shared" ref="K53:K54" si="15">J53&amp;B53&amp;C53</f>
        <v>A5-07-01 Bewegungsm.</v>
      </c>
      <c r="L53" t="s">
        <v>396</v>
      </c>
      <c r="M53" t="s">
        <v>430</v>
      </c>
      <c r="N53" s="20">
        <v>43</v>
      </c>
      <c r="O53" s="1" t="s">
        <v>737</v>
      </c>
    </row>
    <row r="54" spans="1:59" x14ac:dyDescent="0.25">
      <c r="A54" s="17">
        <v>49</v>
      </c>
      <c r="B54" t="s">
        <v>763</v>
      </c>
      <c r="C54" t="str">
        <f>HLOOKUP(J54,P$1:$BK50,2,0)</f>
        <v>FBH</v>
      </c>
      <c r="D54" s="4" t="s">
        <v>849</v>
      </c>
      <c r="E54" t="str">
        <f t="shared" si="13"/>
        <v>FBH55SB A5-08-01</v>
      </c>
      <c r="F54" t="s">
        <v>929</v>
      </c>
      <c r="G54" t="s">
        <v>706</v>
      </c>
      <c r="H54" t="str">
        <f t="shared" si="14"/>
        <v>FBH55SB FBH A5-08-01</v>
      </c>
      <c r="I54" t="s">
        <v>105</v>
      </c>
      <c r="J54" t="s">
        <v>706</v>
      </c>
      <c r="K54" t="str">
        <f t="shared" si="15"/>
        <v>A5-08-01 FBH</v>
      </c>
      <c r="L54" t="s">
        <v>397</v>
      </c>
      <c r="M54" t="s">
        <v>431</v>
      </c>
      <c r="N54" s="20">
        <v>44</v>
      </c>
      <c r="O54" s="1" t="s">
        <v>762</v>
      </c>
    </row>
    <row r="55" spans="1:59" x14ac:dyDescent="0.25">
      <c r="A55" s="17">
        <v>50</v>
      </c>
      <c r="B55" t="s">
        <v>763</v>
      </c>
      <c r="C55" t="str">
        <f>HLOOKUP(J55,P$1:$BK51,2,0)</f>
        <v>FBH</v>
      </c>
      <c r="D55" t="s">
        <v>813</v>
      </c>
      <c r="E55" t="str">
        <f t="shared" si="5"/>
        <v>FBH65 A5-08-01</v>
      </c>
      <c r="F55" t="s">
        <v>930</v>
      </c>
      <c r="G55" t="s">
        <v>706</v>
      </c>
      <c r="H55" t="str">
        <f t="shared" si="1"/>
        <v>FBH65 FBH A5-08-01</v>
      </c>
      <c r="I55" t="s">
        <v>107</v>
      </c>
      <c r="J55" t="s">
        <v>706</v>
      </c>
      <c r="K55" t="str">
        <f t="shared" si="9"/>
        <v>A5-08-01 FBH</v>
      </c>
      <c r="L55" t="s">
        <v>397</v>
      </c>
      <c r="M55"/>
      <c r="N55" s="17"/>
      <c r="O55"/>
    </row>
    <row r="56" spans="1:59" x14ac:dyDescent="0.25">
      <c r="A56" s="17">
        <v>51</v>
      </c>
      <c r="B56" t="s">
        <v>763</v>
      </c>
      <c r="C56" t="str">
        <f>HLOOKUP(J56,P$1:$BK52,2,0)</f>
        <v>FBH</v>
      </c>
      <c r="D56" t="s">
        <v>824</v>
      </c>
      <c r="E56" t="str">
        <f t="shared" si="5"/>
        <v>FBH65S A5-08-01</v>
      </c>
      <c r="F56" t="s">
        <v>931</v>
      </c>
      <c r="G56" t="s">
        <v>706</v>
      </c>
      <c r="H56" t="str">
        <f t="shared" si="1"/>
        <v>FBH65S FBH A5-08-01</v>
      </c>
      <c r="I56" t="s">
        <v>109</v>
      </c>
      <c r="J56" t="s">
        <v>706</v>
      </c>
      <c r="K56" t="str">
        <f t="shared" si="9"/>
        <v>A5-08-01 FBH</v>
      </c>
      <c r="L56" t="s">
        <v>397</v>
      </c>
      <c r="M56"/>
      <c r="N56" s="17"/>
      <c r="O56"/>
    </row>
    <row r="57" spans="1:59" x14ac:dyDescent="0.25">
      <c r="A57" s="17">
        <v>52</v>
      </c>
      <c r="B57" t="s">
        <v>763</v>
      </c>
      <c r="C57" t="str">
        <f>HLOOKUP(J57,P$1:$BK55,2,0)</f>
        <v>Bewegungsm.</v>
      </c>
      <c r="D57" s="4" t="s">
        <v>843</v>
      </c>
      <c r="E57" t="str">
        <f t="shared" si="5"/>
        <v>FBH65SB A5-07-01</v>
      </c>
      <c r="F57" t="s">
        <v>932</v>
      </c>
      <c r="G57" t="s">
        <v>705</v>
      </c>
      <c r="H57" t="str">
        <f t="shared" si="1"/>
        <v>FBH65SB Bewegungsm. A5-07-01</v>
      </c>
      <c r="I57" t="s">
        <v>111</v>
      </c>
      <c r="J57" t="s">
        <v>705</v>
      </c>
      <c r="K57" t="str">
        <f t="shared" si="9"/>
        <v>A5-07-01 Bewegungsm.</v>
      </c>
      <c r="L57" t="s">
        <v>396</v>
      </c>
      <c r="M57"/>
      <c r="N57" s="17"/>
      <c r="O57"/>
    </row>
    <row r="58" spans="1:59" x14ac:dyDescent="0.25">
      <c r="A58" s="17">
        <v>53</v>
      </c>
      <c r="B58" t="s">
        <v>763</v>
      </c>
      <c r="C58" t="str">
        <f>HLOOKUP(J58,P$1:$BK56,2,0)</f>
        <v>FBH</v>
      </c>
      <c r="D58" s="4" t="s">
        <v>843</v>
      </c>
      <c r="E58" t="str">
        <f t="shared" si="5"/>
        <v>FBH65SB A5-08-01</v>
      </c>
      <c r="F58" t="s">
        <v>933</v>
      </c>
      <c r="G58" t="s">
        <v>706</v>
      </c>
      <c r="H58" t="str">
        <f t="shared" si="1"/>
        <v>FBH65SB FBH A5-08-01</v>
      </c>
      <c r="I58" t="s">
        <v>113</v>
      </c>
      <c r="J58" t="s">
        <v>706</v>
      </c>
      <c r="K58" t="str">
        <f t="shared" si="9"/>
        <v>A5-08-01 FBH</v>
      </c>
      <c r="L58" t="s">
        <v>397</v>
      </c>
      <c r="M58"/>
      <c r="N58" s="17"/>
      <c r="O58"/>
    </row>
    <row r="59" spans="1:59" x14ac:dyDescent="0.25">
      <c r="A59" s="17">
        <v>54</v>
      </c>
      <c r="B59" t="s">
        <v>763</v>
      </c>
      <c r="C59" t="str">
        <f>HLOOKUP(J59,P$1:$BK57,2,0)</f>
        <v>Feuchte/Temp.</v>
      </c>
      <c r="D59" s="15" t="s">
        <v>767</v>
      </c>
      <c r="E59" t="str">
        <f t="shared" si="5"/>
        <v>FBH65TF A5-04-01</v>
      </c>
      <c r="F59" t="s">
        <v>934</v>
      </c>
      <c r="G59" t="s">
        <v>699</v>
      </c>
      <c r="H59" t="str">
        <f t="shared" si="1"/>
        <v>FBH65TF Feuchte/Temp. A5-04-01</v>
      </c>
      <c r="I59" t="s">
        <v>115</v>
      </c>
      <c r="J59" t="s">
        <v>699</v>
      </c>
      <c r="K59" t="str">
        <f t="shared" si="9"/>
        <v>A5-04-01 Feuchte/Temp.</v>
      </c>
      <c r="L59" t="s">
        <v>390</v>
      </c>
      <c r="M59"/>
      <c r="N59" s="17"/>
      <c r="O59"/>
    </row>
    <row r="60" spans="1:59" x14ac:dyDescent="0.25">
      <c r="A60" s="17">
        <v>55</v>
      </c>
      <c r="B60" t="s">
        <v>763</v>
      </c>
      <c r="C60" t="str">
        <f>HLOOKUP(J60,P$1:$BK58,2,0)</f>
        <v>Feuchte/Temp.</v>
      </c>
      <c r="D60" s="15" t="s">
        <v>767</v>
      </c>
      <c r="E60" t="str">
        <f t="shared" si="5"/>
        <v>FBH65TF A5-04-02</v>
      </c>
      <c r="F60" t="s">
        <v>935</v>
      </c>
      <c r="G60" t="s">
        <v>700</v>
      </c>
      <c r="H60" t="str">
        <f t="shared" si="1"/>
        <v>FBH65TF Feuchte/Temp. A5-04-02</v>
      </c>
      <c r="I60" t="s">
        <v>116</v>
      </c>
      <c r="J60" t="s">
        <v>700</v>
      </c>
      <c r="K60" t="str">
        <f t="shared" si="9"/>
        <v>A5-04-02 Feuchte/Temp.</v>
      </c>
      <c r="L60" t="s">
        <v>391</v>
      </c>
      <c r="M60"/>
      <c r="N60" s="17"/>
      <c r="O60"/>
    </row>
    <row r="61" spans="1:59" x14ac:dyDescent="0.25">
      <c r="A61" s="17">
        <v>56</v>
      </c>
      <c r="B61" t="s">
        <v>763</v>
      </c>
      <c r="C61" t="str">
        <f>HLOOKUP(J61,P$1:$BK59,2,0)</f>
        <v>FBH</v>
      </c>
      <c r="D61" s="15" t="s">
        <v>767</v>
      </c>
      <c r="E61" t="str">
        <f t="shared" si="5"/>
        <v>FBH65TF A5-08-01</v>
      </c>
      <c r="F61" t="s">
        <v>936</v>
      </c>
      <c r="G61" t="s">
        <v>706</v>
      </c>
      <c r="H61" t="str">
        <f t="shared" si="1"/>
        <v>FBH65TF FBH A5-08-01</v>
      </c>
      <c r="I61" t="s">
        <v>118</v>
      </c>
      <c r="J61" t="s">
        <v>706</v>
      </c>
      <c r="K61" t="str">
        <f t="shared" si="9"/>
        <v>A5-08-01 FBH</v>
      </c>
      <c r="L61" t="s">
        <v>397</v>
      </c>
      <c r="M61"/>
      <c r="N61" s="17"/>
      <c r="O61"/>
    </row>
    <row r="62" spans="1:59" x14ac:dyDescent="0.25">
      <c r="A62" s="17">
        <v>57</v>
      </c>
      <c r="B62" t="s">
        <v>763</v>
      </c>
      <c r="C62" t="str">
        <f>HLOOKUP(J62,P$1:$BK60,2,0)</f>
        <v>Bewegungsm.</v>
      </c>
      <c r="D62" s="4" t="s">
        <v>856</v>
      </c>
      <c r="E62" t="str">
        <f t="shared" si="5"/>
        <v>FBHF65SB A5-07-01</v>
      </c>
      <c r="F62" t="s">
        <v>937</v>
      </c>
      <c r="G62" t="s">
        <v>705</v>
      </c>
      <c r="H62" t="str">
        <f t="shared" si="1"/>
        <v>FBHF65SB Bewegungsm. A5-07-01</v>
      </c>
      <c r="I62" t="s">
        <v>120</v>
      </c>
      <c r="J62" t="s">
        <v>705</v>
      </c>
      <c r="K62" t="str">
        <f t="shared" si="9"/>
        <v>A5-07-01 Bewegungsm.</v>
      </c>
      <c r="L62" t="s">
        <v>396</v>
      </c>
      <c r="M62"/>
      <c r="N62" s="17"/>
      <c r="O62"/>
    </row>
    <row r="63" spans="1:59" x14ac:dyDescent="0.25">
      <c r="A63" s="17">
        <v>58</v>
      </c>
      <c r="B63" t="s">
        <v>763</v>
      </c>
      <c r="C63" t="str">
        <f>HLOOKUP(J63,P$1:$BK61,2,0)</f>
        <v>FBH</v>
      </c>
      <c r="D63" s="4" t="s">
        <v>856</v>
      </c>
      <c r="E63" t="str">
        <f t="shared" si="5"/>
        <v>FBHF65SB A5-08-01</v>
      </c>
      <c r="F63" t="s">
        <v>938</v>
      </c>
      <c r="G63" t="s">
        <v>706</v>
      </c>
      <c r="H63" t="str">
        <f t="shared" si="1"/>
        <v>FBHF65SB FBH A5-08-01</v>
      </c>
      <c r="I63" t="s">
        <v>122</v>
      </c>
      <c r="J63" t="s">
        <v>706</v>
      </c>
      <c r="K63" t="str">
        <f t="shared" si="9"/>
        <v>A5-08-01 FBH</v>
      </c>
      <c r="L63" t="s">
        <v>397</v>
      </c>
      <c r="M63"/>
      <c r="N63" s="17"/>
      <c r="O63"/>
    </row>
    <row r="64" spans="1:59" x14ac:dyDescent="0.25">
      <c r="A64" s="17">
        <v>59</v>
      </c>
      <c r="B64" t="s">
        <v>763</v>
      </c>
      <c r="C64" t="str">
        <f>HLOOKUP(J64,P$1:$BK62,2,0)</f>
        <v>CO2/Feuchte/Temp</v>
      </c>
      <c r="D64" t="s">
        <v>772</v>
      </c>
      <c r="E64" t="str">
        <f t="shared" si="5"/>
        <v>FCO2TF65 A5-09-04</v>
      </c>
      <c r="F64" t="s">
        <v>939</v>
      </c>
      <c r="G64" t="s">
        <v>707</v>
      </c>
      <c r="H64" t="str">
        <f t="shared" si="1"/>
        <v>FCO2TF65 CO2/Feuchte/Temp A5-09-04</v>
      </c>
      <c r="I64" t="s">
        <v>124</v>
      </c>
      <c r="J64" t="s">
        <v>707</v>
      </c>
      <c r="K64" t="str">
        <f t="shared" si="9"/>
        <v>A5-09-04 CO2/Feuchte/Temp</v>
      </c>
      <c r="L64" t="s">
        <v>398</v>
      </c>
      <c r="M64"/>
      <c r="N64" s="17"/>
      <c r="O64"/>
    </row>
    <row r="65" spans="1:15" x14ac:dyDescent="0.25">
      <c r="A65" s="17">
        <v>60</v>
      </c>
      <c r="B65" t="s">
        <v>763</v>
      </c>
      <c r="C65" t="str">
        <f>HLOOKUP(J65,P$1:$BK63,2,0)</f>
        <v>CO2/Feuchte/Temp</v>
      </c>
      <c r="D65" t="s">
        <v>796</v>
      </c>
      <c r="E65" t="str">
        <f t="shared" si="5"/>
        <v>FCO2TS A5-09-04</v>
      </c>
      <c r="F65" t="s">
        <v>940</v>
      </c>
      <c r="G65" t="s">
        <v>707</v>
      </c>
      <c r="H65" t="str">
        <f t="shared" si="1"/>
        <v>FCO2TS CO2/Feuchte/Temp A5-09-04</v>
      </c>
      <c r="I65" t="s">
        <v>126</v>
      </c>
      <c r="J65" t="s">
        <v>707</v>
      </c>
      <c r="K65" t="str">
        <f t="shared" si="9"/>
        <v>A5-09-04 CO2/Feuchte/Temp</v>
      </c>
      <c r="L65" t="s">
        <v>398</v>
      </c>
      <c r="M65"/>
      <c r="N65" s="17"/>
      <c r="O65"/>
    </row>
    <row r="66" spans="1:15" x14ac:dyDescent="0.25">
      <c r="A66" s="17">
        <v>61</v>
      </c>
      <c r="B66" t="s">
        <v>763</v>
      </c>
      <c r="C66" t="str">
        <f>HLOOKUP(J66,P$1:$BK64,2,0)</f>
        <v>Software/Drehtaster</v>
      </c>
      <c r="D66" t="s">
        <v>808</v>
      </c>
      <c r="E66" t="str">
        <f t="shared" si="5"/>
        <v>FDT55B A5-38-08</v>
      </c>
      <c r="F66" t="s">
        <v>941</v>
      </c>
      <c r="G66" t="s">
        <v>697</v>
      </c>
      <c r="H66" t="str">
        <f t="shared" si="1"/>
        <v>FDT55B Software/Drehtaster A5-38-08</v>
      </c>
      <c r="I66" t="s">
        <v>128</v>
      </c>
      <c r="J66" t="s">
        <v>697</v>
      </c>
      <c r="K66" t="str">
        <f t="shared" si="9"/>
        <v>A5-38-08 Software/Drehtaster</v>
      </c>
      <c r="L66" t="s">
        <v>387</v>
      </c>
      <c r="M66"/>
      <c r="N66" s="17"/>
      <c r="O66"/>
    </row>
    <row r="67" spans="1:15" x14ac:dyDescent="0.25">
      <c r="A67" s="17">
        <v>62</v>
      </c>
      <c r="B67" t="s">
        <v>763</v>
      </c>
      <c r="C67" t="str">
        <f>HLOOKUP(J67,P$1:$BK65,2,0)</f>
        <v>Software/Drehtaster</v>
      </c>
      <c r="D67" t="s">
        <v>820</v>
      </c>
      <c r="E67" t="str">
        <f t="shared" si="5"/>
        <v>FDT55EB A5-38-08</v>
      </c>
      <c r="F67" t="s">
        <v>942</v>
      </c>
      <c r="G67" t="s">
        <v>697</v>
      </c>
      <c r="H67" t="str">
        <f t="shared" si="1"/>
        <v>FDT55EB Software/Drehtaster A5-38-08</v>
      </c>
      <c r="I67" t="s">
        <v>130</v>
      </c>
      <c r="J67" t="s">
        <v>697</v>
      </c>
      <c r="K67" t="str">
        <f t="shared" si="9"/>
        <v>A5-38-08 Software/Drehtaster</v>
      </c>
      <c r="L67" t="s">
        <v>387</v>
      </c>
      <c r="M67"/>
      <c r="N67" s="17"/>
      <c r="O67"/>
    </row>
    <row r="68" spans="1:15" x14ac:dyDescent="0.25">
      <c r="A68" s="17">
        <v>63</v>
      </c>
      <c r="B68" t="s">
        <v>763</v>
      </c>
      <c r="C68" t="str">
        <f>HLOOKUP(J68,P$1:$BK66,2,0)</f>
        <v>Software/Drehtaster</v>
      </c>
      <c r="D68" t="s">
        <v>790</v>
      </c>
      <c r="E68" t="str">
        <f t="shared" si="5"/>
        <v>FDT65B A5-38-08</v>
      </c>
      <c r="F68" t="s">
        <v>943</v>
      </c>
      <c r="G68" t="s">
        <v>697</v>
      </c>
      <c r="H68" t="str">
        <f t="shared" si="1"/>
        <v>FDT65B Software/Drehtaster A5-38-08</v>
      </c>
      <c r="I68" t="s">
        <v>132</v>
      </c>
      <c r="J68" t="s">
        <v>697</v>
      </c>
      <c r="K68" t="str">
        <f t="shared" si="9"/>
        <v>A5-38-08 Software/Drehtaster</v>
      </c>
      <c r="L68" t="s">
        <v>387</v>
      </c>
      <c r="M68"/>
      <c r="N68" s="17"/>
      <c r="O68"/>
    </row>
    <row r="69" spans="1:15" x14ac:dyDescent="0.25">
      <c r="A69" s="17">
        <v>64</v>
      </c>
      <c r="B69" t="s">
        <v>763</v>
      </c>
      <c r="C69" t="str">
        <f>HLOOKUP(J69,P$1:$BK67,2,0)</f>
        <v>Software/Drehtaster</v>
      </c>
      <c r="D69" t="s">
        <v>832</v>
      </c>
      <c r="E69" t="str">
        <f t="shared" si="5"/>
        <v>FDTF65B A5-38-08</v>
      </c>
      <c r="F69" t="s">
        <v>944</v>
      </c>
      <c r="G69" t="s">
        <v>697</v>
      </c>
      <c r="H69" t="str">
        <f t="shared" si="1"/>
        <v>FDTF65B Software/Drehtaster A5-38-08</v>
      </c>
      <c r="I69" t="s">
        <v>134</v>
      </c>
      <c r="J69" t="s">
        <v>697</v>
      </c>
      <c r="K69" t="str">
        <f t="shared" si="9"/>
        <v>A5-38-08 Software/Drehtaster</v>
      </c>
      <c r="L69" t="s">
        <v>387</v>
      </c>
      <c r="M69"/>
      <c r="N69" s="17"/>
      <c r="O69"/>
    </row>
    <row r="70" spans="1:15" x14ac:dyDescent="0.25">
      <c r="A70" s="17">
        <v>65</v>
      </c>
      <c r="B70" t="s">
        <v>763</v>
      </c>
      <c r="C70" t="str">
        <f>HLOOKUP(J70,P$1:$BK68,2,0)</f>
        <v>RPS 1-fach Taster</v>
      </c>
      <c r="D70" t="s">
        <v>828</v>
      </c>
      <c r="E70" t="str">
        <f t="shared" si="5"/>
        <v>FET55E F6-01-01 1-fach Taster</v>
      </c>
      <c r="F70" t="s">
        <v>945</v>
      </c>
      <c r="G70" t="s">
        <v>807</v>
      </c>
      <c r="H70" t="str">
        <f t="shared" si="1"/>
        <v>FET55E RPS 1-fach Taster F6-01-01</v>
      </c>
      <c r="I70" t="s">
        <v>136</v>
      </c>
      <c r="J70" t="s">
        <v>426</v>
      </c>
      <c r="K70" t="str">
        <f>J70</f>
        <v>F6-01-01 1-fach Taster</v>
      </c>
      <c r="L70" t="s">
        <v>426</v>
      </c>
      <c r="M70"/>
      <c r="N70" s="17"/>
      <c r="O70"/>
    </row>
    <row r="71" spans="1:15" x14ac:dyDescent="0.25">
      <c r="A71" s="17">
        <v>66</v>
      </c>
      <c r="B71" t="s">
        <v>763</v>
      </c>
      <c r="C71" t="str">
        <f>HLOOKUP(J71,P$1:$BK69,2,0)</f>
        <v>RPS 4-fach Taster</v>
      </c>
      <c r="D71" t="s">
        <v>903</v>
      </c>
      <c r="E71" t="str">
        <f t="shared" si="5"/>
        <v>FF8 F6-02-01 4-fach Taster</v>
      </c>
      <c r="F71" t="s">
        <v>946</v>
      </c>
      <c r="G71" t="s">
        <v>761</v>
      </c>
      <c r="H71" t="str">
        <f t="shared" si="1"/>
        <v>FF8 RPS 4-fach Taster F6-02-01</v>
      </c>
      <c r="I71" t="s">
        <v>138</v>
      </c>
      <c r="J71" t="s">
        <v>427</v>
      </c>
      <c r="K71" t="str">
        <f>J71</f>
        <v>F6-02-01 4-fach Taster</v>
      </c>
      <c r="L71" t="s">
        <v>427</v>
      </c>
      <c r="M71"/>
      <c r="N71" s="17"/>
      <c r="O71"/>
    </row>
    <row r="72" spans="1:15" x14ac:dyDescent="0.25">
      <c r="A72" s="17">
        <v>67</v>
      </c>
      <c r="B72" t="s">
        <v>763</v>
      </c>
      <c r="C72" t="str">
        <f>HLOOKUP(J72,P$1:$BK70,2,0)</f>
        <v>Software/Drehtaster</v>
      </c>
      <c r="D72" s="4" t="s">
        <v>840</v>
      </c>
      <c r="E72" t="str">
        <f t="shared" si="5"/>
        <v>FFD A5-38-08</v>
      </c>
      <c r="F72" t="s">
        <v>947</v>
      </c>
      <c r="G72" t="s">
        <v>697</v>
      </c>
      <c r="H72" t="str">
        <f t="shared" si="1"/>
        <v>FFD Software/Drehtaster A5-38-08</v>
      </c>
      <c r="I72" t="s">
        <v>140</v>
      </c>
      <c r="J72" t="s">
        <v>697</v>
      </c>
      <c r="K72" t="str">
        <f>J72&amp;B72&amp;C72</f>
        <v>A5-38-08 Software/Drehtaster</v>
      </c>
      <c r="L72" t="s">
        <v>387</v>
      </c>
      <c r="M72"/>
      <c r="N72" s="17"/>
      <c r="O72"/>
    </row>
    <row r="73" spans="1:15" x14ac:dyDescent="0.25">
      <c r="A73" s="17">
        <v>68</v>
      </c>
      <c r="B73" t="s">
        <v>763</v>
      </c>
      <c r="C73" t="str">
        <f>HLOOKUP(J73,P$1:$BK71,2,0)</f>
        <v>RPS 4-fach Taster</v>
      </c>
      <c r="D73" s="4" t="s">
        <v>840</v>
      </c>
      <c r="E73" t="str">
        <f t="shared" si="5"/>
        <v>FFD F6-02-01 4-fach Taster</v>
      </c>
      <c r="F73" t="s">
        <v>948</v>
      </c>
      <c r="G73" t="s">
        <v>761</v>
      </c>
      <c r="H73" t="str">
        <f t="shared" si="1"/>
        <v>FFD RPS 4-fach Taster F6-02-01</v>
      </c>
      <c r="I73" t="s">
        <v>142</v>
      </c>
      <c r="J73" t="s">
        <v>427</v>
      </c>
      <c r="K73" t="str">
        <f>J73</f>
        <v>F6-02-01 4-fach Taster</v>
      </c>
      <c r="L73" t="s">
        <v>427</v>
      </c>
      <c r="M73"/>
      <c r="N73" s="17"/>
      <c r="O73"/>
    </row>
    <row r="74" spans="1:15" x14ac:dyDescent="0.25">
      <c r="A74" s="17">
        <v>69</v>
      </c>
      <c r="B74" t="s">
        <v>763</v>
      </c>
      <c r="C74" t="str">
        <f>HLOOKUP(J74,P$1:$BK72,2,0)</f>
        <v>FFG7B Fenstergriff</v>
      </c>
      <c r="D74" s="15" t="s">
        <v>780</v>
      </c>
      <c r="E74" t="str">
        <f t="shared" si="5"/>
        <v>FFG7B A5-14-09</v>
      </c>
      <c r="F74" t="s">
        <v>949</v>
      </c>
      <c r="G74" t="s">
        <v>725</v>
      </c>
      <c r="H74" t="str">
        <f t="shared" si="1"/>
        <v>FFG7B FFG7B Fenstergriff A5-14-09</v>
      </c>
      <c r="I74" t="s">
        <v>144</v>
      </c>
      <c r="J74" t="s">
        <v>725</v>
      </c>
      <c r="K74" t="str">
        <f>J74&amp;B74&amp;C74</f>
        <v>A5-14-09 FFG7B Fenstergriff</v>
      </c>
      <c r="L74" t="s">
        <v>415</v>
      </c>
      <c r="M74"/>
      <c r="N74" s="17"/>
      <c r="O74"/>
    </row>
    <row r="75" spans="1:15" x14ac:dyDescent="0.25">
      <c r="A75" s="17">
        <v>70</v>
      </c>
      <c r="B75" t="s">
        <v>763</v>
      </c>
      <c r="C75" t="str">
        <f>HLOOKUP(J75,P$1:$BK73,2,0)</f>
        <v>Fenstergriff</v>
      </c>
      <c r="D75" s="15" t="s">
        <v>780</v>
      </c>
      <c r="E75" t="str">
        <f t="shared" ref="E75:E109" si="16">D75&amp;B75&amp;J75</f>
        <v>FFG7B F6-10-00 Griff</v>
      </c>
      <c r="F75" t="s">
        <v>950</v>
      </c>
      <c r="G75" t="s">
        <v>762</v>
      </c>
      <c r="H75" t="str">
        <f t="shared" si="1"/>
        <v>FFG7B Fenstergriff F6-10-00</v>
      </c>
      <c r="I75" t="s">
        <v>146</v>
      </c>
      <c r="J75" t="s">
        <v>738</v>
      </c>
      <c r="K75" t="str">
        <f>J75</f>
        <v>F6-10-00 Griff</v>
      </c>
      <c r="L75" t="s">
        <v>738</v>
      </c>
      <c r="M75"/>
      <c r="N75" s="17"/>
      <c r="O75"/>
    </row>
    <row r="76" spans="1:15" x14ac:dyDescent="0.25">
      <c r="A76" s="17">
        <v>71</v>
      </c>
      <c r="B76" t="s">
        <v>763</v>
      </c>
      <c r="C76" t="str">
        <f>HLOOKUP(J76,P$1:$BK74,2,0)</f>
        <v>FFGB-hg Fenstersensor</v>
      </c>
      <c r="D76" s="4" t="s">
        <v>779</v>
      </c>
      <c r="E76" t="str">
        <f t="shared" si="16"/>
        <v>FFGB-hg A5-14-01</v>
      </c>
      <c r="F76" t="s">
        <v>951</v>
      </c>
      <c r="G76" t="s">
        <v>720</v>
      </c>
      <c r="H76" t="str">
        <f t="shared" ref="H76:H146" si="17">D76&amp;B76&amp;C76&amp;B76&amp;G76</f>
        <v>FFGB-hg FFGB-hg Fenstersensor A5-14-01</v>
      </c>
      <c r="I76" t="s">
        <v>148</v>
      </c>
      <c r="J76" t="s">
        <v>720</v>
      </c>
      <c r="K76" t="str">
        <f t="shared" ref="K76:K81" si="18">J76&amp;B76&amp;C76</f>
        <v>A5-14-01 FFGB-hg Fenstersensor</v>
      </c>
      <c r="L76" t="s">
        <v>410</v>
      </c>
      <c r="M76"/>
      <c r="N76" s="17"/>
      <c r="O76"/>
    </row>
    <row r="77" spans="1:15" x14ac:dyDescent="0.25">
      <c r="A77" s="17">
        <v>72</v>
      </c>
      <c r="B77" t="s">
        <v>763</v>
      </c>
      <c r="C77" t="str">
        <f>HLOOKUP(J77,P$1:$BK75,2,0)</f>
        <v>FFGB-hg Fenstersensor</v>
      </c>
      <c r="D77" s="4" t="s">
        <v>779</v>
      </c>
      <c r="E77" t="str">
        <f t="shared" si="16"/>
        <v>FFGB-hg A5-14-03</v>
      </c>
      <c r="F77" t="s">
        <v>952</v>
      </c>
      <c r="G77" t="s">
        <v>721</v>
      </c>
      <c r="H77" t="str">
        <f t="shared" si="17"/>
        <v>FFGB-hg FFGB-hg Fenstersensor A5-14-03</v>
      </c>
      <c r="I77" t="s">
        <v>150</v>
      </c>
      <c r="J77" t="s">
        <v>721</v>
      </c>
      <c r="K77" t="str">
        <f t="shared" si="18"/>
        <v>A5-14-03 FFGB-hg Fenstersensor</v>
      </c>
      <c r="L77" t="s">
        <v>411</v>
      </c>
      <c r="M77"/>
      <c r="N77" s="17"/>
      <c r="O77"/>
    </row>
    <row r="78" spans="1:15" x14ac:dyDescent="0.25">
      <c r="A78" s="17">
        <v>73</v>
      </c>
      <c r="B78" t="s">
        <v>763</v>
      </c>
      <c r="C78" t="str">
        <f>HLOOKUP(J78,P$1:$BK76,2,0)</f>
        <v>FFGB-hg Fenstersensor</v>
      </c>
      <c r="D78" s="4" t="s">
        <v>779</v>
      </c>
      <c r="E78" t="str">
        <f t="shared" si="16"/>
        <v>FFGB-hg A5-14-07</v>
      </c>
      <c r="F78" t="s">
        <v>953</v>
      </c>
      <c r="G78" t="s">
        <v>723</v>
      </c>
      <c r="H78" t="str">
        <f t="shared" si="17"/>
        <v>FFGB-hg FFGB-hg Fenstersensor A5-14-07</v>
      </c>
      <c r="I78" t="s">
        <v>152</v>
      </c>
      <c r="J78" t="s">
        <v>723</v>
      </c>
      <c r="K78" t="str">
        <f t="shared" si="18"/>
        <v>A5-14-07 FFGB-hg Fenstersensor</v>
      </c>
      <c r="L78" t="s">
        <v>413</v>
      </c>
      <c r="M78"/>
      <c r="N78" s="17"/>
      <c r="O78"/>
    </row>
    <row r="79" spans="1:15" x14ac:dyDescent="0.25">
      <c r="A79" s="17">
        <v>74</v>
      </c>
      <c r="B79" t="s">
        <v>763</v>
      </c>
      <c r="C79" t="str">
        <f>HLOOKUP(J79,P$1:$BK77,2,0)</f>
        <v>FFGB-hg Fenstersensor</v>
      </c>
      <c r="D79" s="4" t="s">
        <v>779</v>
      </c>
      <c r="E79" t="str">
        <f t="shared" si="16"/>
        <v>FFGB-hg A5-14-08</v>
      </c>
      <c r="F79" t="s">
        <v>954</v>
      </c>
      <c r="G79" t="s">
        <v>724</v>
      </c>
      <c r="H79" t="str">
        <f t="shared" si="17"/>
        <v>FFGB-hg FFGB-hg Fenstersensor A5-14-08</v>
      </c>
      <c r="I79" t="s">
        <v>154</v>
      </c>
      <c r="J79" t="s">
        <v>724</v>
      </c>
      <c r="K79" t="str">
        <f t="shared" si="18"/>
        <v>A5-14-08 FFGB-hg Fenstersensor</v>
      </c>
      <c r="L79" t="s">
        <v>414</v>
      </c>
      <c r="M79"/>
      <c r="N79" s="17"/>
      <c r="O79"/>
    </row>
    <row r="80" spans="1:15" x14ac:dyDescent="0.25">
      <c r="A80" s="17">
        <v>75</v>
      </c>
      <c r="B80" t="s">
        <v>763</v>
      </c>
      <c r="C80" t="str">
        <f>HLOOKUP(J80,P$1:$BK78,2,0)</f>
        <v>FFG7B Fenstergriff</v>
      </c>
      <c r="D80" s="4" t="s">
        <v>779</v>
      </c>
      <c r="E80" t="str">
        <f t="shared" si="16"/>
        <v>FFGB-hg A5-14-09</v>
      </c>
      <c r="F80" t="s">
        <v>955</v>
      </c>
      <c r="G80" t="s">
        <v>725</v>
      </c>
      <c r="H80" t="str">
        <f t="shared" si="17"/>
        <v>FFGB-hg FFG7B Fenstergriff A5-14-09</v>
      </c>
      <c r="I80" t="s">
        <v>156</v>
      </c>
      <c r="J80" t="s">
        <v>725</v>
      </c>
      <c r="K80" t="str">
        <f t="shared" si="18"/>
        <v>A5-14-09 FFG7B Fenstergriff</v>
      </c>
      <c r="L80" t="s">
        <v>415</v>
      </c>
      <c r="M80"/>
      <c r="N80" s="17"/>
      <c r="O80"/>
    </row>
    <row r="81" spans="1:15" x14ac:dyDescent="0.25">
      <c r="A81" s="17">
        <v>76</v>
      </c>
      <c r="B81" t="s">
        <v>763</v>
      </c>
      <c r="C81" t="str">
        <f>HLOOKUP(J81,P$1:$BK79,2,0)</f>
        <v>FTKB Fenstergriff</v>
      </c>
      <c r="D81" s="4" t="s">
        <v>779</v>
      </c>
      <c r="E81" t="str">
        <f t="shared" si="16"/>
        <v>FFGB-hg A5-14-0A</v>
      </c>
      <c r="F81" t="s">
        <v>956</v>
      </c>
      <c r="G81" t="s">
        <v>726</v>
      </c>
      <c r="H81" t="str">
        <f t="shared" si="17"/>
        <v>FFGB-hg FTKB Fenstergriff A5-14-0A</v>
      </c>
      <c r="I81" t="s">
        <v>158</v>
      </c>
      <c r="J81" t="s">
        <v>726</v>
      </c>
      <c r="K81" t="str">
        <f t="shared" si="18"/>
        <v>A5-14-0A FTKB Fenstergriff</v>
      </c>
      <c r="L81" t="s">
        <v>416</v>
      </c>
      <c r="M81"/>
      <c r="N81" s="17"/>
      <c r="O81"/>
    </row>
    <row r="82" spans="1:15" x14ac:dyDescent="0.25">
      <c r="A82" s="17">
        <v>77</v>
      </c>
      <c r="B82" t="s">
        <v>763</v>
      </c>
      <c r="C82" t="str">
        <f>HLOOKUP(J82,P$1:$BK80,2,0)</f>
        <v>Fenstergriff</v>
      </c>
      <c r="D82" s="4" t="s">
        <v>779</v>
      </c>
      <c r="E82" t="str">
        <f t="shared" si="16"/>
        <v>FFGB-hg F6-10-00 Griff</v>
      </c>
      <c r="F82" t="s">
        <v>957</v>
      </c>
      <c r="G82" t="s">
        <v>762</v>
      </c>
      <c r="H82" t="str">
        <f t="shared" si="17"/>
        <v>FFGB-hg Fenstergriff F6-10-00</v>
      </c>
      <c r="I82" t="s">
        <v>160</v>
      </c>
      <c r="J82" t="s">
        <v>738</v>
      </c>
      <c r="K82" t="str">
        <f>J82</f>
        <v>F6-10-00 Griff</v>
      </c>
      <c r="L82" t="s">
        <v>738</v>
      </c>
      <c r="M82"/>
      <c r="N82" s="17"/>
      <c r="O82"/>
    </row>
    <row r="83" spans="1:15" x14ac:dyDescent="0.25">
      <c r="A83" s="17">
        <v>78</v>
      </c>
      <c r="B83" t="s">
        <v>763</v>
      </c>
      <c r="C83" t="str">
        <f>HLOOKUP(J83,P$1:$BK81,2,0)</f>
        <v>Fensterkontakt</v>
      </c>
      <c r="D83" t="s">
        <v>845</v>
      </c>
      <c r="E83" t="str">
        <f t="shared" si="16"/>
        <v>FFKB D5-00-01</v>
      </c>
      <c r="F83" t="s">
        <v>958</v>
      </c>
      <c r="G83" t="s">
        <v>735</v>
      </c>
      <c r="H83" t="str">
        <f t="shared" si="17"/>
        <v>FFKB Fensterkontakt D5-00-01</v>
      </c>
      <c r="I83" t="s">
        <v>162</v>
      </c>
      <c r="J83" t="s">
        <v>735</v>
      </c>
      <c r="K83" t="str">
        <f t="shared" ref="K83:K91" si="19">J83&amp;B83&amp;C83</f>
        <v>D5-00-01 Fensterkontakt</v>
      </c>
      <c r="L83" t="s">
        <v>425</v>
      </c>
      <c r="M83"/>
      <c r="N83" s="17"/>
      <c r="O83"/>
    </row>
    <row r="84" spans="1:15" x14ac:dyDescent="0.25">
      <c r="A84" s="17">
        <v>79</v>
      </c>
      <c r="B84" t="s">
        <v>763</v>
      </c>
      <c r="C84" t="str">
        <f>HLOOKUP(J84,P$1:$BK82,2,0)</f>
        <v>Feuchte/Temp.</v>
      </c>
      <c r="D84" s="15" t="s">
        <v>809</v>
      </c>
      <c r="E84" t="str">
        <f t="shared" si="16"/>
        <v>FFT55B A5-04-02</v>
      </c>
      <c r="F84" t="s">
        <v>959</v>
      </c>
      <c r="G84" t="s">
        <v>700</v>
      </c>
      <c r="H84" t="str">
        <f t="shared" si="17"/>
        <v>FFT55B Feuchte/Temp. A5-04-02</v>
      </c>
      <c r="I84" t="s">
        <v>164</v>
      </c>
      <c r="J84" t="s">
        <v>700</v>
      </c>
      <c r="K84" t="str">
        <f t="shared" si="19"/>
        <v>A5-04-02 Feuchte/Temp.</v>
      </c>
      <c r="L84" t="s">
        <v>391</v>
      </c>
      <c r="M84"/>
      <c r="N84" s="17"/>
      <c r="O84"/>
    </row>
    <row r="85" spans="1:15" x14ac:dyDescent="0.25">
      <c r="A85" s="17">
        <v>80</v>
      </c>
      <c r="B85" t="s">
        <v>763</v>
      </c>
      <c r="C85" t="str">
        <f>HLOOKUP(J85,P$1:$BK83,2,0)</f>
        <v>Feuchte/Temp.</v>
      </c>
      <c r="D85" s="15" t="s">
        <v>809</v>
      </c>
      <c r="E85" t="str">
        <f t="shared" si="16"/>
        <v>FFT55B A5-04-03</v>
      </c>
      <c r="F85" t="s">
        <v>960</v>
      </c>
      <c r="G85" t="s">
        <v>701</v>
      </c>
      <c r="H85" t="str">
        <f t="shared" si="17"/>
        <v>FFT55B Feuchte/Temp. A5-04-03</v>
      </c>
      <c r="I85" t="s">
        <v>166</v>
      </c>
      <c r="J85" t="s">
        <v>701</v>
      </c>
      <c r="K85" t="str">
        <f t="shared" si="19"/>
        <v>A5-04-03 Feuchte/Temp.</v>
      </c>
      <c r="L85" t="s">
        <v>392</v>
      </c>
      <c r="M85"/>
      <c r="N85" s="17"/>
      <c r="O85"/>
    </row>
    <row r="86" spans="1:15" x14ac:dyDescent="0.25">
      <c r="A86" s="17">
        <v>81</v>
      </c>
      <c r="B86" t="s">
        <v>763</v>
      </c>
      <c r="C86" t="str">
        <f>HLOOKUP(J86,P$1:$BK84,2,0)</f>
        <v>Feuchte/Temp.</v>
      </c>
      <c r="D86" s="15" t="s">
        <v>1148</v>
      </c>
      <c r="E86" t="str">
        <f t="shared" ref="E86:E87" si="20">D86&amp;B86&amp;J86</f>
        <v>FFT55EB A5-04-02</v>
      </c>
      <c r="F86" t="s">
        <v>1149</v>
      </c>
      <c r="G86" t="s">
        <v>700</v>
      </c>
      <c r="H86" t="str">
        <f t="shared" ref="H86:H87" si="21">D86&amp;B86&amp;C86&amp;B86&amp;G86</f>
        <v>FFT55EB Feuchte/Temp. A5-04-02</v>
      </c>
      <c r="I86" t="s">
        <v>1131</v>
      </c>
      <c r="J86" t="s">
        <v>700</v>
      </c>
      <c r="K86" t="str">
        <f t="shared" ref="K86:K87" si="22">J86&amp;B86&amp;C86</f>
        <v>A5-04-02 Feuchte/Temp.</v>
      </c>
      <c r="L86" t="s">
        <v>391</v>
      </c>
      <c r="M86"/>
      <c r="N86" s="17"/>
      <c r="O86"/>
    </row>
    <row r="87" spans="1:15" x14ac:dyDescent="0.25">
      <c r="A87" s="17">
        <v>82</v>
      </c>
      <c r="B87" t="s">
        <v>763</v>
      </c>
      <c r="C87" t="str">
        <f>HLOOKUP(J87,P$1:$BK85,2,0)</f>
        <v>Feuchte/Temp.</v>
      </c>
      <c r="D87" s="15" t="s">
        <v>1148</v>
      </c>
      <c r="E87" t="str">
        <f t="shared" si="20"/>
        <v>FFT55EB A5-04-03</v>
      </c>
      <c r="F87" t="s">
        <v>1150</v>
      </c>
      <c r="G87" t="s">
        <v>701</v>
      </c>
      <c r="H87" t="str">
        <f t="shared" si="21"/>
        <v>FFT55EB Feuchte/Temp. A5-04-03</v>
      </c>
      <c r="I87" t="s">
        <v>1132</v>
      </c>
      <c r="J87" t="s">
        <v>701</v>
      </c>
      <c r="K87" t="str">
        <f t="shared" si="22"/>
        <v>A5-04-03 Feuchte/Temp.</v>
      </c>
      <c r="L87" t="s">
        <v>392</v>
      </c>
      <c r="M87"/>
      <c r="N87" s="17"/>
      <c r="O87"/>
    </row>
    <row r="88" spans="1:15" x14ac:dyDescent="0.25">
      <c r="A88" s="17">
        <v>83</v>
      </c>
      <c r="B88" t="s">
        <v>763</v>
      </c>
      <c r="C88" t="str">
        <f>HLOOKUP(J88,P$1:$BK84,2,0)</f>
        <v>Feuchte/Temp.</v>
      </c>
      <c r="D88" s="16" t="s">
        <v>841</v>
      </c>
      <c r="E88" t="str">
        <f t="shared" si="16"/>
        <v>FFT60SB A5-04-02</v>
      </c>
      <c r="F88" t="s">
        <v>961</v>
      </c>
      <c r="G88" t="s">
        <v>700</v>
      </c>
      <c r="H88" t="str">
        <f t="shared" si="17"/>
        <v>FFT60SB Feuchte/Temp. A5-04-02</v>
      </c>
      <c r="I88" t="s">
        <v>168</v>
      </c>
      <c r="J88" t="s">
        <v>700</v>
      </c>
      <c r="K88" t="str">
        <f t="shared" si="19"/>
        <v>A5-04-02 Feuchte/Temp.</v>
      </c>
      <c r="L88" t="s">
        <v>391</v>
      </c>
      <c r="M88"/>
      <c r="N88" s="17"/>
      <c r="O88"/>
    </row>
    <row r="89" spans="1:15" x14ac:dyDescent="0.25">
      <c r="A89" s="17">
        <v>84</v>
      </c>
      <c r="B89" t="s">
        <v>763</v>
      </c>
      <c r="C89" t="str">
        <f>HLOOKUP(J89,P$1:$BK85,2,0)</f>
        <v>Feuchte/Temp.</v>
      </c>
      <c r="D89" s="16" t="s">
        <v>841</v>
      </c>
      <c r="E89" t="str">
        <f t="shared" si="16"/>
        <v>FFT60SB A5-04-03</v>
      </c>
      <c r="F89" t="s">
        <v>962</v>
      </c>
      <c r="G89" t="s">
        <v>701</v>
      </c>
      <c r="H89" t="str">
        <f t="shared" si="17"/>
        <v>FFT60SB Feuchte/Temp. A5-04-03</v>
      </c>
      <c r="I89" t="s">
        <v>170</v>
      </c>
      <c r="J89" t="s">
        <v>701</v>
      </c>
      <c r="K89" t="str">
        <f t="shared" si="19"/>
        <v>A5-04-03 Feuchte/Temp.</v>
      </c>
      <c r="L89" t="s">
        <v>392</v>
      </c>
      <c r="M89"/>
      <c r="N89" s="17"/>
      <c r="O89"/>
    </row>
    <row r="90" spans="1:15" x14ac:dyDescent="0.25">
      <c r="A90" s="17">
        <v>85</v>
      </c>
      <c r="B90" t="s">
        <v>763</v>
      </c>
      <c r="C90" t="str">
        <f>HLOOKUP(J90,P$1:$BK88,2,0)</f>
        <v>Feuchte/Temp.</v>
      </c>
      <c r="D90" s="15" t="s">
        <v>768</v>
      </c>
      <c r="E90" t="str">
        <f t="shared" si="16"/>
        <v>FFT65B A5-04-02</v>
      </c>
      <c r="F90" t="s">
        <v>963</v>
      </c>
      <c r="G90" t="s">
        <v>700</v>
      </c>
      <c r="H90" t="str">
        <f t="shared" si="17"/>
        <v>FFT65B Feuchte/Temp. A5-04-02</v>
      </c>
      <c r="I90" t="s">
        <v>172</v>
      </c>
      <c r="J90" t="s">
        <v>700</v>
      </c>
      <c r="K90" t="str">
        <f t="shared" si="19"/>
        <v>A5-04-02 Feuchte/Temp.</v>
      </c>
      <c r="L90" t="s">
        <v>391</v>
      </c>
      <c r="M90"/>
      <c r="N90" s="17"/>
      <c r="O90"/>
    </row>
    <row r="91" spans="1:15" x14ac:dyDescent="0.25">
      <c r="A91" s="17">
        <v>86</v>
      </c>
      <c r="B91" t="s">
        <v>763</v>
      </c>
      <c r="C91" t="str">
        <f>HLOOKUP(J91,P$1:$BK89,2,0)</f>
        <v>Feuchte/Temp.</v>
      </c>
      <c r="D91" s="15" t="s">
        <v>768</v>
      </c>
      <c r="E91" t="str">
        <f t="shared" si="16"/>
        <v>FFT65B A5-04-03</v>
      </c>
      <c r="F91" t="s">
        <v>964</v>
      </c>
      <c r="G91" t="s">
        <v>701</v>
      </c>
      <c r="H91" t="str">
        <f t="shared" si="17"/>
        <v>FFT65B Feuchte/Temp. A5-04-03</v>
      </c>
      <c r="I91" t="s">
        <v>174</v>
      </c>
      <c r="J91" t="s">
        <v>701</v>
      </c>
      <c r="K91" t="str">
        <f t="shared" si="19"/>
        <v>A5-04-03 Feuchte/Temp.</v>
      </c>
      <c r="L91" t="s">
        <v>392</v>
      </c>
      <c r="M91"/>
      <c r="N91" s="17"/>
      <c r="O91"/>
    </row>
    <row r="92" spans="1:15" x14ac:dyDescent="0.25">
      <c r="A92" s="17">
        <v>87</v>
      </c>
      <c r="B92" t="s">
        <v>763</v>
      </c>
      <c r="C92" t="str">
        <f>HLOOKUP(J92,P$1:$BK90,2,0)</f>
        <v>Fenstergriff</v>
      </c>
      <c r="D92" t="s">
        <v>830</v>
      </c>
      <c r="E92" t="str">
        <f t="shared" si="16"/>
        <v>FFTE F6-10-00 Griff</v>
      </c>
      <c r="F92" t="s">
        <v>965</v>
      </c>
      <c r="G92" t="s">
        <v>762</v>
      </c>
      <c r="H92" t="str">
        <f t="shared" si="17"/>
        <v>FFTE Fenstergriff F6-10-00</v>
      </c>
      <c r="I92" t="s">
        <v>176</v>
      </c>
      <c r="J92" t="s">
        <v>738</v>
      </c>
      <c r="K92" t="str">
        <f>J92</f>
        <v>F6-10-00 Griff</v>
      </c>
      <c r="L92" t="s">
        <v>738</v>
      </c>
      <c r="M92"/>
      <c r="N92" s="17"/>
      <c r="O92"/>
    </row>
    <row r="93" spans="1:15" x14ac:dyDescent="0.25">
      <c r="A93" s="17">
        <v>88</v>
      </c>
      <c r="B93" t="s">
        <v>763</v>
      </c>
      <c r="C93" t="str">
        <f>HLOOKUP(J93,P$1:$BK91,2,0)</f>
        <v>Feuchte/Temp.</v>
      </c>
      <c r="D93" s="4" t="s">
        <v>791</v>
      </c>
      <c r="E93" t="str">
        <f t="shared" si="16"/>
        <v>FFTF65B A5-04-02</v>
      </c>
      <c r="F93" t="s">
        <v>966</v>
      </c>
      <c r="G93" t="s">
        <v>700</v>
      </c>
      <c r="H93" t="str">
        <f t="shared" si="17"/>
        <v>FFTF65B Feuchte/Temp. A5-04-02</v>
      </c>
      <c r="I93" t="s">
        <v>178</v>
      </c>
      <c r="J93" t="s">
        <v>700</v>
      </c>
      <c r="K93" t="str">
        <f>J93&amp;B93&amp;C93</f>
        <v>A5-04-02 Feuchte/Temp.</v>
      </c>
      <c r="L93" t="s">
        <v>391</v>
      </c>
      <c r="M93"/>
      <c r="N93" s="17"/>
      <c r="O93"/>
    </row>
    <row r="94" spans="1:15" x14ac:dyDescent="0.25">
      <c r="A94" s="17">
        <v>89</v>
      </c>
      <c r="B94" t="s">
        <v>763</v>
      </c>
      <c r="C94" t="str">
        <f>HLOOKUP(J94,P$1:$BK92,2,0)</f>
        <v>Feuchte/Temp.</v>
      </c>
      <c r="D94" s="4" t="s">
        <v>791</v>
      </c>
      <c r="E94" t="str">
        <f t="shared" si="16"/>
        <v>FFTF65B A5-04-03</v>
      </c>
      <c r="F94" t="s">
        <v>967</v>
      </c>
      <c r="G94" t="s">
        <v>701</v>
      </c>
      <c r="H94" t="str">
        <f t="shared" si="17"/>
        <v>FFTF65B Feuchte/Temp. A5-04-03</v>
      </c>
      <c r="I94" t="s">
        <v>180</v>
      </c>
      <c r="J94" t="s">
        <v>701</v>
      </c>
      <c r="K94" t="str">
        <f>J94&amp;B94&amp;C94</f>
        <v>A5-04-03 Feuchte/Temp.</v>
      </c>
      <c r="L94" t="s">
        <v>392</v>
      </c>
      <c r="M94"/>
      <c r="N94" s="17"/>
      <c r="O94"/>
    </row>
    <row r="95" spans="1:15" x14ac:dyDescent="0.25">
      <c r="A95" s="17">
        <v>90</v>
      </c>
      <c r="B95" t="s">
        <v>763</v>
      </c>
      <c r="C95" t="str">
        <f>HLOOKUP(J95,P$1:$BK93,2,0)</f>
        <v>FAH60/FIH65S</v>
      </c>
      <c r="D95" s="15" t="s">
        <v>822</v>
      </c>
      <c r="E95" t="str">
        <f t="shared" si="16"/>
        <v>FHD60SB A5-06-01</v>
      </c>
      <c r="F95" t="s">
        <v>968</v>
      </c>
      <c r="G95" t="s">
        <v>702</v>
      </c>
      <c r="H95" t="str">
        <f t="shared" si="17"/>
        <v>FHD60SB FAH60/FIH65S A5-06-01</v>
      </c>
      <c r="I95" t="s">
        <v>182</v>
      </c>
      <c r="J95" t="s">
        <v>702</v>
      </c>
      <c r="K95" t="str">
        <f>J95&amp;B95&amp;C95</f>
        <v>A5-06-01 FAH60/FIH65S</v>
      </c>
      <c r="L95" t="s">
        <v>393</v>
      </c>
      <c r="M95"/>
      <c r="N95" s="17"/>
      <c r="O95"/>
    </row>
    <row r="96" spans="1:15" x14ac:dyDescent="0.25">
      <c r="A96" s="17">
        <v>91</v>
      </c>
      <c r="B96" t="s">
        <v>763</v>
      </c>
      <c r="C96" t="str">
        <f>HLOOKUP(J96,P$1:$BK94,2,0)</f>
        <v>Software/Drehtaster</v>
      </c>
      <c r="D96" s="15" t="s">
        <v>822</v>
      </c>
      <c r="E96" t="str">
        <f t="shared" si="16"/>
        <v>FHD60SB A5-38-08</v>
      </c>
      <c r="F96" t="s">
        <v>969</v>
      </c>
      <c r="G96" t="s">
        <v>697</v>
      </c>
      <c r="H96" t="str">
        <f t="shared" si="17"/>
        <v>FHD60SB Software/Drehtaster A5-38-08</v>
      </c>
      <c r="I96" t="s">
        <v>184</v>
      </c>
      <c r="J96" t="s">
        <v>697</v>
      </c>
      <c r="K96" t="str">
        <f>J96&amp;B96&amp;C96</f>
        <v>A5-38-08 Software/Drehtaster</v>
      </c>
      <c r="L96" t="s">
        <v>387</v>
      </c>
      <c r="M96"/>
      <c r="N96" s="17"/>
      <c r="O96"/>
    </row>
    <row r="97" spans="1:15" x14ac:dyDescent="0.25">
      <c r="A97" s="17">
        <v>92</v>
      </c>
      <c r="B97" t="s">
        <v>763</v>
      </c>
      <c r="C97" t="str">
        <f>HLOOKUP(J97,P$1:$BK95,2,0)</f>
        <v>Dämmerungssch.</v>
      </c>
      <c r="D97" s="15" t="s">
        <v>770</v>
      </c>
      <c r="E97" t="str">
        <f t="shared" si="16"/>
        <v>FHD65SB A5-06-02</v>
      </c>
      <c r="F97" t="s">
        <v>970</v>
      </c>
      <c r="G97" t="s">
        <v>703</v>
      </c>
      <c r="H97" t="str">
        <f t="shared" si="17"/>
        <v>FHD65SB Dämmerungssch. A5-06-02</v>
      </c>
      <c r="I97" t="s">
        <v>186</v>
      </c>
      <c r="J97" t="s">
        <v>703</v>
      </c>
      <c r="K97" t="str">
        <f>J97&amp;B97&amp;C97</f>
        <v>A5-06-02 Dämmerungssch.</v>
      </c>
      <c r="L97" t="s">
        <v>394</v>
      </c>
      <c r="M97"/>
      <c r="N97" s="17"/>
      <c r="O97"/>
    </row>
    <row r="98" spans="1:15" x14ac:dyDescent="0.25">
      <c r="A98" s="17">
        <v>93</v>
      </c>
      <c r="B98" t="s">
        <v>763</v>
      </c>
      <c r="C98" t="str">
        <f>HLOOKUP(J98,P$1:$BK96,2,0)</f>
        <v>RPS 4-fach Taster</v>
      </c>
      <c r="D98" t="s">
        <v>872</v>
      </c>
      <c r="E98" t="str">
        <f t="shared" si="16"/>
        <v>FHM2 F6-02-01 4-fach Taster</v>
      </c>
      <c r="F98" t="s">
        <v>971</v>
      </c>
      <c r="G98" t="s">
        <v>761</v>
      </c>
      <c r="H98" t="str">
        <f t="shared" si="17"/>
        <v>FHM2 RPS 4-fach Taster F6-02-01</v>
      </c>
      <c r="I98" t="s">
        <v>188</v>
      </c>
      <c r="J98" t="s">
        <v>427</v>
      </c>
      <c r="K98" t="str">
        <f>J98</f>
        <v>F6-02-01 4-fach Taster</v>
      </c>
      <c r="L98" t="s">
        <v>427</v>
      </c>
      <c r="M98"/>
      <c r="N98" s="17"/>
      <c r="O98"/>
    </row>
    <row r="99" spans="1:15" x14ac:dyDescent="0.25">
      <c r="A99" s="17">
        <v>94</v>
      </c>
      <c r="B99" t="s">
        <v>763</v>
      </c>
      <c r="C99" t="str">
        <f>HLOOKUP(J99,P$1:$BK97,2,0)</f>
        <v>Wasser/Rauch/Hitze</v>
      </c>
      <c r="D99" t="s">
        <v>783</v>
      </c>
      <c r="E99" t="str">
        <f t="shared" si="16"/>
        <v>FHMB A5-30-03</v>
      </c>
      <c r="F99" t="s">
        <v>972</v>
      </c>
      <c r="G99" t="s">
        <v>730</v>
      </c>
      <c r="H99" t="str">
        <f t="shared" si="17"/>
        <v>FHMB Wasser/Rauch/Hitze A5-30-03</v>
      </c>
      <c r="I99" t="s">
        <v>190</v>
      </c>
      <c r="J99" t="s">
        <v>730</v>
      </c>
      <c r="K99" t="str">
        <f>J99&amp;B99&amp;C99</f>
        <v>A5-30-03 Wasser/Rauch/Hitze</v>
      </c>
      <c r="L99" t="s">
        <v>420</v>
      </c>
      <c r="M99"/>
      <c r="N99" s="17"/>
      <c r="O99"/>
    </row>
    <row r="100" spans="1:15" x14ac:dyDescent="0.25">
      <c r="A100" s="17">
        <v>95</v>
      </c>
      <c r="B100" t="s">
        <v>763</v>
      </c>
      <c r="C100" t="str">
        <f>HLOOKUP(J100,P$1:$BK98,2,0)</f>
        <v>RPS 4-fach Taster</v>
      </c>
      <c r="D100" t="s">
        <v>870</v>
      </c>
      <c r="E100" t="str">
        <f t="shared" si="16"/>
        <v>FHS2 F6-02-01 4-fach Taster</v>
      </c>
      <c r="F100" t="s">
        <v>973</v>
      </c>
      <c r="G100" t="s">
        <v>761</v>
      </c>
      <c r="H100" t="str">
        <f t="shared" si="17"/>
        <v>FHS2 RPS 4-fach Taster F6-02-01</v>
      </c>
      <c r="I100" t="s">
        <v>191</v>
      </c>
      <c r="J100" t="s">
        <v>427</v>
      </c>
      <c r="K100" t="str">
        <f t="shared" ref="K100:K101" si="23">J100</f>
        <v>F6-02-01 4-fach Taster</v>
      </c>
      <c r="L100" t="s">
        <v>427</v>
      </c>
      <c r="M100"/>
      <c r="N100" s="17"/>
      <c r="O100"/>
    </row>
    <row r="101" spans="1:15" x14ac:dyDescent="0.25">
      <c r="A101" s="17">
        <v>96</v>
      </c>
      <c r="B101" t="s">
        <v>763</v>
      </c>
      <c r="C101" t="str">
        <f>HLOOKUP(J101,P$1:$BK99,2,0)</f>
        <v>RPS 4-fach Taster</v>
      </c>
      <c r="D101" t="s">
        <v>897</v>
      </c>
      <c r="E101" t="str">
        <f t="shared" si="16"/>
        <v>FHS4 F6-02-01 4-fach Taster</v>
      </c>
      <c r="F101" t="s">
        <v>974</v>
      </c>
      <c r="G101" t="s">
        <v>761</v>
      </c>
      <c r="H101" t="str">
        <f t="shared" si="17"/>
        <v>FHS4 RPS 4-fach Taster F6-02-01</v>
      </c>
      <c r="I101" t="s">
        <v>193</v>
      </c>
      <c r="J101" t="s">
        <v>427</v>
      </c>
      <c r="K101" t="str">
        <f t="shared" si="23"/>
        <v>F6-02-01 4-fach Taster</v>
      </c>
      <c r="L101" t="s">
        <v>427</v>
      </c>
      <c r="M101"/>
      <c r="N101" s="17"/>
      <c r="O101"/>
    </row>
    <row r="102" spans="1:15" x14ac:dyDescent="0.25">
      <c r="A102" s="17">
        <v>97</v>
      </c>
      <c r="B102" t="s">
        <v>763</v>
      </c>
      <c r="C102" t="str">
        <f>HLOOKUP(J102,P$1:$BK100,2,0)</f>
        <v>Dämmerungssch.</v>
      </c>
      <c r="D102" t="s">
        <v>842</v>
      </c>
      <c r="E102" t="str">
        <f t="shared" si="16"/>
        <v>FIH65B A5-06-02</v>
      </c>
      <c r="F102" t="s">
        <v>975</v>
      </c>
      <c r="G102" t="s">
        <v>703</v>
      </c>
      <c r="H102" t="str">
        <f t="shared" si="17"/>
        <v>FIH65B Dämmerungssch. A5-06-02</v>
      </c>
      <c r="I102" t="s">
        <v>194</v>
      </c>
      <c r="J102" t="s">
        <v>703</v>
      </c>
      <c r="K102" t="str">
        <f>J102&amp;B102&amp;C102</f>
        <v>A5-06-02 Dämmerungssch.</v>
      </c>
      <c r="L102" t="s">
        <v>394</v>
      </c>
      <c r="M102"/>
      <c r="N102" s="17"/>
      <c r="O102"/>
    </row>
    <row r="103" spans="1:15" x14ac:dyDescent="0.25">
      <c r="A103" s="17">
        <v>98</v>
      </c>
      <c r="B103" t="s">
        <v>763</v>
      </c>
      <c r="C103" t="str">
        <f>HLOOKUP(J103,P$1:$BK101,2,0)</f>
        <v>FAH60/FIH65S</v>
      </c>
      <c r="D103" t="s">
        <v>792</v>
      </c>
      <c r="E103" t="str">
        <f t="shared" si="16"/>
        <v>FIH65S A5-06-01</v>
      </c>
      <c r="F103" t="s">
        <v>976</v>
      </c>
      <c r="G103" t="s">
        <v>702</v>
      </c>
      <c r="H103" t="str">
        <f t="shared" si="17"/>
        <v>FIH65S FAH60/FIH65S A5-06-01</v>
      </c>
      <c r="I103" t="s">
        <v>195</v>
      </c>
      <c r="J103" t="s">
        <v>702</v>
      </c>
      <c r="K103" t="str">
        <f>J103&amp;B103&amp;C103</f>
        <v>A5-06-01 FAH60/FIH65S</v>
      </c>
      <c r="L103" t="s">
        <v>393</v>
      </c>
      <c r="M103"/>
      <c r="N103" s="17"/>
      <c r="O103"/>
    </row>
    <row r="104" spans="1:15" x14ac:dyDescent="0.25">
      <c r="A104" s="17">
        <v>99</v>
      </c>
      <c r="B104" t="s">
        <v>763</v>
      </c>
      <c r="C104" t="str">
        <f>HLOOKUP(J104,P$1:$BK102,2,0)</f>
        <v>RPS 1-fach Taster</v>
      </c>
      <c r="D104" t="s">
        <v>837</v>
      </c>
      <c r="E104" t="str">
        <f t="shared" si="16"/>
        <v>FKD F6-01-01 1-fach Taster</v>
      </c>
      <c r="F104" t="s">
        <v>977</v>
      </c>
      <c r="G104" t="s">
        <v>807</v>
      </c>
      <c r="H104" t="str">
        <f t="shared" si="17"/>
        <v>FKD RPS 1-fach Taster F6-01-01</v>
      </c>
      <c r="I104" t="s">
        <v>196</v>
      </c>
      <c r="J104" t="s">
        <v>426</v>
      </c>
      <c r="K104" t="str">
        <f t="shared" ref="K104:K105" si="24">J104</f>
        <v>F6-01-01 1-fach Taster</v>
      </c>
      <c r="L104" t="s">
        <v>426</v>
      </c>
      <c r="M104"/>
      <c r="N104" s="17"/>
      <c r="O104"/>
    </row>
    <row r="105" spans="1:15" x14ac:dyDescent="0.25">
      <c r="A105" s="17">
        <v>100</v>
      </c>
      <c r="B105" t="s">
        <v>763</v>
      </c>
      <c r="C105" t="str">
        <f>HLOOKUP(J105,P$1:$BK103,2,0)</f>
        <v>Kartenschalter</v>
      </c>
      <c r="D105" t="s">
        <v>787</v>
      </c>
      <c r="E105" t="str">
        <f t="shared" si="16"/>
        <v>FKF65 F6-02-01 Karte/Wasser</v>
      </c>
      <c r="F105" t="s">
        <v>978</v>
      </c>
      <c r="G105" t="s">
        <v>761</v>
      </c>
      <c r="H105" t="str">
        <f t="shared" si="17"/>
        <v>FKF65 Kartenschalter F6-02-01</v>
      </c>
      <c r="I105" t="s">
        <v>197</v>
      </c>
      <c r="J105" t="s">
        <v>428</v>
      </c>
      <c r="K105" t="str">
        <f t="shared" si="24"/>
        <v>F6-02-01 Karte/Wasser</v>
      </c>
      <c r="L105" t="s">
        <v>428</v>
      </c>
      <c r="M105"/>
      <c r="N105" s="17"/>
      <c r="O105"/>
    </row>
    <row r="106" spans="1:15" x14ac:dyDescent="0.25">
      <c r="A106" s="17">
        <v>101</v>
      </c>
      <c r="B106" t="s">
        <v>763</v>
      </c>
      <c r="C106" t="str">
        <f>HLOOKUP(J106,P$1:$BK104,2,0)</f>
        <v>Kleinstellantrieb</v>
      </c>
      <c r="D106" t="s">
        <v>374</v>
      </c>
      <c r="E106" t="str">
        <f t="shared" si="16"/>
        <v>FKS A5-20-01</v>
      </c>
      <c r="F106" t="s">
        <v>979</v>
      </c>
      <c r="G106" t="s">
        <v>727</v>
      </c>
      <c r="H106" t="str">
        <f t="shared" si="17"/>
        <v>FKS Kleinstellantrieb A5-20-01</v>
      </c>
      <c r="I106" t="s">
        <v>198</v>
      </c>
      <c r="J106" t="s">
        <v>727</v>
      </c>
      <c r="K106" t="str">
        <f t="shared" ref="K106:K116" si="25">J106&amp;B106&amp;C106</f>
        <v>A5-20-01 Kleinstellantrieb</v>
      </c>
      <c r="L106" t="s">
        <v>417</v>
      </c>
      <c r="M106"/>
      <c r="N106" s="17"/>
      <c r="O106"/>
    </row>
    <row r="107" spans="1:15" x14ac:dyDescent="0.25">
      <c r="A107" s="17">
        <v>102</v>
      </c>
      <c r="B107" t="s">
        <v>763</v>
      </c>
      <c r="C107" t="str">
        <f>HLOOKUP(J107,P$1:$BK105,2,0)</f>
        <v>Kleinstellantrieb</v>
      </c>
      <c r="D107" t="s">
        <v>375</v>
      </c>
      <c r="E107" t="str">
        <f t="shared" si="16"/>
        <v>FKS-H A5-20-04</v>
      </c>
      <c r="F107" t="s">
        <v>980</v>
      </c>
      <c r="G107" t="s">
        <v>728</v>
      </c>
      <c r="H107" t="str">
        <f t="shared" si="17"/>
        <v>FKS-H Kleinstellantrieb A5-20-04</v>
      </c>
      <c r="I107" t="s">
        <v>199</v>
      </c>
      <c r="J107" t="s">
        <v>728</v>
      </c>
      <c r="K107" t="str">
        <f t="shared" si="25"/>
        <v>A5-20-04 Kleinstellantrieb</v>
      </c>
      <c r="L107" t="s">
        <v>418</v>
      </c>
      <c r="M107"/>
      <c r="N107" s="17"/>
      <c r="O107"/>
    </row>
    <row r="108" spans="1:15" x14ac:dyDescent="0.25">
      <c r="A108" s="17">
        <v>103</v>
      </c>
      <c r="B108" t="s">
        <v>763</v>
      </c>
      <c r="C108" t="str">
        <f>HLOOKUP(J108,P$1:$BK106,2,0)</f>
        <v>Kleinstellantrieb</v>
      </c>
      <c r="D108" t="s">
        <v>1218</v>
      </c>
      <c r="E108" t="str">
        <f t="shared" ref="E108" si="26">D108&amp;B108&amp;J108</f>
        <v>FKS-SV A5-20-01</v>
      </c>
      <c r="F108" t="s">
        <v>1219</v>
      </c>
      <c r="G108" t="s">
        <v>727</v>
      </c>
      <c r="H108" t="str">
        <f t="shared" ref="H108" si="27">D108&amp;B108&amp;C108&amp;B108&amp;G108</f>
        <v>FKS-SV Kleinstellantrieb A5-20-01</v>
      </c>
      <c r="I108" t="s">
        <v>1217</v>
      </c>
      <c r="J108" t="s">
        <v>727</v>
      </c>
      <c r="K108" t="str">
        <f t="shared" ref="K108" si="28">J108&amp;B108&amp;C108</f>
        <v>A5-20-01 Kleinstellantrieb</v>
      </c>
      <c r="L108" t="s">
        <v>417</v>
      </c>
      <c r="M108"/>
      <c r="N108" s="17"/>
      <c r="O108"/>
    </row>
    <row r="109" spans="1:15" x14ac:dyDescent="0.25">
      <c r="A109" s="17">
        <v>104</v>
      </c>
      <c r="B109" t="s">
        <v>763</v>
      </c>
      <c r="C109" t="str">
        <f>HLOOKUP(J109,P$1:$BK106,2,0)</f>
        <v>Feuchte/Temp.</v>
      </c>
      <c r="D109" s="15" t="s">
        <v>797</v>
      </c>
      <c r="E109" t="str">
        <f t="shared" si="16"/>
        <v>FLGTF55 A5-04-02</v>
      </c>
      <c r="F109" t="s">
        <v>981</v>
      </c>
      <c r="G109" t="s">
        <v>700</v>
      </c>
      <c r="H109" t="str">
        <f t="shared" si="17"/>
        <v>FLGTF55 Feuchte/Temp. A5-04-02</v>
      </c>
      <c r="I109" t="s">
        <v>200</v>
      </c>
      <c r="J109" t="s">
        <v>700</v>
      </c>
      <c r="K109" t="str">
        <f t="shared" si="25"/>
        <v>A5-04-02 Feuchte/Temp.</v>
      </c>
      <c r="L109" t="s">
        <v>391</v>
      </c>
      <c r="M109"/>
      <c r="N109" s="17"/>
      <c r="O109"/>
    </row>
    <row r="110" spans="1:15" x14ac:dyDescent="0.25">
      <c r="A110" s="17">
        <v>105</v>
      </c>
      <c r="B110" t="s">
        <v>763</v>
      </c>
      <c r="C110" t="str">
        <f>HLOOKUP(J110,P$1:$BK107,2,0)</f>
        <v>Luftgüte</v>
      </c>
      <c r="D110" s="15" t="s">
        <v>797</v>
      </c>
      <c r="E110" t="str">
        <f t="shared" ref="E110:E145" si="29">D110&amp;B110&amp;J110</f>
        <v>FLGTF55 A5-09-0C</v>
      </c>
      <c r="F110" t="s">
        <v>982</v>
      </c>
      <c r="G110" t="s">
        <v>708</v>
      </c>
      <c r="H110" t="str">
        <f t="shared" si="17"/>
        <v>FLGTF55 Luftgüte A5-09-0C</v>
      </c>
      <c r="I110" t="s">
        <v>201</v>
      </c>
      <c r="J110" t="s">
        <v>708</v>
      </c>
      <c r="K110" t="str">
        <f t="shared" si="25"/>
        <v>A5-09-0C Luftgüte</v>
      </c>
      <c r="L110" t="s">
        <v>399</v>
      </c>
      <c r="M110"/>
      <c r="N110" s="17"/>
      <c r="O110"/>
    </row>
    <row r="111" spans="1:15" x14ac:dyDescent="0.25">
      <c r="A111" s="17">
        <v>106</v>
      </c>
      <c r="B111" t="s">
        <v>763</v>
      </c>
      <c r="C111" t="str">
        <f>HLOOKUP(J111,P$1:$BK109,2,0)</f>
        <v>Feuchte/Temp.</v>
      </c>
      <c r="D111" s="15" t="s">
        <v>1151</v>
      </c>
      <c r="E111" t="str">
        <f t="shared" si="29"/>
        <v>FLGTF55E A5-04-02</v>
      </c>
      <c r="F111" t="s">
        <v>1152</v>
      </c>
      <c r="G111" t="s">
        <v>700</v>
      </c>
      <c r="H111" t="str">
        <f t="shared" ref="H111:H112" si="30">D111&amp;B111&amp;C111&amp;B111&amp;G111</f>
        <v>FLGTF55E Feuchte/Temp. A5-04-02</v>
      </c>
      <c r="I111" t="s">
        <v>1133</v>
      </c>
      <c r="J111" t="s">
        <v>700</v>
      </c>
      <c r="K111" t="str">
        <f t="shared" ref="K111:K112" si="31">J111&amp;B111&amp;C111</f>
        <v>A5-04-02 Feuchte/Temp.</v>
      </c>
      <c r="L111" t="s">
        <v>391</v>
      </c>
      <c r="M111"/>
      <c r="N111" s="17"/>
      <c r="O111"/>
    </row>
    <row r="112" spans="1:15" x14ac:dyDescent="0.25">
      <c r="A112" s="17">
        <v>107</v>
      </c>
      <c r="B112" t="s">
        <v>763</v>
      </c>
      <c r="C112" t="str">
        <f>HLOOKUP(J112,P$1:$BK110,2,0)</f>
        <v>Luftgüte</v>
      </c>
      <c r="D112" s="15" t="s">
        <v>1151</v>
      </c>
      <c r="E112" t="str">
        <f t="shared" ref="E112" si="32">D112&amp;B112&amp;J112</f>
        <v>FLGTF55E A5-09-0C</v>
      </c>
      <c r="F112" t="s">
        <v>1153</v>
      </c>
      <c r="G112" t="s">
        <v>708</v>
      </c>
      <c r="H112" t="str">
        <f t="shared" si="30"/>
        <v>FLGTF55E Luftgüte A5-09-0C</v>
      </c>
      <c r="I112" t="s">
        <v>1134</v>
      </c>
      <c r="J112" t="s">
        <v>708</v>
      </c>
      <c r="K112" t="str">
        <f t="shared" si="31"/>
        <v>A5-09-0C Luftgüte</v>
      </c>
      <c r="L112" t="s">
        <v>399</v>
      </c>
      <c r="M112"/>
      <c r="N112" s="17"/>
      <c r="O112"/>
    </row>
    <row r="113" spans="1:15" x14ac:dyDescent="0.25">
      <c r="A113" s="17">
        <v>108</v>
      </c>
      <c r="B113" t="s">
        <v>763</v>
      </c>
      <c r="C113" t="str">
        <f>HLOOKUP(J113,P$1:$BK109,2,0)</f>
        <v>Feuchte/Temp.</v>
      </c>
      <c r="D113" s="4" t="s">
        <v>773</v>
      </c>
      <c r="E113" t="str">
        <f t="shared" si="29"/>
        <v>FLGTF65 A5-04-02</v>
      </c>
      <c r="F113" t="s">
        <v>983</v>
      </c>
      <c r="G113" t="s">
        <v>700</v>
      </c>
      <c r="H113" t="str">
        <f t="shared" si="17"/>
        <v>FLGTF65 Feuchte/Temp. A5-04-02</v>
      </c>
      <c r="I113" t="s">
        <v>202</v>
      </c>
      <c r="J113" t="s">
        <v>700</v>
      </c>
      <c r="K113" t="str">
        <f t="shared" si="25"/>
        <v>A5-04-02 Feuchte/Temp.</v>
      </c>
      <c r="L113" t="s">
        <v>391</v>
      </c>
      <c r="M113"/>
      <c r="N113" s="17"/>
      <c r="O113"/>
    </row>
    <row r="114" spans="1:15" x14ac:dyDescent="0.25">
      <c r="A114" s="17">
        <v>109</v>
      </c>
      <c r="B114" t="s">
        <v>763</v>
      </c>
      <c r="C114" t="str">
        <f>HLOOKUP(J114,P$1:$BK110,2,0)</f>
        <v>Feuchte/Temp.</v>
      </c>
      <c r="D114" s="4" t="s">
        <v>1123</v>
      </c>
      <c r="E114" t="str">
        <f t="shared" ref="E114" si="33">D114&amp;B114&amp;J114</f>
        <v>FLT58 A5-04-02</v>
      </c>
      <c r="F114" t="s">
        <v>983</v>
      </c>
      <c r="G114" t="s">
        <v>700</v>
      </c>
      <c r="H114" t="str">
        <f t="shared" ref="H114" si="34">D114&amp;B114&amp;C114&amp;B114&amp;G114</f>
        <v>FLT58 Feuchte/Temp. A5-04-02</v>
      </c>
      <c r="I114" t="s">
        <v>202</v>
      </c>
      <c r="J114" t="s">
        <v>700</v>
      </c>
      <c r="K114" t="str">
        <f t="shared" ref="K114" si="35">J114&amp;B114&amp;C114</f>
        <v>A5-04-02 Feuchte/Temp.</v>
      </c>
      <c r="L114" t="s">
        <v>391</v>
      </c>
      <c r="M114"/>
      <c r="N114" s="17"/>
      <c r="O114"/>
    </row>
    <row r="115" spans="1:15" x14ac:dyDescent="0.25">
      <c r="A115" s="17">
        <v>110</v>
      </c>
      <c r="B115" t="s">
        <v>763</v>
      </c>
      <c r="C115" t="str">
        <f>HLOOKUP(J115,P$1:$BK111,2,0)</f>
        <v>VOC</v>
      </c>
      <c r="D115" s="4" t="s">
        <v>1123</v>
      </c>
      <c r="E115" t="str">
        <f t="shared" ref="E115" si="36">D115&amp;B115&amp;J115</f>
        <v>FLT58 A5-09-05</v>
      </c>
      <c r="F115" t="s">
        <v>1155</v>
      </c>
      <c r="G115" t="s">
        <v>1154</v>
      </c>
      <c r="H115" t="str">
        <f t="shared" ref="H115" si="37">D115&amp;B115&amp;C115&amp;B115&amp;G115</f>
        <v>FLT58 VOC A5-09-05</v>
      </c>
      <c r="I115" t="s">
        <v>202</v>
      </c>
      <c r="J115" t="s">
        <v>1154</v>
      </c>
      <c r="K115" t="str">
        <f t="shared" ref="K115" si="38">J115&amp;B115&amp;C115</f>
        <v>A5-09-05 VOC</v>
      </c>
      <c r="L115" t="s">
        <v>1124</v>
      </c>
      <c r="M115"/>
      <c r="N115" s="17"/>
      <c r="O115"/>
    </row>
    <row r="116" spans="1:15" x14ac:dyDescent="0.25">
      <c r="A116" s="17">
        <v>111</v>
      </c>
      <c r="B116" t="s">
        <v>763</v>
      </c>
      <c r="C116" t="str">
        <f>HLOOKUP(J116,P$1:$BK110,2,0)</f>
        <v>Luftgüte</v>
      </c>
      <c r="D116" s="4" t="s">
        <v>773</v>
      </c>
      <c r="E116" t="str">
        <f t="shared" si="29"/>
        <v>FLGTF65 A5-09-0C</v>
      </c>
      <c r="F116" t="s">
        <v>984</v>
      </c>
      <c r="G116" t="s">
        <v>708</v>
      </c>
      <c r="H116" t="str">
        <f t="shared" si="17"/>
        <v>FLGTF65 Luftgüte A5-09-0C</v>
      </c>
      <c r="I116" t="s">
        <v>203</v>
      </c>
      <c r="J116" t="s">
        <v>708</v>
      </c>
      <c r="K116" t="str">
        <f t="shared" si="25"/>
        <v>A5-09-0C Luftgüte</v>
      </c>
      <c r="L116" t="s">
        <v>399</v>
      </c>
      <c r="M116"/>
      <c r="N116" s="17"/>
      <c r="O116"/>
    </row>
    <row r="117" spans="1:15" x14ac:dyDescent="0.25">
      <c r="A117" s="17">
        <v>112</v>
      </c>
      <c r="B117" t="s">
        <v>763</v>
      </c>
      <c r="C117" t="str">
        <f>HLOOKUP(J117,P$1:$BK113,2,0)</f>
        <v>RPS 1-fach Taster</v>
      </c>
      <c r="D117" t="s">
        <v>846</v>
      </c>
      <c r="E117" t="str">
        <f t="shared" si="29"/>
        <v>FMH1W F6-01-01 1-fach Taster</v>
      </c>
      <c r="F117" t="s">
        <v>985</v>
      </c>
      <c r="G117" t="s">
        <v>807</v>
      </c>
      <c r="H117" t="str">
        <f t="shared" si="17"/>
        <v>FMH1W RPS 1-fach Taster F6-01-01</v>
      </c>
      <c r="I117" t="s">
        <v>204</v>
      </c>
      <c r="J117" t="s">
        <v>426</v>
      </c>
      <c r="K117" t="str">
        <f t="shared" ref="K117:K121" si="39">J117</f>
        <v>F6-01-01 1-fach Taster</v>
      </c>
      <c r="L117" t="s">
        <v>426</v>
      </c>
      <c r="M117"/>
      <c r="N117" s="17"/>
      <c r="O117"/>
    </row>
    <row r="118" spans="1:15" x14ac:dyDescent="0.25">
      <c r="A118" s="17">
        <v>113</v>
      </c>
      <c r="B118" t="s">
        <v>763</v>
      </c>
      <c r="C118" t="str">
        <f>HLOOKUP(J118,P$1:$BK116,2,0)</f>
        <v>RPS 4-fach Taster</v>
      </c>
      <c r="D118" t="s">
        <v>875</v>
      </c>
      <c r="E118" t="str">
        <f t="shared" si="29"/>
        <v>FMH2S F6-02-01 4-fach Taster</v>
      </c>
      <c r="F118" t="s">
        <v>986</v>
      </c>
      <c r="G118" t="s">
        <v>761</v>
      </c>
      <c r="H118" t="str">
        <f t="shared" si="17"/>
        <v>FMH2S RPS 4-fach Taster F6-02-01</v>
      </c>
      <c r="I118" t="s">
        <v>205</v>
      </c>
      <c r="J118" t="s">
        <v>427</v>
      </c>
      <c r="K118" t="str">
        <f t="shared" si="39"/>
        <v>F6-02-01 4-fach Taster</v>
      </c>
      <c r="L118" t="s">
        <v>427</v>
      </c>
      <c r="M118"/>
      <c r="N118" s="17"/>
      <c r="O118"/>
    </row>
    <row r="119" spans="1:15" x14ac:dyDescent="0.25">
      <c r="A119" s="17">
        <v>114</v>
      </c>
      <c r="B119" t="s">
        <v>763</v>
      </c>
      <c r="C119" t="str">
        <f>HLOOKUP(J119,P$1:$BK117,2,0)</f>
        <v>RPS 4-fach Taster</v>
      </c>
      <c r="D119" t="s">
        <v>899</v>
      </c>
      <c r="E119" t="str">
        <f t="shared" si="29"/>
        <v>FMH4 F6-02-01 4-fach Taster</v>
      </c>
      <c r="F119" t="s">
        <v>987</v>
      </c>
      <c r="G119" t="s">
        <v>761</v>
      </c>
      <c r="H119" t="str">
        <f t="shared" si="17"/>
        <v>FMH4 RPS 4-fach Taster F6-02-01</v>
      </c>
      <c r="I119" t="s">
        <v>206</v>
      </c>
      <c r="J119" t="s">
        <v>427</v>
      </c>
      <c r="K119" t="str">
        <f t="shared" si="39"/>
        <v>F6-02-01 4-fach Taster</v>
      </c>
      <c r="L119" t="s">
        <v>427</v>
      </c>
      <c r="M119"/>
      <c r="N119" s="17"/>
      <c r="O119"/>
    </row>
    <row r="120" spans="1:15" x14ac:dyDescent="0.25">
      <c r="A120" s="17">
        <v>115</v>
      </c>
      <c r="B120" t="s">
        <v>763</v>
      </c>
      <c r="C120" t="str">
        <f>HLOOKUP(J120,P$1:$BK118,2,0)</f>
        <v>RPS 4-fach Taster</v>
      </c>
      <c r="D120" t="s">
        <v>901</v>
      </c>
      <c r="E120" t="str">
        <f t="shared" si="29"/>
        <v>FMH4S F6-02-01 4-fach Taster</v>
      </c>
      <c r="F120" t="s">
        <v>988</v>
      </c>
      <c r="G120" t="s">
        <v>761</v>
      </c>
      <c r="H120" t="str">
        <f t="shared" si="17"/>
        <v>FMH4S RPS 4-fach Taster F6-02-01</v>
      </c>
      <c r="I120" t="s">
        <v>207</v>
      </c>
      <c r="J120" t="s">
        <v>427</v>
      </c>
      <c r="K120" t="str">
        <f t="shared" si="39"/>
        <v>F6-02-01 4-fach Taster</v>
      </c>
      <c r="L120" t="s">
        <v>427</v>
      </c>
      <c r="M120"/>
      <c r="N120" s="17"/>
      <c r="O120"/>
    </row>
    <row r="121" spans="1:15" x14ac:dyDescent="0.25">
      <c r="A121" s="17">
        <v>116</v>
      </c>
      <c r="B121" t="s">
        <v>763</v>
      </c>
      <c r="C121" t="str">
        <f>HLOOKUP(J121,P$1:$BK119,2,0)</f>
        <v>RPS 4-fach Taster</v>
      </c>
      <c r="D121" t="s">
        <v>905</v>
      </c>
      <c r="E121" t="str">
        <f t="shared" si="29"/>
        <v>FMH8 F6-02-01 4-fach Taster</v>
      </c>
      <c r="F121" t="s">
        <v>989</v>
      </c>
      <c r="G121" t="s">
        <v>761</v>
      </c>
      <c r="H121" t="str">
        <f t="shared" si="17"/>
        <v>FMH8 RPS 4-fach Taster F6-02-01</v>
      </c>
      <c r="I121" t="s">
        <v>208</v>
      </c>
      <c r="J121" t="s">
        <v>427</v>
      </c>
      <c r="K121" t="str">
        <f t="shared" si="39"/>
        <v>F6-02-01 4-fach Taster</v>
      </c>
      <c r="L121" t="s">
        <v>427</v>
      </c>
      <c r="M121"/>
      <c r="N121" s="17"/>
      <c r="O121"/>
    </row>
    <row r="122" spans="1:15" x14ac:dyDescent="0.25">
      <c r="A122" s="17">
        <v>117</v>
      </c>
      <c r="B122" t="s">
        <v>763</v>
      </c>
      <c r="C122" t="str">
        <f>HLOOKUP(J122,P$1:$BK120,2,0)</f>
        <v>Temp.Fühler</v>
      </c>
      <c r="D122" s="4" t="s">
        <v>771</v>
      </c>
      <c r="E122" t="str">
        <f t="shared" si="29"/>
        <v>FMMS44SB A5-02-05</v>
      </c>
      <c r="F122" t="s">
        <v>990</v>
      </c>
      <c r="G122" t="s">
        <v>698</v>
      </c>
      <c r="H122" t="str">
        <f t="shared" si="17"/>
        <v>FMMS44SB Temp.Fühler A5-02-05</v>
      </c>
      <c r="I122" t="s">
        <v>209</v>
      </c>
      <c r="J122" t="s">
        <v>698</v>
      </c>
      <c r="K122" t="str">
        <f t="shared" ref="K122:K156" si="40">J122&amp;B122&amp;C122</f>
        <v>A5-02-05 Temp.Fühler</v>
      </c>
      <c r="L122" t="s">
        <v>389</v>
      </c>
      <c r="M122"/>
      <c r="N122" s="17"/>
      <c r="O122"/>
    </row>
    <row r="123" spans="1:15" x14ac:dyDescent="0.25">
      <c r="A123" s="17">
        <v>118</v>
      </c>
      <c r="B123" t="s">
        <v>763</v>
      </c>
      <c r="C123" t="str">
        <f>HLOOKUP(J123,P$1:$BK121,2,0)</f>
        <v>Feuchte/Temp.</v>
      </c>
      <c r="D123" s="4" t="s">
        <v>771</v>
      </c>
      <c r="E123" t="str">
        <f t="shared" si="29"/>
        <v>FMMS44SB A5-04-01</v>
      </c>
      <c r="F123" t="s">
        <v>991</v>
      </c>
      <c r="G123" t="s">
        <v>699</v>
      </c>
      <c r="H123" t="str">
        <f t="shared" si="17"/>
        <v>FMMS44SB Feuchte/Temp. A5-04-01</v>
      </c>
      <c r="I123" t="s">
        <v>210</v>
      </c>
      <c r="J123" t="s">
        <v>699</v>
      </c>
      <c r="K123" t="str">
        <f t="shared" si="40"/>
        <v>A5-04-01 Feuchte/Temp.</v>
      </c>
      <c r="L123" t="s">
        <v>390</v>
      </c>
      <c r="M123"/>
      <c r="N123" s="17"/>
      <c r="O123"/>
    </row>
    <row r="124" spans="1:15" x14ac:dyDescent="0.25">
      <c r="A124" s="17">
        <v>119</v>
      </c>
      <c r="B124" t="s">
        <v>763</v>
      </c>
      <c r="C124" t="str">
        <f>HLOOKUP(J124,P$1:$BK122,2,0)</f>
        <v>Feuchte/Temp.</v>
      </c>
      <c r="D124" s="4" t="s">
        <v>771</v>
      </c>
      <c r="E124" t="str">
        <f t="shared" si="29"/>
        <v>FMMS44SB A5-04-03</v>
      </c>
      <c r="F124" t="s">
        <v>992</v>
      </c>
      <c r="G124" t="s">
        <v>701</v>
      </c>
      <c r="H124" t="str">
        <f t="shared" si="17"/>
        <v>FMMS44SB Feuchte/Temp. A5-04-03</v>
      </c>
      <c r="I124" t="s">
        <v>211</v>
      </c>
      <c r="J124" t="s">
        <v>701</v>
      </c>
      <c r="K124" t="str">
        <f t="shared" si="40"/>
        <v>A5-04-03 Feuchte/Temp.</v>
      </c>
      <c r="L124" t="s">
        <v>392</v>
      </c>
      <c r="M124"/>
      <c r="N124" s="17"/>
      <c r="O124"/>
    </row>
    <row r="125" spans="1:15" x14ac:dyDescent="0.25">
      <c r="A125" s="17">
        <v>120</v>
      </c>
      <c r="B125" t="s">
        <v>763</v>
      </c>
      <c r="C125" t="str">
        <f>HLOOKUP(J125,P$1:$BK123,2,0)</f>
        <v>Dämmerungssch.</v>
      </c>
      <c r="D125" s="4" t="s">
        <v>771</v>
      </c>
      <c r="E125" t="str">
        <f t="shared" si="29"/>
        <v>FMMS44SB A5-06-02</v>
      </c>
      <c r="F125" t="s">
        <v>993</v>
      </c>
      <c r="G125" t="s">
        <v>703</v>
      </c>
      <c r="H125" t="str">
        <f t="shared" si="17"/>
        <v>FMMS44SB Dämmerungssch. A5-06-02</v>
      </c>
      <c r="I125" t="s">
        <v>212</v>
      </c>
      <c r="J125" t="s">
        <v>703</v>
      </c>
      <c r="K125" t="str">
        <f t="shared" si="40"/>
        <v>A5-06-02 Dämmerungssch.</v>
      </c>
      <c r="L125" t="s">
        <v>394</v>
      </c>
      <c r="M125"/>
      <c r="N125" s="17"/>
      <c r="O125"/>
    </row>
    <row r="126" spans="1:15" x14ac:dyDescent="0.25">
      <c r="A126" s="17">
        <v>121</v>
      </c>
      <c r="B126" t="s">
        <v>763</v>
      </c>
      <c r="C126" t="str">
        <f>HLOOKUP(J126,P$1:$BK124,2,0)</f>
        <v>Dämmerungssch.</v>
      </c>
      <c r="D126" s="4" t="s">
        <v>771</v>
      </c>
      <c r="E126" t="str">
        <f t="shared" si="29"/>
        <v>FMMS44SB A5-06-03</v>
      </c>
      <c r="F126" t="s">
        <v>994</v>
      </c>
      <c r="G126" t="s">
        <v>704</v>
      </c>
      <c r="H126" t="str">
        <f t="shared" si="17"/>
        <v>FMMS44SB Dämmerungssch. A5-06-03</v>
      </c>
      <c r="I126" t="s">
        <v>213</v>
      </c>
      <c r="J126" t="s">
        <v>704</v>
      </c>
      <c r="K126" t="str">
        <f t="shared" si="40"/>
        <v>A5-06-03 Dämmerungssch.</v>
      </c>
      <c r="L126" t="s">
        <v>395</v>
      </c>
      <c r="M126"/>
      <c r="N126" s="17"/>
      <c r="O126"/>
    </row>
    <row r="127" spans="1:15" x14ac:dyDescent="0.25">
      <c r="A127" s="17">
        <v>122</v>
      </c>
      <c r="B127" t="s">
        <v>763</v>
      </c>
      <c r="C127" t="str">
        <f>HLOOKUP(J127,P$1:$BK125,2,0)</f>
        <v>Fenstersensor</v>
      </c>
      <c r="D127" s="4" t="s">
        <v>771</v>
      </c>
      <c r="E127" t="str">
        <f t="shared" si="29"/>
        <v>FMMS44SB A5-14-05</v>
      </c>
      <c r="F127" t="s">
        <v>995</v>
      </c>
      <c r="G127" t="s">
        <v>722</v>
      </c>
      <c r="H127" t="str">
        <f t="shared" si="17"/>
        <v>FMMS44SB Fenstersensor A5-14-05</v>
      </c>
      <c r="I127" t="s">
        <v>214</v>
      </c>
      <c r="J127" t="s">
        <v>722</v>
      </c>
      <c r="K127" t="str">
        <f t="shared" si="40"/>
        <v>A5-14-05 Fenstersensor</v>
      </c>
      <c r="L127" t="s">
        <v>412</v>
      </c>
      <c r="M127"/>
      <c r="N127" s="17"/>
      <c r="O127"/>
    </row>
    <row r="128" spans="1:15" x14ac:dyDescent="0.25">
      <c r="A128" s="17">
        <v>123</v>
      </c>
      <c r="B128" t="s">
        <v>763</v>
      </c>
      <c r="C128" t="str">
        <f>HLOOKUP(J128,P$1:$BK126,2,0)</f>
        <v>Room Control Panel</v>
      </c>
      <c r="D128" s="4" t="s">
        <v>771</v>
      </c>
      <c r="E128" t="str">
        <f t="shared" si="29"/>
        <v>FMMS44SB D2-00-01</v>
      </c>
      <c r="F128" t="s">
        <v>996</v>
      </c>
      <c r="G128" t="s">
        <v>732</v>
      </c>
      <c r="H128" t="str">
        <f t="shared" si="17"/>
        <v>FMMS44SB Room Control Panel D2-00-01</v>
      </c>
      <c r="I128" t="s">
        <v>215</v>
      </c>
      <c r="J128" t="s">
        <v>732</v>
      </c>
      <c r="K128" t="str">
        <f t="shared" si="40"/>
        <v>D2-00-01 Room Control Panel</v>
      </c>
      <c r="L128" t="s">
        <v>422</v>
      </c>
      <c r="M128"/>
      <c r="N128" s="17"/>
      <c r="O128"/>
    </row>
    <row r="129" spans="1:15" x14ac:dyDescent="0.25">
      <c r="A129" s="17">
        <v>124</v>
      </c>
      <c r="B129" t="s">
        <v>763</v>
      </c>
      <c r="C129" t="str">
        <f>HLOOKUP(J129,P$1:$BK127,2,0)</f>
        <v>Multisensor</v>
      </c>
      <c r="D129" s="4" t="s">
        <v>771</v>
      </c>
      <c r="E129" t="str">
        <f t="shared" si="29"/>
        <v>FMMS44SB D2-14-40</v>
      </c>
      <c r="F129" t="s">
        <v>997</v>
      </c>
      <c r="G129" t="s">
        <v>733</v>
      </c>
      <c r="H129" t="str">
        <f t="shared" si="17"/>
        <v>FMMS44SB Multisensor D2-14-40</v>
      </c>
      <c r="I129" t="s">
        <v>216</v>
      </c>
      <c r="J129" t="s">
        <v>733</v>
      </c>
      <c r="K129" t="str">
        <f t="shared" si="40"/>
        <v>D2-14-40 Multisensor</v>
      </c>
      <c r="L129" t="s">
        <v>423</v>
      </c>
      <c r="M129"/>
      <c r="N129" s="17"/>
      <c r="O129"/>
    </row>
    <row r="130" spans="1:15" x14ac:dyDescent="0.25">
      <c r="A130" s="17">
        <v>125</v>
      </c>
      <c r="B130" t="s">
        <v>763</v>
      </c>
      <c r="C130" t="str">
        <f>HLOOKUP(J130,P$1:$BK128,2,0)</f>
        <v>Multisensor</v>
      </c>
      <c r="D130" s="4" t="s">
        <v>771</v>
      </c>
      <c r="E130" t="str">
        <f t="shared" si="29"/>
        <v>FMMS44SB D2-14-41</v>
      </c>
      <c r="F130" t="s">
        <v>998</v>
      </c>
      <c r="G130" t="s">
        <v>734</v>
      </c>
      <c r="H130" t="str">
        <f t="shared" si="17"/>
        <v>FMMS44SB Multisensor D2-14-41</v>
      </c>
      <c r="I130" t="s">
        <v>217</v>
      </c>
      <c r="J130" t="s">
        <v>734</v>
      </c>
      <c r="K130" t="str">
        <f t="shared" si="40"/>
        <v>D2-14-41 Multisensor</v>
      </c>
      <c r="L130" t="s">
        <v>424</v>
      </c>
      <c r="M130"/>
      <c r="N130" s="17"/>
      <c r="O130"/>
    </row>
    <row r="131" spans="1:15" x14ac:dyDescent="0.25">
      <c r="A131" s="17">
        <v>126</v>
      </c>
      <c r="B131" t="s">
        <v>763</v>
      </c>
      <c r="C131" t="str">
        <f>HLOOKUP(J131,P$1:$BK129,2,0)</f>
        <v>Fensterkontakt</v>
      </c>
      <c r="D131" s="4" t="s">
        <v>771</v>
      </c>
      <c r="E131" t="str">
        <f t="shared" si="29"/>
        <v>FMMS44SB D5-00-01</v>
      </c>
      <c r="F131" t="s">
        <v>999</v>
      </c>
      <c r="G131" t="s">
        <v>735</v>
      </c>
      <c r="H131" t="str">
        <f t="shared" si="17"/>
        <v>FMMS44SB Fensterkontakt D5-00-01</v>
      </c>
      <c r="I131" t="s">
        <v>218</v>
      </c>
      <c r="J131" t="s">
        <v>735</v>
      </c>
      <c r="K131" t="str">
        <f t="shared" si="40"/>
        <v>D5-00-01 Fensterkontakt</v>
      </c>
      <c r="L131" t="s">
        <v>425</v>
      </c>
      <c r="M131"/>
      <c r="N131" s="17"/>
      <c r="O131"/>
    </row>
    <row r="132" spans="1:15" x14ac:dyDescent="0.25">
      <c r="A132" s="17">
        <v>127</v>
      </c>
      <c r="B132" t="s">
        <v>763</v>
      </c>
      <c r="C132" t="str">
        <f>HLOOKUP(J132,P$1:$BK130,2,0)</f>
        <v>Direktansteuerung</v>
      </c>
      <c r="D132" t="s">
        <v>78</v>
      </c>
      <c r="E132" t="str">
        <f t="shared" si="29"/>
        <v>FMP3 A5-FF-7F</v>
      </c>
      <c r="F132" t="s">
        <v>1000</v>
      </c>
      <c r="G132" t="s">
        <v>731</v>
      </c>
      <c r="H132" t="str">
        <f t="shared" si="17"/>
        <v>FMP3 Direktansteuerung A5-FF-7F</v>
      </c>
      <c r="I132" t="s">
        <v>219</v>
      </c>
      <c r="J132" t="s">
        <v>731</v>
      </c>
      <c r="K132" t="str">
        <f t="shared" si="40"/>
        <v>A5-FF-7F Direktansteuerung</v>
      </c>
      <c r="L132" t="s">
        <v>421</v>
      </c>
      <c r="M132"/>
      <c r="N132" s="17"/>
      <c r="O132"/>
    </row>
    <row r="133" spans="1:15" x14ac:dyDescent="0.25">
      <c r="A133" s="17">
        <v>128</v>
      </c>
      <c r="B133" t="s">
        <v>763</v>
      </c>
      <c r="C133" t="str">
        <f>HLOOKUP(J133,P$1:$BK131,2,0)</f>
        <v>Temp.Fühler</v>
      </c>
      <c r="D133" s="4" t="s">
        <v>811</v>
      </c>
      <c r="E133" t="str">
        <f t="shared" si="29"/>
        <v>FMS55ESB A5-02-05</v>
      </c>
      <c r="F133" t="s">
        <v>1001</v>
      </c>
      <c r="G133" t="s">
        <v>698</v>
      </c>
      <c r="H133" t="str">
        <f t="shared" si="17"/>
        <v>FMS55ESB Temp.Fühler A5-02-05</v>
      </c>
      <c r="I133" t="s">
        <v>220</v>
      </c>
      <c r="J133" t="s">
        <v>698</v>
      </c>
      <c r="K133" t="str">
        <f t="shared" si="40"/>
        <v>A5-02-05 Temp.Fühler</v>
      </c>
      <c r="L133" t="s">
        <v>389</v>
      </c>
      <c r="M133"/>
      <c r="N133" s="17"/>
      <c r="O133"/>
    </row>
    <row r="134" spans="1:15" x14ac:dyDescent="0.25">
      <c r="A134" s="17">
        <v>129</v>
      </c>
      <c r="B134" t="s">
        <v>763</v>
      </c>
      <c r="C134" t="str">
        <f>HLOOKUP(J134,P$1:$BK132,2,0)</f>
        <v>Feuchte/Temp.</v>
      </c>
      <c r="D134" s="4" t="s">
        <v>811</v>
      </c>
      <c r="E134" t="str">
        <f t="shared" si="29"/>
        <v>FMS55ESB A5-04-01</v>
      </c>
      <c r="F134" t="s">
        <v>1002</v>
      </c>
      <c r="G134" t="s">
        <v>699</v>
      </c>
      <c r="H134" t="str">
        <f t="shared" si="17"/>
        <v>FMS55ESB Feuchte/Temp. A5-04-01</v>
      </c>
      <c r="I134" t="s">
        <v>221</v>
      </c>
      <c r="J134" t="s">
        <v>699</v>
      </c>
      <c r="K134" t="str">
        <f t="shared" si="40"/>
        <v>A5-04-01 Feuchte/Temp.</v>
      </c>
      <c r="L134" t="s">
        <v>390</v>
      </c>
      <c r="M134"/>
      <c r="N134" s="17"/>
      <c r="O134"/>
    </row>
    <row r="135" spans="1:15" x14ac:dyDescent="0.25">
      <c r="A135" s="17">
        <v>130</v>
      </c>
      <c r="B135" t="s">
        <v>763</v>
      </c>
      <c r="C135" t="str">
        <f>HLOOKUP(J135,P$1:$BK133,2,0)</f>
        <v>Feuchte/Temp.</v>
      </c>
      <c r="D135" s="4" t="s">
        <v>811</v>
      </c>
      <c r="E135" t="str">
        <f t="shared" si="29"/>
        <v>FMS55ESB A5-04-03</v>
      </c>
      <c r="F135" t="s">
        <v>1003</v>
      </c>
      <c r="G135" t="s">
        <v>701</v>
      </c>
      <c r="H135" t="str">
        <f t="shared" si="17"/>
        <v>FMS55ESB Feuchte/Temp. A5-04-03</v>
      </c>
      <c r="I135" t="s">
        <v>222</v>
      </c>
      <c r="J135" t="s">
        <v>701</v>
      </c>
      <c r="K135" t="str">
        <f t="shared" si="40"/>
        <v>A5-04-03 Feuchte/Temp.</v>
      </c>
      <c r="L135" t="s">
        <v>392</v>
      </c>
      <c r="M135"/>
      <c r="N135" s="17"/>
      <c r="O135"/>
    </row>
    <row r="136" spans="1:15" x14ac:dyDescent="0.25">
      <c r="A136" s="17">
        <v>131</v>
      </c>
      <c r="B136" t="s">
        <v>763</v>
      </c>
      <c r="C136" t="str">
        <f>HLOOKUP(J136,P$1:$BK134,2,0)</f>
        <v>Dämmerungssch.</v>
      </c>
      <c r="D136" s="4" t="s">
        <v>811</v>
      </c>
      <c r="E136" t="str">
        <f t="shared" si="29"/>
        <v>FMS55ESB A5-06-02</v>
      </c>
      <c r="F136" t="s">
        <v>1004</v>
      </c>
      <c r="G136" t="s">
        <v>703</v>
      </c>
      <c r="H136" t="str">
        <f t="shared" si="17"/>
        <v>FMS55ESB Dämmerungssch. A5-06-02</v>
      </c>
      <c r="I136" t="s">
        <v>223</v>
      </c>
      <c r="J136" t="s">
        <v>703</v>
      </c>
      <c r="K136" t="str">
        <f t="shared" si="40"/>
        <v>A5-06-02 Dämmerungssch.</v>
      </c>
      <c r="L136" t="s">
        <v>394</v>
      </c>
      <c r="M136"/>
      <c r="N136" s="17"/>
      <c r="O136"/>
    </row>
    <row r="137" spans="1:15" x14ac:dyDescent="0.25">
      <c r="A137" s="17">
        <v>132</v>
      </c>
      <c r="B137" t="s">
        <v>763</v>
      </c>
      <c r="C137" t="str">
        <f>HLOOKUP(J137,P$1:$BK135,2,0)</f>
        <v>Dämmerungssch.</v>
      </c>
      <c r="D137" s="4" t="s">
        <v>811</v>
      </c>
      <c r="E137" t="str">
        <f t="shared" si="29"/>
        <v>FMS55ESB A5-06-03</v>
      </c>
      <c r="F137" t="s">
        <v>1005</v>
      </c>
      <c r="G137" t="s">
        <v>704</v>
      </c>
      <c r="H137" t="str">
        <f t="shared" si="17"/>
        <v>FMS55ESB Dämmerungssch. A5-06-03</v>
      </c>
      <c r="I137" t="s">
        <v>224</v>
      </c>
      <c r="J137" t="s">
        <v>704</v>
      </c>
      <c r="K137" t="str">
        <f t="shared" si="40"/>
        <v>A5-06-03 Dämmerungssch.</v>
      </c>
      <c r="L137" t="s">
        <v>395</v>
      </c>
      <c r="M137"/>
      <c r="N137" s="17"/>
      <c r="O137"/>
    </row>
    <row r="138" spans="1:15" x14ac:dyDescent="0.25">
      <c r="A138" s="17">
        <v>133</v>
      </c>
      <c r="B138" t="s">
        <v>763</v>
      </c>
      <c r="C138" t="str">
        <f>HLOOKUP(J138,P$1:$BK136,2,0)</f>
        <v>Fenstersensor</v>
      </c>
      <c r="D138" s="4" t="s">
        <v>811</v>
      </c>
      <c r="E138" t="str">
        <f t="shared" si="29"/>
        <v>FMS55ESB A5-14-05</v>
      </c>
      <c r="F138" t="s">
        <v>1006</v>
      </c>
      <c r="G138" t="s">
        <v>722</v>
      </c>
      <c r="H138" t="str">
        <f t="shared" si="17"/>
        <v>FMS55ESB Fenstersensor A5-14-05</v>
      </c>
      <c r="I138" t="s">
        <v>225</v>
      </c>
      <c r="J138" t="s">
        <v>722</v>
      </c>
      <c r="K138" t="str">
        <f t="shared" si="40"/>
        <v>A5-14-05 Fenstersensor</v>
      </c>
      <c r="L138" t="s">
        <v>412</v>
      </c>
      <c r="M138"/>
      <c r="N138" s="17"/>
      <c r="O138"/>
    </row>
    <row r="139" spans="1:15" x14ac:dyDescent="0.25">
      <c r="A139" s="17">
        <v>134</v>
      </c>
      <c r="B139" t="s">
        <v>763</v>
      </c>
      <c r="C139" t="str">
        <f>HLOOKUP(J139,P$1:$BK137,2,0)</f>
        <v>Multisensor</v>
      </c>
      <c r="D139" s="4" t="s">
        <v>811</v>
      </c>
      <c r="E139" t="str">
        <f t="shared" si="29"/>
        <v>FMS55ESB D2-14-40</v>
      </c>
      <c r="F139" t="s">
        <v>1007</v>
      </c>
      <c r="G139" t="s">
        <v>733</v>
      </c>
      <c r="H139" t="str">
        <f t="shared" si="17"/>
        <v>FMS55ESB Multisensor D2-14-40</v>
      </c>
      <c r="I139" t="s">
        <v>226</v>
      </c>
      <c r="J139" t="s">
        <v>733</v>
      </c>
      <c r="K139" t="str">
        <f t="shared" si="40"/>
        <v>D2-14-40 Multisensor</v>
      </c>
      <c r="L139" t="s">
        <v>423</v>
      </c>
      <c r="M139"/>
      <c r="N139" s="17"/>
      <c r="O139"/>
    </row>
    <row r="140" spans="1:15" x14ac:dyDescent="0.25">
      <c r="A140" s="17">
        <v>135</v>
      </c>
      <c r="B140" t="s">
        <v>763</v>
      </c>
      <c r="C140" t="str">
        <f>HLOOKUP(J140,P$1:$BK138,2,0)</f>
        <v>Multisensor</v>
      </c>
      <c r="D140" s="4" t="s">
        <v>811</v>
      </c>
      <c r="E140" t="str">
        <f t="shared" si="29"/>
        <v>FMS55ESB D2-14-41</v>
      </c>
      <c r="F140" t="s">
        <v>1008</v>
      </c>
      <c r="G140" t="s">
        <v>734</v>
      </c>
      <c r="H140" t="str">
        <f t="shared" si="17"/>
        <v>FMS55ESB Multisensor D2-14-41</v>
      </c>
      <c r="I140" t="s">
        <v>227</v>
      </c>
      <c r="J140" t="s">
        <v>734</v>
      </c>
      <c r="K140" t="str">
        <f t="shared" si="40"/>
        <v>D2-14-41 Multisensor</v>
      </c>
      <c r="L140" t="s">
        <v>424</v>
      </c>
      <c r="M140"/>
      <c r="N140" s="17"/>
      <c r="O140"/>
    </row>
    <row r="141" spans="1:15" x14ac:dyDescent="0.25">
      <c r="A141" s="17">
        <v>136</v>
      </c>
      <c r="B141" t="s">
        <v>763</v>
      </c>
      <c r="C141" t="str">
        <f>HLOOKUP(J141,P$1:$BK139,2,0)</f>
        <v>Temp.Fühler</v>
      </c>
      <c r="D141" s="15" t="s">
        <v>793</v>
      </c>
      <c r="E141" t="str">
        <f t="shared" si="29"/>
        <v>FMS55SB A5-02-05</v>
      </c>
      <c r="F141" t="s">
        <v>1009</v>
      </c>
      <c r="G141" t="s">
        <v>698</v>
      </c>
      <c r="H141" t="str">
        <f t="shared" si="17"/>
        <v>FMS55SB Temp.Fühler A5-02-05</v>
      </c>
      <c r="I141" t="s">
        <v>228</v>
      </c>
      <c r="J141" t="s">
        <v>698</v>
      </c>
      <c r="K141" t="str">
        <f t="shared" si="40"/>
        <v>A5-02-05 Temp.Fühler</v>
      </c>
      <c r="L141" t="s">
        <v>389</v>
      </c>
      <c r="M141"/>
      <c r="N141" s="17"/>
      <c r="O141"/>
    </row>
    <row r="142" spans="1:15" x14ac:dyDescent="0.25">
      <c r="A142" s="17">
        <v>137</v>
      </c>
      <c r="B142" t="s">
        <v>763</v>
      </c>
      <c r="C142" t="str">
        <f>HLOOKUP(J142,P$1:$BK140,2,0)</f>
        <v>Feuchte/Temp.</v>
      </c>
      <c r="D142" s="15" t="s">
        <v>793</v>
      </c>
      <c r="E142" t="str">
        <f t="shared" si="29"/>
        <v>FMS55SB A5-04-01</v>
      </c>
      <c r="F142" t="s">
        <v>1010</v>
      </c>
      <c r="G142" t="s">
        <v>699</v>
      </c>
      <c r="H142" t="str">
        <f t="shared" si="17"/>
        <v>FMS55SB Feuchte/Temp. A5-04-01</v>
      </c>
      <c r="I142" t="s">
        <v>229</v>
      </c>
      <c r="J142" t="s">
        <v>699</v>
      </c>
      <c r="K142" t="str">
        <f t="shared" si="40"/>
        <v>A5-04-01 Feuchte/Temp.</v>
      </c>
      <c r="L142" t="s">
        <v>390</v>
      </c>
      <c r="M142"/>
      <c r="N142" s="17"/>
      <c r="O142"/>
    </row>
    <row r="143" spans="1:15" x14ac:dyDescent="0.25">
      <c r="A143" s="17">
        <v>138</v>
      </c>
      <c r="B143" t="s">
        <v>763</v>
      </c>
      <c r="C143" t="str">
        <f>HLOOKUP(J143,P$1:$BK141,2,0)</f>
        <v>Feuchte/Temp.</v>
      </c>
      <c r="D143" s="15" t="s">
        <v>793</v>
      </c>
      <c r="E143" t="str">
        <f t="shared" si="29"/>
        <v>FMS55SB A5-04-03</v>
      </c>
      <c r="F143" t="s">
        <v>1011</v>
      </c>
      <c r="G143" t="s">
        <v>701</v>
      </c>
      <c r="H143" t="str">
        <f t="shared" si="17"/>
        <v>FMS55SB Feuchte/Temp. A5-04-03</v>
      </c>
      <c r="I143" t="s">
        <v>230</v>
      </c>
      <c r="J143" t="s">
        <v>701</v>
      </c>
      <c r="K143" t="str">
        <f t="shared" si="40"/>
        <v>A5-04-03 Feuchte/Temp.</v>
      </c>
      <c r="L143" t="s">
        <v>392</v>
      </c>
      <c r="M143"/>
      <c r="N143" s="17"/>
      <c r="O143"/>
    </row>
    <row r="144" spans="1:15" x14ac:dyDescent="0.25">
      <c r="A144" s="17">
        <v>139</v>
      </c>
      <c r="B144" t="s">
        <v>763</v>
      </c>
      <c r="C144" t="str">
        <f>HLOOKUP(J144,P$1:$BK142,2,0)</f>
        <v>Dämmerungssch.</v>
      </c>
      <c r="D144" s="15" t="s">
        <v>793</v>
      </c>
      <c r="E144" t="str">
        <f t="shared" si="29"/>
        <v>FMS55SB A5-06-02</v>
      </c>
      <c r="F144" t="s">
        <v>1012</v>
      </c>
      <c r="G144" t="s">
        <v>703</v>
      </c>
      <c r="H144" t="str">
        <f t="shared" si="17"/>
        <v>FMS55SB Dämmerungssch. A5-06-02</v>
      </c>
      <c r="I144" t="s">
        <v>231</v>
      </c>
      <c r="J144" t="s">
        <v>703</v>
      </c>
      <c r="K144" t="str">
        <f t="shared" si="40"/>
        <v>A5-06-02 Dämmerungssch.</v>
      </c>
      <c r="L144" t="s">
        <v>394</v>
      </c>
      <c r="M144"/>
      <c r="N144" s="17"/>
      <c r="O144"/>
    </row>
    <row r="145" spans="1:15" x14ac:dyDescent="0.25">
      <c r="A145" s="17">
        <v>140</v>
      </c>
      <c r="B145" t="s">
        <v>763</v>
      </c>
      <c r="C145" t="str">
        <f>HLOOKUP(J145,P$1:$BK143,2,0)</f>
        <v>Dämmerungssch.</v>
      </c>
      <c r="D145" s="15" t="s">
        <v>793</v>
      </c>
      <c r="E145" t="str">
        <f t="shared" si="29"/>
        <v>FMS55SB A5-06-03</v>
      </c>
      <c r="F145" t="s">
        <v>1013</v>
      </c>
      <c r="G145" t="s">
        <v>704</v>
      </c>
      <c r="H145" t="str">
        <f t="shared" si="17"/>
        <v>FMS55SB Dämmerungssch. A5-06-03</v>
      </c>
      <c r="I145" t="s">
        <v>232</v>
      </c>
      <c r="J145" t="s">
        <v>704</v>
      </c>
      <c r="K145" t="str">
        <f t="shared" si="40"/>
        <v>A5-06-03 Dämmerungssch.</v>
      </c>
      <c r="L145" t="s">
        <v>395</v>
      </c>
      <c r="M145"/>
      <c r="N145" s="17"/>
      <c r="O145"/>
    </row>
    <row r="146" spans="1:15" x14ac:dyDescent="0.25">
      <c r="A146" s="17">
        <v>141</v>
      </c>
      <c r="B146" t="s">
        <v>763</v>
      </c>
      <c r="C146" t="str">
        <f>HLOOKUP(J146,P$1:$BK144,2,0)</f>
        <v>Fenstersensor</v>
      </c>
      <c r="D146" s="15" t="s">
        <v>793</v>
      </c>
      <c r="E146" t="str">
        <f t="shared" ref="E146:E181" si="41">D146&amp;B146&amp;J146</f>
        <v>FMS55SB A5-14-05</v>
      </c>
      <c r="F146" t="s">
        <v>1014</v>
      </c>
      <c r="G146" t="s">
        <v>722</v>
      </c>
      <c r="H146" t="str">
        <f t="shared" si="17"/>
        <v>FMS55SB Fenstersensor A5-14-05</v>
      </c>
      <c r="I146" t="s">
        <v>233</v>
      </c>
      <c r="J146" t="s">
        <v>722</v>
      </c>
      <c r="K146" t="str">
        <f t="shared" si="40"/>
        <v>A5-14-05 Fenstersensor</v>
      </c>
      <c r="L146" t="s">
        <v>412</v>
      </c>
      <c r="M146"/>
      <c r="N146" s="17"/>
      <c r="O146"/>
    </row>
    <row r="147" spans="1:15" x14ac:dyDescent="0.25">
      <c r="A147" s="17">
        <v>142</v>
      </c>
      <c r="B147" t="s">
        <v>763</v>
      </c>
      <c r="C147" t="str">
        <f>HLOOKUP(J147,P$1:$BK145,2,0)</f>
        <v>Multisensor</v>
      </c>
      <c r="D147" s="15" t="s">
        <v>793</v>
      </c>
      <c r="E147" t="str">
        <f t="shared" si="41"/>
        <v>FMS55SB D2-14-40</v>
      </c>
      <c r="F147" t="s">
        <v>1015</v>
      </c>
      <c r="G147" t="s">
        <v>733</v>
      </c>
      <c r="H147" t="str">
        <f t="shared" ref="H147:H221" si="42">D147&amp;B147&amp;C147&amp;B147&amp;G147</f>
        <v>FMS55SB Multisensor D2-14-40</v>
      </c>
      <c r="I147" t="s">
        <v>234</v>
      </c>
      <c r="J147" t="s">
        <v>733</v>
      </c>
      <c r="K147" t="str">
        <f t="shared" si="40"/>
        <v>D2-14-40 Multisensor</v>
      </c>
      <c r="L147" t="s">
        <v>423</v>
      </c>
      <c r="M147"/>
      <c r="N147" s="17"/>
      <c r="O147"/>
    </row>
    <row r="148" spans="1:15" x14ac:dyDescent="0.25">
      <c r="A148" s="17">
        <v>143</v>
      </c>
      <c r="B148" t="s">
        <v>763</v>
      </c>
      <c r="C148" t="str">
        <f>HLOOKUP(J148,P$1:$BK146,2,0)</f>
        <v>Multisensor</v>
      </c>
      <c r="D148" s="15" t="s">
        <v>793</v>
      </c>
      <c r="E148" t="str">
        <f t="shared" si="41"/>
        <v>FMS55SB D2-14-41</v>
      </c>
      <c r="F148" t="s">
        <v>1016</v>
      </c>
      <c r="G148" t="s">
        <v>734</v>
      </c>
      <c r="H148" t="str">
        <f t="shared" si="42"/>
        <v>FMS55SB Multisensor D2-14-41</v>
      </c>
      <c r="I148" t="s">
        <v>235</v>
      </c>
      <c r="J148" t="s">
        <v>734</v>
      </c>
      <c r="K148" t="str">
        <f t="shared" si="40"/>
        <v>D2-14-41 Multisensor</v>
      </c>
      <c r="L148" t="s">
        <v>424</v>
      </c>
      <c r="M148"/>
      <c r="N148" s="17"/>
      <c r="O148"/>
    </row>
    <row r="149" spans="1:15" x14ac:dyDescent="0.25">
      <c r="A149" s="17">
        <v>144</v>
      </c>
      <c r="B149" t="s">
        <v>763</v>
      </c>
      <c r="C149" t="str">
        <f>HLOOKUP(J149,P$1:$BK147,2,0)</f>
        <v>Temp.Fühler</v>
      </c>
      <c r="D149" s="4" t="s">
        <v>823</v>
      </c>
      <c r="E149" t="str">
        <f t="shared" si="41"/>
        <v>FMS65ESB A5-02-05</v>
      </c>
      <c r="F149" t="s">
        <v>1017</v>
      </c>
      <c r="G149" t="s">
        <v>698</v>
      </c>
      <c r="H149" t="str">
        <f t="shared" si="42"/>
        <v>FMS65ESB Temp.Fühler A5-02-05</v>
      </c>
      <c r="I149" t="s">
        <v>236</v>
      </c>
      <c r="J149" t="s">
        <v>698</v>
      </c>
      <c r="K149" t="str">
        <f t="shared" si="40"/>
        <v>A5-02-05 Temp.Fühler</v>
      </c>
      <c r="L149" t="s">
        <v>389</v>
      </c>
      <c r="M149"/>
      <c r="N149" s="17"/>
      <c r="O149"/>
    </row>
    <row r="150" spans="1:15" x14ac:dyDescent="0.25">
      <c r="A150" s="17">
        <v>145</v>
      </c>
      <c r="B150" t="s">
        <v>763</v>
      </c>
      <c r="C150" t="str">
        <f>HLOOKUP(J150,P$1:$BK148,2,0)</f>
        <v>Feuchte/Temp.</v>
      </c>
      <c r="D150" s="4" t="s">
        <v>823</v>
      </c>
      <c r="E150" t="str">
        <f t="shared" si="41"/>
        <v>FMS65ESB A5-04-01</v>
      </c>
      <c r="F150" t="s">
        <v>1018</v>
      </c>
      <c r="G150" t="s">
        <v>699</v>
      </c>
      <c r="H150" t="str">
        <f t="shared" si="42"/>
        <v>FMS65ESB Feuchte/Temp. A5-04-01</v>
      </c>
      <c r="I150" t="s">
        <v>237</v>
      </c>
      <c r="J150" t="s">
        <v>699</v>
      </c>
      <c r="K150" t="str">
        <f t="shared" si="40"/>
        <v>A5-04-01 Feuchte/Temp.</v>
      </c>
      <c r="L150" t="s">
        <v>390</v>
      </c>
      <c r="M150"/>
      <c r="N150" s="17"/>
      <c r="O150"/>
    </row>
    <row r="151" spans="1:15" x14ac:dyDescent="0.25">
      <c r="A151" s="17">
        <v>146</v>
      </c>
      <c r="B151" t="s">
        <v>763</v>
      </c>
      <c r="C151" t="str">
        <f>HLOOKUP(J151,P$1:$BK149,2,0)</f>
        <v>Feuchte/Temp.</v>
      </c>
      <c r="D151" s="4" t="s">
        <v>823</v>
      </c>
      <c r="E151" t="str">
        <f t="shared" si="41"/>
        <v>FMS65ESB A5-04-03</v>
      </c>
      <c r="F151" t="s">
        <v>1019</v>
      </c>
      <c r="G151" t="s">
        <v>701</v>
      </c>
      <c r="H151" t="str">
        <f t="shared" si="42"/>
        <v>FMS65ESB Feuchte/Temp. A5-04-03</v>
      </c>
      <c r="I151" t="s">
        <v>238</v>
      </c>
      <c r="J151" t="s">
        <v>701</v>
      </c>
      <c r="K151" t="str">
        <f t="shared" si="40"/>
        <v>A5-04-03 Feuchte/Temp.</v>
      </c>
      <c r="L151" t="s">
        <v>392</v>
      </c>
      <c r="M151"/>
      <c r="N151" s="17"/>
      <c r="O151"/>
    </row>
    <row r="152" spans="1:15" x14ac:dyDescent="0.25">
      <c r="A152" s="17">
        <v>147</v>
      </c>
      <c r="B152" t="s">
        <v>763</v>
      </c>
      <c r="C152" t="str">
        <f>HLOOKUP(J152,P$1:$BK150,2,0)</f>
        <v>Dämmerungssch.</v>
      </c>
      <c r="D152" s="4" t="s">
        <v>823</v>
      </c>
      <c r="E152" t="str">
        <f t="shared" si="41"/>
        <v>FMS65ESB A5-06-02</v>
      </c>
      <c r="F152" t="s">
        <v>1020</v>
      </c>
      <c r="G152" t="s">
        <v>703</v>
      </c>
      <c r="H152" t="str">
        <f t="shared" si="42"/>
        <v>FMS65ESB Dämmerungssch. A5-06-02</v>
      </c>
      <c r="I152" t="s">
        <v>239</v>
      </c>
      <c r="J152" t="s">
        <v>703</v>
      </c>
      <c r="K152" t="str">
        <f t="shared" si="40"/>
        <v>A5-06-02 Dämmerungssch.</v>
      </c>
      <c r="L152" t="s">
        <v>394</v>
      </c>
      <c r="M152"/>
      <c r="N152" s="17"/>
      <c r="O152"/>
    </row>
    <row r="153" spans="1:15" x14ac:dyDescent="0.25">
      <c r="A153" s="17">
        <v>148</v>
      </c>
      <c r="B153" t="s">
        <v>763</v>
      </c>
      <c r="C153" t="str">
        <f>HLOOKUP(J153,P$1:$BK151,2,0)</f>
        <v>Dämmerungssch.</v>
      </c>
      <c r="D153" s="4" t="s">
        <v>823</v>
      </c>
      <c r="E153" t="str">
        <f t="shared" si="41"/>
        <v>FMS65ESB A5-06-03</v>
      </c>
      <c r="F153" t="s">
        <v>1021</v>
      </c>
      <c r="G153" t="s">
        <v>704</v>
      </c>
      <c r="H153" t="str">
        <f t="shared" si="42"/>
        <v>FMS65ESB Dämmerungssch. A5-06-03</v>
      </c>
      <c r="I153" t="s">
        <v>240</v>
      </c>
      <c r="J153" t="s">
        <v>704</v>
      </c>
      <c r="K153" t="str">
        <f t="shared" si="40"/>
        <v>A5-06-03 Dämmerungssch.</v>
      </c>
      <c r="L153" t="s">
        <v>395</v>
      </c>
      <c r="M153"/>
      <c r="N153" s="17"/>
      <c r="O153"/>
    </row>
    <row r="154" spans="1:15" x14ac:dyDescent="0.25">
      <c r="A154" s="17">
        <v>149</v>
      </c>
      <c r="B154" t="s">
        <v>763</v>
      </c>
      <c r="C154" t="str">
        <f>HLOOKUP(J154,P$1:$BK152,2,0)</f>
        <v>Fenstersensor</v>
      </c>
      <c r="D154" s="4" t="s">
        <v>823</v>
      </c>
      <c r="E154" t="str">
        <f t="shared" si="41"/>
        <v>FMS65ESB A5-14-05</v>
      </c>
      <c r="F154" t="s">
        <v>1022</v>
      </c>
      <c r="G154" t="s">
        <v>722</v>
      </c>
      <c r="H154" t="str">
        <f t="shared" si="42"/>
        <v>FMS65ESB Fenstersensor A5-14-05</v>
      </c>
      <c r="I154" t="s">
        <v>241</v>
      </c>
      <c r="J154" t="s">
        <v>722</v>
      </c>
      <c r="K154" t="str">
        <f t="shared" si="40"/>
        <v>A5-14-05 Fenstersensor</v>
      </c>
      <c r="L154" t="s">
        <v>412</v>
      </c>
      <c r="M154"/>
      <c r="N154" s="17"/>
      <c r="O154"/>
    </row>
    <row r="155" spans="1:15" x14ac:dyDescent="0.25">
      <c r="A155" s="17">
        <v>150</v>
      </c>
      <c r="B155" t="s">
        <v>763</v>
      </c>
      <c r="C155" t="str">
        <f>HLOOKUP(J155,P$1:$BK153,2,0)</f>
        <v>Multisensor</v>
      </c>
      <c r="D155" s="4" t="s">
        <v>823</v>
      </c>
      <c r="E155" t="str">
        <f t="shared" si="41"/>
        <v>FMS65ESB D2-14-40</v>
      </c>
      <c r="F155" t="s">
        <v>1023</v>
      </c>
      <c r="G155" t="s">
        <v>733</v>
      </c>
      <c r="H155" t="str">
        <f t="shared" si="42"/>
        <v>FMS65ESB Multisensor D2-14-40</v>
      </c>
      <c r="I155" t="s">
        <v>242</v>
      </c>
      <c r="J155" t="s">
        <v>733</v>
      </c>
      <c r="K155" t="str">
        <f t="shared" si="40"/>
        <v>D2-14-40 Multisensor</v>
      </c>
      <c r="L155" t="s">
        <v>423</v>
      </c>
      <c r="M155"/>
      <c r="N155" s="17"/>
      <c r="O155"/>
    </row>
    <row r="156" spans="1:15" x14ac:dyDescent="0.25">
      <c r="A156" s="17">
        <v>151</v>
      </c>
      <c r="B156" t="s">
        <v>763</v>
      </c>
      <c r="C156" t="str">
        <f>HLOOKUP(J156,P$1:$BK154,2,0)</f>
        <v>Multisensor</v>
      </c>
      <c r="D156" s="4" t="s">
        <v>823</v>
      </c>
      <c r="E156" t="str">
        <f t="shared" si="41"/>
        <v>FMS65ESB D2-14-41</v>
      </c>
      <c r="F156" t="s">
        <v>1024</v>
      </c>
      <c r="G156" t="s">
        <v>734</v>
      </c>
      <c r="H156" t="str">
        <f t="shared" si="42"/>
        <v>FMS65ESB Multisensor D2-14-41</v>
      </c>
      <c r="I156" t="s">
        <v>243</v>
      </c>
      <c r="J156" t="s">
        <v>734</v>
      </c>
      <c r="K156" t="str">
        <f t="shared" si="40"/>
        <v>D2-14-41 Multisensor</v>
      </c>
      <c r="L156" t="s">
        <v>424</v>
      </c>
      <c r="M156"/>
      <c r="N156" s="17"/>
      <c r="O156"/>
    </row>
    <row r="157" spans="1:15" x14ac:dyDescent="0.25">
      <c r="A157" s="17">
        <v>152</v>
      </c>
      <c r="B157" t="s">
        <v>763</v>
      </c>
      <c r="C157" t="str">
        <f>HLOOKUP(J157,P$1:$BK155,2,0)</f>
        <v>RPS 1-fach Taster</v>
      </c>
      <c r="D157" t="s">
        <v>853</v>
      </c>
      <c r="E157" t="str">
        <f t="shared" si="41"/>
        <v>FNS55B F6-01-01 1-fach Taster</v>
      </c>
      <c r="F157" t="s">
        <v>1025</v>
      </c>
      <c r="G157" t="s">
        <v>807</v>
      </c>
      <c r="H157" t="str">
        <f t="shared" si="42"/>
        <v>FNS55B RPS 1-fach Taster F6-01-01</v>
      </c>
      <c r="I157" t="s">
        <v>244</v>
      </c>
      <c r="J157" t="s">
        <v>426</v>
      </c>
      <c r="K157" t="str">
        <f t="shared" ref="K157:K160" si="43">J157</f>
        <v>F6-01-01 1-fach Taster</v>
      </c>
      <c r="L157" t="s">
        <v>426</v>
      </c>
      <c r="M157"/>
      <c r="N157" s="17"/>
      <c r="O157"/>
    </row>
    <row r="158" spans="1:15" x14ac:dyDescent="0.25">
      <c r="A158" s="17">
        <v>153</v>
      </c>
      <c r="B158" t="s">
        <v>763</v>
      </c>
      <c r="C158" t="str">
        <f>HLOOKUP(J158,P$1:$BK156,2,0)</f>
        <v>RPS 1-fach Taster</v>
      </c>
      <c r="D158" t="s">
        <v>859</v>
      </c>
      <c r="E158" t="str">
        <f t="shared" si="41"/>
        <v>FNS55EB F6-01-01 1-fach Taster</v>
      </c>
      <c r="F158" t="s">
        <v>1026</v>
      </c>
      <c r="G158" t="s">
        <v>807</v>
      </c>
      <c r="H158" t="str">
        <f t="shared" si="42"/>
        <v>FNS55EB RPS 1-fach Taster F6-01-01</v>
      </c>
      <c r="I158" t="s">
        <v>245</v>
      </c>
      <c r="J158" t="s">
        <v>426</v>
      </c>
      <c r="K158" t="str">
        <f t="shared" si="43"/>
        <v>F6-01-01 1-fach Taster</v>
      </c>
      <c r="L158" t="s">
        <v>426</v>
      </c>
      <c r="M158"/>
      <c r="N158" s="17"/>
      <c r="O158"/>
    </row>
    <row r="159" spans="1:15" x14ac:dyDescent="0.25">
      <c r="A159" s="17">
        <v>154</v>
      </c>
      <c r="B159" t="s">
        <v>763</v>
      </c>
      <c r="C159" t="str">
        <f>HLOOKUP(J159,P$1:$BK157,2,0)</f>
        <v>RPS 1-fach Taster</v>
      </c>
      <c r="D159" t="s">
        <v>864</v>
      </c>
      <c r="E159" t="str">
        <f t="shared" si="41"/>
        <v>FNS65EB F6-01-01 1-fach Taster</v>
      </c>
      <c r="F159" t="s">
        <v>1027</v>
      </c>
      <c r="G159" t="s">
        <v>807</v>
      </c>
      <c r="H159" t="str">
        <f t="shared" si="42"/>
        <v>FNS65EB RPS 1-fach Taster F6-01-01</v>
      </c>
      <c r="I159" t="s">
        <v>246</v>
      </c>
      <c r="J159" t="s">
        <v>426</v>
      </c>
      <c r="K159" t="str">
        <f t="shared" si="43"/>
        <v>F6-01-01 1-fach Taster</v>
      </c>
      <c r="L159" t="s">
        <v>426</v>
      </c>
      <c r="M159"/>
      <c r="N159" s="17"/>
      <c r="O159"/>
    </row>
    <row r="160" spans="1:15" x14ac:dyDescent="0.25">
      <c r="A160" s="17">
        <v>155</v>
      </c>
      <c r="B160" t="s">
        <v>763</v>
      </c>
      <c r="C160" t="str">
        <f>HLOOKUP(J160,P$1:$BK158,2,0)</f>
        <v>RPS 1-fach Taster</v>
      </c>
      <c r="D160" t="s">
        <v>867</v>
      </c>
      <c r="E160" t="str">
        <f t="shared" si="41"/>
        <v>FPE-1 F6-01-01 1-fach Taster</v>
      </c>
      <c r="F160" t="s">
        <v>1028</v>
      </c>
      <c r="G160" t="s">
        <v>807</v>
      </c>
      <c r="H160" t="str">
        <f t="shared" si="42"/>
        <v>FPE-1 RPS 1-fach Taster F6-01-01</v>
      </c>
      <c r="I160" t="s">
        <v>247</v>
      </c>
      <c r="J160" t="s">
        <v>426</v>
      </c>
      <c r="K160" t="str">
        <f t="shared" si="43"/>
        <v>F6-01-01 1-fach Taster</v>
      </c>
      <c r="L160" t="s">
        <v>426</v>
      </c>
      <c r="M160"/>
      <c r="N160" s="17"/>
      <c r="O160"/>
    </row>
    <row r="161" spans="1:15" x14ac:dyDescent="0.25">
      <c r="A161" s="17">
        <v>156</v>
      </c>
      <c r="B161" t="s">
        <v>763</v>
      </c>
      <c r="C161" t="str">
        <f>HLOOKUP(J161,P$1:$BK159,2,0)</f>
        <v>RPS Rauchmelder</v>
      </c>
      <c r="D161" t="s">
        <v>786</v>
      </c>
      <c r="E161" t="str">
        <f t="shared" si="41"/>
        <v>FRW F6-02-01 Rauch/Zug</v>
      </c>
      <c r="F161" t="s">
        <v>1029</v>
      </c>
      <c r="G161" t="s">
        <v>761</v>
      </c>
      <c r="H161" t="str">
        <f t="shared" si="42"/>
        <v>FRW RPS Rauchmelder F6-02-01</v>
      </c>
      <c r="I161" t="s">
        <v>248</v>
      </c>
      <c r="J161" t="s">
        <v>736</v>
      </c>
      <c r="K161" t="str">
        <f>J161&amp;B161&amp;C161</f>
        <v>F6-02-01 Rauch/Zug RPS Rauchmelder</v>
      </c>
      <c r="L161" t="s">
        <v>429</v>
      </c>
      <c r="M161"/>
      <c r="N161" s="17"/>
      <c r="O161"/>
    </row>
    <row r="162" spans="1:15" x14ac:dyDescent="0.25">
      <c r="A162" s="17">
        <v>157</v>
      </c>
      <c r="B162" t="s">
        <v>763</v>
      </c>
      <c r="C162" t="str">
        <f>HLOOKUP(J162,P$1:$BK160,2,0)</f>
        <v>Wasser/Rauch/Hitze</v>
      </c>
      <c r="D162" t="s">
        <v>800</v>
      </c>
      <c r="E162" t="str">
        <f t="shared" si="41"/>
        <v>FRWB A5-30-03</v>
      </c>
      <c r="F162" t="s">
        <v>1030</v>
      </c>
      <c r="G162" t="s">
        <v>730</v>
      </c>
      <c r="H162" t="str">
        <f t="shared" si="42"/>
        <v>FRWB Wasser/Rauch/Hitze A5-30-03</v>
      </c>
      <c r="I162" t="s">
        <v>249</v>
      </c>
      <c r="J162" t="s">
        <v>730</v>
      </c>
      <c r="K162" t="str">
        <f>J162&amp;B162&amp;C162</f>
        <v>A5-30-03 Wasser/Rauch/Hitze</v>
      </c>
      <c r="L162" t="s">
        <v>420</v>
      </c>
      <c r="M162"/>
      <c r="N162" s="17"/>
      <c r="O162"/>
    </row>
    <row r="163" spans="1:15" x14ac:dyDescent="0.25">
      <c r="A163" s="17">
        <v>158</v>
      </c>
      <c r="B163" t="s">
        <v>763</v>
      </c>
      <c r="C163" t="str">
        <f>HLOOKUP(J163,P$1:$BK161,2,0)</f>
        <v>Zähler Strom</v>
      </c>
      <c r="D163" t="s">
        <v>799</v>
      </c>
      <c r="E163" t="str">
        <f t="shared" si="41"/>
        <v>FSDG14 A5-12-01</v>
      </c>
      <c r="F163" t="s">
        <v>1031</v>
      </c>
      <c r="G163" t="s">
        <v>714</v>
      </c>
      <c r="H163" t="str">
        <f t="shared" si="42"/>
        <v>FSDG14 Zähler Strom A5-12-01</v>
      </c>
      <c r="I163" t="s">
        <v>250</v>
      </c>
      <c r="J163" t="s">
        <v>714</v>
      </c>
      <c r="K163" t="str">
        <f>J163&amp;B163&amp;C163</f>
        <v>A5-12-01 Zähler Strom</v>
      </c>
      <c r="L163" t="s">
        <v>404</v>
      </c>
      <c r="M163"/>
      <c r="N163" s="17"/>
      <c r="O163"/>
    </row>
    <row r="164" spans="1:15" x14ac:dyDescent="0.25">
      <c r="A164" s="17">
        <v>159</v>
      </c>
      <c r="B164" t="s">
        <v>763</v>
      </c>
      <c r="C164" t="str">
        <f>HLOOKUP(J164,P$1:$BK162,2,0)</f>
        <v>RPS 4-fach Taster</v>
      </c>
      <c r="D164" t="s">
        <v>918</v>
      </c>
      <c r="E164" t="str">
        <f t="shared" si="41"/>
        <v>FSM14 F6-02-01 4-fach Taster</v>
      </c>
      <c r="F164" t="s">
        <v>1032</v>
      </c>
      <c r="G164" t="s">
        <v>761</v>
      </c>
      <c r="H164" t="str">
        <f t="shared" si="42"/>
        <v>FSM14 RPS 4-fach Taster F6-02-01</v>
      </c>
      <c r="I164" t="s">
        <v>251</v>
      </c>
      <c r="J164" t="s">
        <v>427</v>
      </c>
      <c r="K164" t="str">
        <f>J164</f>
        <v>F6-02-01 4-fach Taster</v>
      </c>
      <c r="L164" t="s">
        <v>427</v>
      </c>
      <c r="M164"/>
      <c r="N164" s="17"/>
      <c r="O164"/>
    </row>
    <row r="165" spans="1:15" x14ac:dyDescent="0.25">
      <c r="A165" s="17">
        <v>160</v>
      </c>
      <c r="B165" t="s">
        <v>763</v>
      </c>
      <c r="C165" t="str">
        <f>HLOOKUP(J165,P$1:$BK163,2,0)</f>
        <v>Wassermelder</v>
      </c>
      <c r="D165" s="4" t="s">
        <v>782</v>
      </c>
      <c r="E165" t="str">
        <f t="shared" si="41"/>
        <v>FSM60B A5-30-01</v>
      </c>
      <c r="F165" t="s">
        <v>1033</v>
      </c>
      <c r="G165" t="s">
        <v>729</v>
      </c>
      <c r="H165" t="str">
        <f t="shared" si="42"/>
        <v>FSM60B Wassermelder A5-30-01</v>
      </c>
      <c r="I165" t="s">
        <v>252</v>
      </c>
      <c r="J165" t="s">
        <v>729</v>
      </c>
      <c r="K165" t="str">
        <f>J165&amp;B165&amp;C165</f>
        <v>A5-30-01 Wassermelder</v>
      </c>
      <c r="L165" t="s">
        <v>419</v>
      </c>
      <c r="M165"/>
      <c r="N165" s="17"/>
      <c r="O165"/>
    </row>
    <row r="166" spans="1:15" x14ac:dyDescent="0.25">
      <c r="A166" s="17">
        <v>161</v>
      </c>
      <c r="B166" t="s">
        <v>763</v>
      </c>
      <c r="C166" t="str">
        <f>HLOOKUP(J166,P$1:$BK164,2,0)</f>
        <v>Wasser/Rauch/Hitze</v>
      </c>
      <c r="D166" s="4" t="s">
        <v>782</v>
      </c>
      <c r="E166" t="str">
        <f t="shared" si="41"/>
        <v>FSM60B A5-30-03</v>
      </c>
      <c r="F166" t="s">
        <v>1034</v>
      </c>
      <c r="G166" t="s">
        <v>730</v>
      </c>
      <c r="H166" t="str">
        <f t="shared" si="42"/>
        <v>FSM60B Wasser/Rauch/Hitze A5-30-03</v>
      </c>
      <c r="I166" t="s">
        <v>253</v>
      </c>
      <c r="J166" t="s">
        <v>730</v>
      </c>
      <c r="K166" t="str">
        <f>J166&amp;B166&amp;C166</f>
        <v>A5-30-03 Wasser/Rauch/Hitze</v>
      </c>
      <c r="L166" t="s">
        <v>420</v>
      </c>
      <c r="M166"/>
      <c r="N166" s="17"/>
      <c r="O166"/>
    </row>
    <row r="167" spans="1:15" x14ac:dyDescent="0.25">
      <c r="A167" s="17">
        <v>162</v>
      </c>
      <c r="B167" t="s">
        <v>763</v>
      </c>
      <c r="C167" t="str">
        <f>HLOOKUP(J167,P$1:$BK165,2,0)</f>
        <v>RPS 4-fach Taster</v>
      </c>
      <c r="D167" s="4" t="s">
        <v>782</v>
      </c>
      <c r="E167" t="str">
        <f t="shared" si="41"/>
        <v>FSM60B F6-02-01 4-fach Taster</v>
      </c>
      <c r="F167" t="s">
        <v>1035</v>
      </c>
      <c r="G167" t="s">
        <v>761</v>
      </c>
      <c r="H167" t="str">
        <f t="shared" si="42"/>
        <v>FSM60B RPS 4-fach Taster F6-02-01</v>
      </c>
      <c r="I167" t="s">
        <v>254</v>
      </c>
      <c r="J167" t="s">
        <v>427</v>
      </c>
      <c r="K167" t="str">
        <f t="shared" ref="K167:K168" si="44">J167</f>
        <v>F6-02-01 4-fach Taster</v>
      </c>
      <c r="L167" t="s">
        <v>427</v>
      </c>
      <c r="M167"/>
      <c r="N167" s="17"/>
      <c r="O167"/>
    </row>
    <row r="168" spans="1:15" x14ac:dyDescent="0.25">
      <c r="A168" s="17">
        <v>163</v>
      </c>
      <c r="B168" t="s">
        <v>763</v>
      </c>
      <c r="C168" t="str">
        <f>HLOOKUP(J168,P$1:$BK166,2,0)</f>
        <v>RPS 4-fach Taster</v>
      </c>
      <c r="D168" t="s">
        <v>920</v>
      </c>
      <c r="E168" t="str">
        <f t="shared" si="41"/>
        <v>FSM61 F6-02-01 4-fach Taster</v>
      </c>
      <c r="F168" t="s">
        <v>1036</v>
      </c>
      <c r="G168" t="s">
        <v>761</v>
      </c>
      <c r="H168" t="str">
        <f t="shared" si="42"/>
        <v>FSM61 RPS 4-fach Taster F6-02-01</v>
      </c>
      <c r="I168" t="s">
        <v>255</v>
      </c>
      <c r="J168" t="s">
        <v>427</v>
      </c>
      <c r="K168" t="str">
        <f t="shared" si="44"/>
        <v>F6-02-01 4-fach Taster</v>
      </c>
      <c r="L168" t="s">
        <v>427</v>
      </c>
      <c r="M168"/>
      <c r="N168" s="17"/>
      <c r="O168"/>
    </row>
    <row r="169" spans="1:15" x14ac:dyDescent="0.25">
      <c r="A169" s="17">
        <v>164</v>
      </c>
      <c r="B169" t="s">
        <v>763</v>
      </c>
      <c r="C169" t="str">
        <f>HLOOKUP(J169,P$1:$BK167,2,0)</f>
        <v>RPS 4-fach Taster</v>
      </c>
      <c r="D169" t="s">
        <v>1211</v>
      </c>
      <c r="E169" t="str">
        <f t="shared" si="41"/>
        <v>FSMTB F6-02-01 4-fach Taster</v>
      </c>
      <c r="F169" t="s">
        <v>1212</v>
      </c>
      <c r="G169" t="s">
        <v>761</v>
      </c>
      <c r="H169" t="str">
        <f t="shared" ref="H169" si="45">D169&amp;B169&amp;C169&amp;B169&amp;G169</f>
        <v>FSMTB RPS 4-fach Taster F6-02-01</v>
      </c>
      <c r="I169" t="s">
        <v>1210</v>
      </c>
      <c r="J169" t="s">
        <v>427</v>
      </c>
      <c r="K169" t="str">
        <f>J169</f>
        <v>F6-02-01 4-fach Taster</v>
      </c>
      <c r="L169" t="s">
        <v>427</v>
      </c>
      <c r="M169"/>
      <c r="N169" s="17"/>
      <c r="O169"/>
    </row>
    <row r="170" spans="1:15" x14ac:dyDescent="0.25">
      <c r="A170" s="17">
        <v>165</v>
      </c>
      <c r="B170" t="s">
        <v>763</v>
      </c>
      <c r="C170" t="str">
        <f>HLOOKUP(J170,P$1:$BK167,2,0)</f>
        <v>Zähler Strom</v>
      </c>
      <c r="D170" t="s">
        <v>851</v>
      </c>
      <c r="E170" t="str">
        <f t="shared" si="41"/>
        <v>FSR61VA A5-12-01</v>
      </c>
      <c r="F170" t="s">
        <v>1037</v>
      </c>
      <c r="G170" t="s">
        <v>714</v>
      </c>
      <c r="H170" t="str">
        <f t="shared" si="42"/>
        <v>FSR61VA Zähler Strom A5-12-01</v>
      </c>
      <c r="I170" t="s">
        <v>256</v>
      </c>
      <c r="J170" t="s">
        <v>714</v>
      </c>
      <c r="K170" t="str">
        <f>J170&amp;B170&amp;C170</f>
        <v>A5-12-01 Zähler Strom</v>
      </c>
      <c r="L170" t="s">
        <v>404</v>
      </c>
      <c r="M170"/>
      <c r="N170" s="17"/>
      <c r="O170"/>
    </row>
    <row r="171" spans="1:15" x14ac:dyDescent="0.25">
      <c r="A171" s="17">
        <v>166</v>
      </c>
      <c r="B171" t="s">
        <v>763</v>
      </c>
      <c r="C171" t="str">
        <f>HLOOKUP(J171,P$1:$BK168,2,0)</f>
        <v>RPS 4-fach Taster</v>
      </c>
      <c r="D171" t="s">
        <v>925</v>
      </c>
      <c r="E171" t="str">
        <f t="shared" si="41"/>
        <v>FSTAP F6-02-01 4-fach Taster</v>
      </c>
      <c r="F171" t="s">
        <v>1038</v>
      </c>
      <c r="G171" t="s">
        <v>761</v>
      </c>
      <c r="H171" t="str">
        <f t="shared" si="42"/>
        <v>FSTAP RPS 4-fach Taster F6-02-01</v>
      </c>
      <c r="I171" t="s">
        <v>257</v>
      </c>
      <c r="J171" t="s">
        <v>427</v>
      </c>
      <c r="K171" t="str">
        <f>J171</f>
        <v>F6-02-01 4-fach Taster</v>
      </c>
      <c r="L171" t="s">
        <v>427</v>
      </c>
      <c r="M171"/>
      <c r="N171" s="17"/>
      <c r="O171"/>
    </row>
    <row r="172" spans="1:15" x14ac:dyDescent="0.25">
      <c r="A172" s="17">
        <v>167</v>
      </c>
      <c r="B172" t="s">
        <v>763</v>
      </c>
      <c r="C172" t="str">
        <f>HLOOKUP(J172,P$1:$BK170,2,0)</f>
        <v>Zeit + Tag</v>
      </c>
      <c r="D172" s="4" t="s">
        <v>145</v>
      </c>
      <c r="E172" t="str">
        <f t="shared" si="41"/>
        <v>FSU55D A5-13-04</v>
      </c>
      <c r="F172" t="s">
        <v>1039</v>
      </c>
      <c r="G172" t="s">
        <v>719</v>
      </c>
      <c r="H172" t="str">
        <f t="shared" si="42"/>
        <v>FSU55D Zeit + Tag A5-13-04</v>
      </c>
      <c r="I172" t="s">
        <v>258</v>
      </c>
      <c r="J172" t="s">
        <v>719</v>
      </c>
      <c r="K172" t="str">
        <f>J172&amp;B172&amp;C172</f>
        <v>A5-13-04 Zeit + Tag</v>
      </c>
      <c r="L172" t="s">
        <v>409</v>
      </c>
      <c r="M172"/>
      <c r="N172" s="17"/>
      <c r="O172"/>
    </row>
    <row r="173" spans="1:15" x14ac:dyDescent="0.25">
      <c r="A173" s="17">
        <v>168</v>
      </c>
      <c r="B173" t="s">
        <v>763</v>
      </c>
      <c r="C173" t="str">
        <f>HLOOKUP(J173,P$1:$BK171,2,0)</f>
        <v>Software/Drehtaster</v>
      </c>
      <c r="D173" s="4" t="s">
        <v>145</v>
      </c>
      <c r="E173" t="str">
        <f t="shared" si="41"/>
        <v>FSU55D A5-38-08</v>
      </c>
      <c r="F173" t="s">
        <v>1040</v>
      </c>
      <c r="G173" t="s">
        <v>697</v>
      </c>
      <c r="H173" t="str">
        <f t="shared" si="42"/>
        <v>FSU55D Software/Drehtaster A5-38-08</v>
      </c>
      <c r="I173" t="s">
        <v>259</v>
      </c>
      <c r="J173" t="s">
        <v>697</v>
      </c>
      <c r="K173" t="str">
        <f>J173&amp;B173&amp;C173</f>
        <v>A5-38-08 Software/Drehtaster</v>
      </c>
      <c r="L173" t="s">
        <v>387</v>
      </c>
      <c r="M173"/>
      <c r="N173" s="17"/>
      <c r="O173"/>
    </row>
    <row r="174" spans="1:15" x14ac:dyDescent="0.25">
      <c r="A174" s="17">
        <v>169</v>
      </c>
      <c r="B174" t="s">
        <v>763</v>
      </c>
      <c r="C174" t="str">
        <f>HLOOKUP(J174,P$1:$BK172,2,0)</f>
        <v>RPS 4-fach Taster</v>
      </c>
      <c r="D174" s="4" t="s">
        <v>145</v>
      </c>
      <c r="E174" t="str">
        <f t="shared" si="41"/>
        <v>FSU55D F6-02-01 4-fach Taster</v>
      </c>
      <c r="F174" t="s">
        <v>1041</v>
      </c>
      <c r="G174" t="s">
        <v>761</v>
      </c>
      <c r="H174" t="str">
        <f t="shared" si="42"/>
        <v>FSU55D RPS 4-fach Taster F6-02-01</v>
      </c>
      <c r="I174" t="s">
        <v>260</v>
      </c>
      <c r="J174" t="s">
        <v>427</v>
      </c>
      <c r="K174" t="str">
        <f>J174</f>
        <v>F6-02-01 4-fach Taster</v>
      </c>
      <c r="L174" t="s">
        <v>427</v>
      </c>
      <c r="M174"/>
      <c r="N174" s="17"/>
      <c r="O174"/>
    </row>
    <row r="175" spans="1:15" x14ac:dyDescent="0.25">
      <c r="A175" s="17">
        <v>170</v>
      </c>
      <c r="B175" t="s">
        <v>763</v>
      </c>
      <c r="C175" t="str">
        <f>HLOOKUP(J175,P$1:$BK173,2,0)</f>
        <v>Zeit + Tag</v>
      </c>
      <c r="D175" s="4" t="s">
        <v>1174</v>
      </c>
      <c r="E175" t="str">
        <f t="shared" ref="E175:E177" si="46">D175&amp;B175&amp;J175</f>
        <v>FSU55ED A5-13-04</v>
      </c>
      <c r="F175" t="s">
        <v>1187</v>
      </c>
      <c r="G175" t="s">
        <v>719</v>
      </c>
      <c r="H175" t="str">
        <f t="shared" ref="H175:H177" si="47">D175&amp;B175&amp;C175&amp;B175&amp;G175</f>
        <v>FSU55ED Zeit + Tag A5-13-04</v>
      </c>
      <c r="I175" t="s">
        <v>1178</v>
      </c>
      <c r="J175" t="s">
        <v>719</v>
      </c>
      <c r="K175" t="str">
        <f>J175&amp;B175&amp;C175</f>
        <v>A5-13-04 Zeit + Tag</v>
      </c>
      <c r="L175" t="s">
        <v>409</v>
      </c>
      <c r="M175"/>
      <c r="N175" s="17"/>
      <c r="O175"/>
    </row>
    <row r="176" spans="1:15" x14ac:dyDescent="0.25">
      <c r="A176" s="17">
        <v>171</v>
      </c>
      <c r="B176" t="s">
        <v>763</v>
      </c>
      <c r="C176" t="str">
        <f>HLOOKUP(J176,P$1:$BK174,2,0)</f>
        <v>Software/Drehtaster</v>
      </c>
      <c r="D176" s="4" t="s">
        <v>1174</v>
      </c>
      <c r="E176" t="str">
        <f t="shared" si="46"/>
        <v>FSU55ED A5-38-08</v>
      </c>
      <c r="F176" t="s">
        <v>1188</v>
      </c>
      <c r="G176" t="s">
        <v>697</v>
      </c>
      <c r="H176" t="str">
        <f t="shared" si="47"/>
        <v>FSU55ED Software/Drehtaster A5-38-08</v>
      </c>
      <c r="I176" t="s">
        <v>1179</v>
      </c>
      <c r="J176" t="s">
        <v>697</v>
      </c>
      <c r="K176" t="str">
        <f>J176&amp;B176&amp;C176</f>
        <v>A5-38-08 Software/Drehtaster</v>
      </c>
      <c r="L176" t="s">
        <v>387</v>
      </c>
      <c r="M176"/>
      <c r="N176" s="17"/>
      <c r="O176"/>
    </row>
    <row r="177" spans="1:15" x14ac:dyDescent="0.25">
      <c r="A177" s="17">
        <v>172</v>
      </c>
      <c r="B177" t="s">
        <v>763</v>
      </c>
      <c r="C177" t="str">
        <f>HLOOKUP(J177,P$1:$BK175,2,0)</f>
        <v>RPS 4-fach Taster</v>
      </c>
      <c r="D177" s="4" t="s">
        <v>1174</v>
      </c>
      <c r="E177" t="str">
        <f t="shared" si="46"/>
        <v>FSU55ED F6-02-01 4-fach Taster</v>
      </c>
      <c r="F177" t="s">
        <v>1189</v>
      </c>
      <c r="G177" t="s">
        <v>761</v>
      </c>
      <c r="H177" t="str">
        <f t="shared" si="47"/>
        <v>FSU55ED RPS 4-fach Taster F6-02-01</v>
      </c>
      <c r="I177" t="s">
        <v>1180</v>
      </c>
      <c r="J177" t="s">
        <v>427</v>
      </c>
      <c r="K177" t="str">
        <f>J177</f>
        <v>F6-02-01 4-fach Taster</v>
      </c>
      <c r="L177" t="s">
        <v>427</v>
      </c>
      <c r="M177"/>
      <c r="N177" s="17"/>
      <c r="O177"/>
    </row>
    <row r="178" spans="1:15" x14ac:dyDescent="0.25">
      <c r="A178" s="17">
        <v>173</v>
      </c>
      <c r="B178" t="s">
        <v>763</v>
      </c>
      <c r="C178" t="str">
        <f>HLOOKUP(J178,P$1:$BK173,2,0)</f>
        <v>Zeit + Tag</v>
      </c>
      <c r="D178" s="15" t="s">
        <v>147</v>
      </c>
      <c r="E178" t="str">
        <f t="shared" si="41"/>
        <v>FSU65D A5-13-04</v>
      </c>
      <c r="F178" t="s">
        <v>1042</v>
      </c>
      <c r="G178" t="s">
        <v>719</v>
      </c>
      <c r="H178" t="str">
        <f t="shared" si="42"/>
        <v>FSU65D Zeit + Tag A5-13-04</v>
      </c>
      <c r="I178" t="s">
        <v>261</v>
      </c>
      <c r="J178" t="s">
        <v>719</v>
      </c>
      <c r="K178" t="str">
        <f>J178&amp;B178&amp;C178</f>
        <v>A5-13-04 Zeit + Tag</v>
      </c>
      <c r="L178" t="s">
        <v>409</v>
      </c>
      <c r="M178"/>
      <c r="N178" s="17"/>
      <c r="O178"/>
    </row>
    <row r="179" spans="1:15" x14ac:dyDescent="0.25">
      <c r="A179" s="17">
        <v>174</v>
      </c>
      <c r="B179" t="s">
        <v>763</v>
      </c>
      <c r="C179" t="str">
        <f>HLOOKUP(J179,P$1:$BK174,2,0)</f>
        <v>Software/Drehtaster</v>
      </c>
      <c r="D179" s="15" t="s">
        <v>147</v>
      </c>
      <c r="E179" t="str">
        <f t="shared" si="41"/>
        <v>FSU65D A5-38-08</v>
      </c>
      <c r="F179" t="s">
        <v>1043</v>
      </c>
      <c r="G179" t="s">
        <v>697</v>
      </c>
      <c r="H179" t="str">
        <f t="shared" si="42"/>
        <v>FSU65D Software/Drehtaster A5-38-08</v>
      </c>
      <c r="I179" t="s">
        <v>262</v>
      </c>
      <c r="J179" t="s">
        <v>697</v>
      </c>
      <c r="K179" t="str">
        <f>J179&amp;B179&amp;C179</f>
        <v>A5-38-08 Software/Drehtaster</v>
      </c>
      <c r="L179" t="s">
        <v>387</v>
      </c>
      <c r="M179"/>
      <c r="N179" s="17"/>
      <c r="O179"/>
    </row>
    <row r="180" spans="1:15" x14ac:dyDescent="0.25">
      <c r="A180" s="17">
        <v>175</v>
      </c>
      <c r="B180" t="s">
        <v>763</v>
      </c>
      <c r="C180" t="str">
        <f>HLOOKUP(J180,P$1:$BK178,2,0)</f>
        <v>RPS 4-fach Taster</v>
      </c>
      <c r="D180" s="15" t="s">
        <v>147</v>
      </c>
      <c r="E180" t="str">
        <f t="shared" si="41"/>
        <v>FSU65D F6-02-01 4-fach Taster</v>
      </c>
      <c r="F180" t="s">
        <v>1044</v>
      </c>
      <c r="G180" t="s">
        <v>761</v>
      </c>
      <c r="H180" t="str">
        <f t="shared" si="42"/>
        <v>FSU65D RPS 4-fach Taster F6-02-01</v>
      </c>
      <c r="I180" t="s">
        <v>263</v>
      </c>
      <c r="J180" t="s">
        <v>427</v>
      </c>
      <c r="K180" t="str">
        <f>J180</f>
        <v>F6-02-01 4-fach Taster</v>
      </c>
      <c r="L180" t="s">
        <v>427</v>
      </c>
      <c r="M180"/>
      <c r="N180" s="17"/>
      <c r="O180"/>
    </row>
    <row r="181" spans="1:15" x14ac:dyDescent="0.25">
      <c r="A181" s="17">
        <v>176</v>
      </c>
      <c r="B181" t="s">
        <v>763</v>
      </c>
      <c r="C181" t="str">
        <f>HLOOKUP(J181,P$1:$BK179,2,0)</f>
        <v>Zähler Strom</v>
      </c>
      <c r="D181" t="s">
        <v>858</v>
      </c>
      <c r="E181" t="str">
        <f t="shared" si="41"/>
        <v>FSVA-230v A5-12-01</v>
      </c>
      <c r="F181" t="s">
        <v>1045</v>
      </c>
      <c r="G181" t="s">
        <v>714</v>
      </c>
      <c r="H181" t="str">
        <f t="shared" si="42"/>
        <v>FSVA-230v Zähler Strom A5-12-01</v>
      </c>
      <c r="I181" t="s">
        <v>264</v>
      </c>
      <c r="J181" t="s">
        <v>714</v>
      </c>
      <c r="K181" t="str">
        <f>J181&amp;B181&amp;C181</f>
        <v>A5-12-01 Zähler Strom</v>
      </c>
      <c r="L181" t="s">
        <v>404</v>
      </c>
      <c r="M181"/>
      <c r="N181" s="17"/>
      <c r="O181"/>
    </row>
    <row r="182" spans="1:15" x14ac:dyDescent="0.25">
      <c r="A182" s="17">
        <v>177</v>
      </c>
      <c r="B182" t="s">
        <v>763</v>
      </c>
      <c r="C182" t="str">
        <f>HLOOKUP(J182,P$1:$BK180,2,0)</f>
        <v>RPS 4-fach Taster</v>
      </c>
      <c r="D182" t="s">
        <v>888</v>
      </c>
      <c r="E182" t="str">
        <f t="shared" ref="E182:E187" si="48">D182&amp;B182&amp;J182</f>
        <v>FT4F F6-02-01 4-fach Taster</v>
      </c>
      <c r="F182" t="s">
        <v>1046</v>
      </c>
      <c r="G182" t="s">
        <v>761</v>
      </c>
      <c r="H182" t="str">
        <f t="shared" si="42"/>
        <v>FT4F RPS 4-fach Taster F6-02-01</v>
      </c>
      <c r="I182" t="s">
        <v>265</v>
      </c>
      <c r="J182" t="s">
        <v>427</v>
      </c>
      <c r="K182" t="str">
        <f>J182</f>
        <v>F6-02-01 4-fach Taster</v>
      </c>
      <c r="L182" t="s">
        <v>427</v>
      </c>
      <c r="M182"/>
      <c r="N182" s="17"/>
      <c r="O182"/>
    </row>
    <row r="183" spans="1:15" x14ac:dyDescent="0.25">
      <c r="A183" s="17">
        <v>178</v>
      </c>
      <c r="B183" t="s">
        <v>763</v>
      </c>
      <c r="C183" t="str">
        <f>HLOOKUP(J183,P$1:$BK181,2,0)</f>
        <v>RPS 4-fach Taster</v>
      </c>
      <c r="D183" t="s">
        <v>909</v>
      </c>
      <c r="E183" t="str">
        <f t="shared" si="48"/>
        <v>FT55 F6-02-01 4-fach Taster</v>
      </c>
      <c r="F183" t="s">
        <v>1047</v>
      </c>
      <c r="G183" t="s">
        <v>761</v>
      </c>
      <c r="H183" t="str">
        <f t="shared" si="42"/>
        <v>FT55 RPS 4-fach Taster F6-02-01</v>
      </c>
      <c r="I183" t="s">
        <v>266</v>
      </c>
      <c r="J183" t="s">
        <v>427</v>
      </c>
      <c r="K183" t="str">
        <f>J183</f>
        <v>F6-02-01 4-fach Taster</v>
      </c>
      <c r="L183" t="s">
        <v>427</v>
      </c>
      <c r="M183"/>
      <c r="N183" s="17"/>
      <c r="O183"/>
    </row>
    <row r="184" spans="1:15" x14ac:dyDescent="0.25">
      <c r="A184" s="17">
        <v>179</v>
      </c>
      <c r="B184" t="s">
        <v>763</v>
      </c>
      <c r="C184" t="str">
        <f>HLOOKUP(J184,P$1:$BK182,2,0)</f>
        <v>Temp.-Regler</v>
      </c>
      <c r="D184" t="s">
        <v>877</v>
      </c>
      <c r="E184" t="str">
        <f t="shared" si="48"/>
        <v>FTAF55D A5-10-06 12-28°</v>
      </c>
      <c r="F184" t="s">
        <v>1048</v>
      </c>
      <c r="G184" t="s">
        <v>711</v>
      </c>
      <c r="H184" t="str">
        <f t="shared" si="42"/>
        <v>FTAF55D Temp.-Regler A5-10-06 12-28°</v>
      </c>
      <c r="I184" t="s">
        <v>267</v>
      </c>
      <c r="J184" t="s">
        <v>711</v>
      </c>
      <c r="K184" t="str">
        <f>J184&amp;B184&amp;C184</f>
        <v>A5-10-06 12-28° Temp.-Regler</v>
      </c>
      <c r="L184" t="s">
        <v>402</v>
      </c>
      <c r="M184"/>
      <c r="N184" s="17"/>
      <c r="O184"/>
    </row>
    <row r="185" spans="1:15" x14ac:dyDescent="0.25">
      <c r="A185" s="17">
        <v>180</v>
      </c>
      <c r="B185" t="s">
        <v>763</v>
      </c>
      <c r="C185" t="str">
        <f>HLOOKUP(J185,P$1:$BK183,2,0)</f>
        <v>Temp.-Regler</v>
      </c>
      <c r="D185" t="s">
        <v>1146</v>
      </c>
      <c r="E185" t="str">
        <f t="shared" ref="E185" si="49">D185&amp;B185&amp;J185</f>
        <v>FTAF55ED A5-10-06 12-28°</v>
      </c>
      <c r="F185" t="s">
        <v>1147</v>
      </c>
      <c r="G185" t="s">
        <v>711</v>
      </c>
      <c r="H185" t="str">
        <f t="shared" ref="H185" si="50">D185&amp;B185&amp;C185&amp;B185&amp;G185</f>
        <v>FTAF55ED Temp.-Regler A5-10-06 12-28°</v>
      </c>
      <c r="I185" t="s">
        <v>1130</v>
      </c>
      <c r="J185" t="s">
        <v>711</v>
      </c>
      <c r="K185" t="str">
        <f>J185&amp;B185&amp;C185</f>
        <v>A5-10-06 12-28° Temp.-Regler</v>
      </c>
      <c r="L185" t="s">
        <v>402</v>
      </c>
      <c r="M185"/>
      <c r="N185" s="17"/>
      <c r="O185"/>
    </row>
    <row r="186" spans="1:15" x14ac:dyDescent="0.25">
      <c r="A186" s="17">
        <v>181</v>
      </c>
      <c r="B186" t="s">
        <v>763</v>
      </c>
      <c r="C186" t="str">
        <f>HLOOKUP(J186,P$1:$BK183,2,0)</f>
        <v>Temp.-Regler</v>
      </c>
      <c r="D186" s="15" t="s">
        <v>153</v>
      </c>
      <c r="E186" t="str">
        <f t="shared" si="48"/>
        <v>FTAF65D A5-10-06 12-28°</v>
      </c>
      <c r="F186" t="s">
        <v>1049</v>
      </c>
      <c r="G186" t="s">
        <v>711</v>
      </c>
      <c r="H186" t="str">
        <f t="shared" si="42"/>
        <v>FTAF65D Temp.-Regler A5-10-06 12-28°</v>
      </c>
      <c r="I186" t="s">
        <v>268</v>
      </c>
      <c r="J186" t="s">
        <v>711</v>
      </c>
      <c r="K186" t="str">
        <f>J186&amp;B186&amp;C186</f>
        <v>A5-10-06 12-28° Temp.-Regler</v>
      </c>
      <c r="L186" t="s">
        <v>402</v>
      </c>
      <c r="M186"/>
      <c r="N186" s="17"/>
      <c r="O186"/>
    </row>
    <row r="187" spans="1:15" x14ac:dyDescent="0.25">
      <c r="A187" s="17">
        <v>182</v>
      </c>
      <c r="B187" t="s">
        <v>763</v>
      </c>
      <c r="C187" t="str">
        <f>HLOOKUP(J187,P$1:$BK184,2,0)</f>
        <v>Temp.-Regler m. Schalter</v>
      </c>
      <c r="D187" s="15" t="s">
        <v>153</v>
      </c>
      <c r="E187" t="str">
        <f t="shared" si="48"/>
        <v>FTAF65D A5-10-06 12-28° Data_byte3</v>
      </c>
      <c r="F187" t="s">
        <v>1050</v>
      </c>
      <c r="G187" t="s">
        <v>712</v>
      </c>
      <c r="H187" t="str">
        <f t="shared" si="42"/>
        <v>FTAF65D Temp.-Regler m. Schalter A5-10-06 12-28° Data_byte3</v>
      </c>
      <c r="I187" t="s">
        <v>269</v>
      </c>
      <c r="J187" t="s">
        <v>712</v>
      </c>
      <c r="K187" t="str">
        <f>J187&amp;B187&amp;C187</f>
        <v>A5-10-06 12-28° Data_byte3 Temp.-Regler m. Schalter</v>
      </c>
      <c r="L187" t="s">
        <v>403</v>
      </c>
      <c r="M187"/>
      <c r="N187" s="17"/>
      <c r="O187"/>
    </row>
    <row r="188" spans="1:15" x14ac:dyDescent="0.25">
      <c r="A188" s="17">
        <v>183</v>
      </c>
      <c r="B188"/>
      <c r="C188" t="str">
        <f>HLOOKUP(J188,P$1:$BK186,2,0)</f>
        <v>RPS 4-fach Taster</v>
      </c>
      <c r="D188" s="15" t="s">
        <v>877</v>
      </c>
      <c r="E188" t="str">
        <f t="shared" ref="E188:E189" si="51">D188&amp;B188&amp;J188</f>
        <v>FTAF55DF6-02-01 4-fach Taster</v>
      </c>
      <c r="F188" t="s">
        <v>1051</v>
      </c>
      <c r="G188" t="s">
        <v>1052</v>
      </c>
      <c r="H188" t="str">
        <f t="shared" si="42"/>
        <v>FTAF55DRPS 4-fach TasterF2-02-01</v>
      </c>
      <c r="I188" t="s">
        <v>1053</v>
      </c>
      <c r="J188" t="s">
        <v>427</v>
      </c>
      <c r="K188" t="str">
        <f t="shared" ref="K188:K189" si="52">J188&amp;B188&amp;C188</f>
        <v>F6-02-01 4-fach TasterRPS 4-fach Taster</v>
      </c>
      <c r="L188" t="s">
        <v>1054</v>
      </c>
      <c r="M188"/>
      <c r="N188" s="17"/>
      <c r="O188"/>
    </row>
    <row r="189" spans="1:15" x14ac:dyDescent="0.25">
      <c r="A189" s="17">
        <v>184</v>
      </c>
      <c r="B189"/>
      <c r="C189" t="str">
        <f>HLOOKUP(J189,P$1:$BK187,2,0)</f>
        <v>RPS 4-fach Taster</v>
      </c>
      <c r="D189" s="15" t="s">
        <v>153</v>
      </c>
      <c r="E189" t="str">
        <f t="shared" si="51"/>
        <v>FTAF65DF6-02-01 4-fach Taster</v>
      </c>
      <c r="F189" t="s">
        <v>1055</v>
      </c>
      <c r="G189" t="s">
        <v>1052</v>
      </c>
      <c r="H189" t="str">
        <f t="shared" si="42"/>
        <v>FTAF65DRPS 4-fach TasterF2-02-01</v>
      </c>
      <c r="I189" t="s">
        <v>1056</v>
      </c>
      <c r="J189" t="s">
        <v>427</v>
      </c>
      <c r="K189" t="str">
        <f t="shared" si="52"/>
        <v>F6-02-01 4-fach TasterRPS 4-fach Taster</v>
      </c>
      <c r="L189" t="s">
        <v>1054</v>
      </c>
      <c r="M189"/>
      <c r="N189" s="17"/>
      <c r="O189"/>
    </row>
    <row r="190" spans="1:15" x14ac:dyDescent="0.25">
      <c r="A190" s="17">
        <v>185</v>
      </c>
      <c r="B190" t="s">
        <v>763</v>
      </c>
      <c r="C190" t="str">
        <f>HLOOKUP(J190,P$1:$BK186,2,0)</f>
        <v>Temp.Fühler</v>
      </c>
      <c r="D190" t="s">
        <v>360</v>
      </c>
      <c r="E190" t="str">
        <f t="shared" ref="E190:E242" si="53">D190&amp;B190&amp;J190</f>
        <v>FTF65S A5-02-05</v>
      </c>
      <c r="F190" t="s">
        <v>1057</v>
      </c>
      <c r="G190" t="s">
        <v>698</v>
      </c>
      <c r="H190" t="str">
        <f t="shared" si="42"/>
        <v>FTF65S Temp.Fühler A5-02-05</v>
      </c>
      <c r="I190" t="s">
        <v>272</v>
      </c>
      <c r="J190" t="s">
        <v>698</v>
      </c>
      <c r="K190" t="str">
        <f t="shared" ref="K190:K198" si="54">J190&amp;B190&amp;C190</f>
        <v>A5-02-05 Temp.Fühler</v>
      </c>
      <c r="L190" t="s">
        <v>389</v>
      </c>
      <c r="M190"/>
      <c r="N190" s="17"/>
      <c r="O190"/>
    </row>
    <row r="191" spans="1:15" x14ac:dyDescent="0.25">
      <c r="A191" s="17">
        <v>186</v>
      </c>
      <c r="B191" t="s">
        <v>763</v>
      </c>
      <c r="C191" t="str">
        <f>HLOOKUP(J191,P$1:$BK187,2,0)</f>
        <v>Feuchte/Temp.</v>
      </c>
      <c r="D191" s="15" t="s">
        <v>821</v>
      </c>
      <c r="E191" t="str">
        <f t="shared" si="53"/>
        <v>FTFB A5-04-02</v>
      </c>
      <c r="F191" t="s">
        <v>1058</v>
      </c>
      <c r="G191" t="s">
        <v>700</v>
      </c>
      <c r="H191" t="str">
        <f t="shared" si="42"/>
        <v>FTFB Feuchte/Temp. A5-04-02</v>
      </c>
      <c r="I191" t="s">
        <v>273</v>
      </c>
      <c r="J191" t="s">
        <v>700</v>
      </c>
      <c r="K191" t="str">
        <f t="shared" si="54"/>
        <v>A5-04-02 Feuchte/Temp.</v>
      </c>
      <c r="L191" t="s">
        <v>391</v>
      </c>
      <c r="M191"/>
      <c r="N191" s="17"/>
      <c r="O191"/>
    </row>
    <row r="192" spans="1:15" x14ac:dyDescent="0.25">
      <c r="A192" s="17">
        <v>187</v>
      </c>
      <c r="B192" t="s">
        <v>763</v>
      </c>
      <c r="C192" t="str">
        <f>HLOOKUP(J192,P$1:$BK190,2,0)</f>
        <v>Feuchte/Temp.</v>
      </c>
      <c r="D192" s="15" t="s">
        <v>821</v>
      </c>
      <c r="E192" t="str">
        <f t="shared" si="53"/>
        <v>FTFB A5-04-03</v>
      </c>
      <c r="F192" t="s">
        <v>1059</v>
      </c>
      <c r="G192" t="s">
        <v>701</v>
      </c>
      <c r="H192" t="str">
        <f t="shared" si="42"/>
        <v>FTFB Feuchte/Temp. A5-04-03</v>
      </c>
      <c r="I192" t="s">
        <v>274</v>
      </c>
      <c r="J192" t="s">
        <v>701</v>
      </c>
      <c r="K192" t="str">
        <f t="shared" si="54"/>
        <v>A5-04-03 Feuchte/Temp.</v>
      </c>
      <c r="L192" t="s">
        <v>392</v>
      </c>
      <c r="M192"/>
      <c r="N192" s="17"/>
      <c r="O192"/>
    </row>
    <row r="193" spans="1:15" x14ac:dyDescent="0.25">
      <c r="A193" s="17">
        <v>188</v>
      </c>
      <c r="B193" t="s">
        <v>763</v>
      </c>
      <c r="C193" t="str">
        <f>HLOOKUP(J193,P$1:$BK191,2,0)</f>
        <v>Feuchte/Temp.</v>
      </c>
      <c r="D193" s="15" t="s">
        <v>833</v>
      </c>
      <c r="E193" t="str">
        <f t="shared" si="53"/>
        <v>FTFSB A5-04-02</v>
      </c>
      <c r="F193" t="s">
        <v>1060</v>
      </c>
      <c r="G193" t="s">
        <v>700</v>
      </c>
      <c r="H193" t="str">
        <f t="shared" si="42"/>
        <v>FTFSB Feuchte/Temp. A5-04-02</v>
      </c>
      <c r="I193" t="s">
        <v>275</v>
      </c>
      <c r="J193" t="s">
        <v>700</v>
      </c>
      <c r="K193" t="str">
        <f t="shared" si="54"/>
        <v>A5-04-02 Feuchte/Temp.</v>
      </c>
      <c r="L193" t="s">
        <v>391</v>
      </c>
      <c r="M193"/>
      <c r="N193" s="17"/>
      <c r="O193"/>
    </row>
    <row r="194" spans="1:15" x14ac:dyDescent="0.25">
      <c r="A194" s="17">
        <v>189</v>
      </c>
      <c r="B194" t="s">
        <v>763</v>
      </c>
      <c r="C194" t="str">
        <f>HLOOKUP(J194,P$1:$BK192,2,0)</f>
        <v>Feuchte/Temp.</v>
      </c>
      <c r="D194" s="15" t="s">
        <v>833</v>
      </c>
      <c r="E194" t="str">
        <f t="shared" si="53"/>
        <v>FTFSB A5-04-03</v>
      </c>
      <c r="F194" t="s">
        <v>1061</v>
      </c>
      <c r="G194" t="s">
        <v>701</v>
      </c>
      <c r="H194" t="str">
        <f t="shared" si="42"/>
        <v>FTFSB Feuchte/Temp. A5-04-03</v>
      </c>
      <c r="I194" t="s">
        <v>276</v>
      </c>
      <c r="J194" t="s">
        <v>701</v>
      </c>
      <c r="K194" t="str">
        <f t="shared" si="54"/>
        <v>A5-04-03 Feuchte/Temp.</v>
      </c>
      <c r="L194" t="s">
        <v>392</v>
      </c>
      <c r="M194"/>
      <c r="N194" s="17"/>
      <c r="O194"/>
    </row>
    <row r="195" spans="1:15" x14ac:dyDescent="0.25">
      <c r="A195" s="17">
        <v>190</v>
      </c>
      <c r="B195" t="s">
        <v>763</v>
      </c>
      <c r="C195" t="str">
        <f>HLOOKUP(J195,P$1:$BK193,2,0)</f>
        <v>Fensterkontakt</v>
      </c>
      <c r="D195" t="s">
        <v>827</v>
      </c>
      <c r="E195" t="str">
        <f t="shared" si="53"/>
        <v>FTK D5-00-01</v>
      </c>
      <c r="F195" t="s">
        <v>1062</v>
      </c>
      <c r="G195" t="s">
        <v>735</v>
      </c>
      <c r="H195" t="str">
        <f t="shared" si="42"/>
        <v>FTK Fensterkontakt D5-00-01</v>
      </c>
      <c r="I195" t="s">
        <v>277</v>
      </c>
      <c r="J195" t="s">
        <v>735</v>
      </c>
      <c r="K195" t="str">
        <f t="shared" si="54"/>
        <v>D5-00-01 Fensterkontakt</v>
      </c>
      <c r="L195" t="s">
        <v>425</v>
      </c>
      <c r="M195"/>
      <c r="N195" s="17"/>
      <c r="O195"/>
    </row>
    <row r="196" spans="1:15" x14ac:dyDescent="0.25">
      <c r="A196" s="17">
        <v>191</v>
      </c>
      <c r="B196" t="s">
        <v>763</v>
      </c>
      <c r="C196" t="str">
        <f>HLOOKUP(J196,P$1:$BK194,2,0)</f>
        <v>Fensterkontakt</v>
      </c>
      <c r="D196" t="s">
        <v>852</v>
      </c>
      <c r="E196" t="str">
        <f t="shared" si="53"/>
        <v>FTKB-GR D5-00-01</v>
      </c>
      <c r="F196" t="s">
        <v>1063</v>
      </c>
      <c r="G196" t="s">
        <v>735</v>
      </c>
      <c r="H196" t="str">
        <f t="shared" si="42"/>
        <v>FTKB-GR Fensterkontakt D5-00-01</v>
      </c>
      <c r="I196" t="s">
        <v>278</v>
      </c>
      <c r="J196" t="s">
        <v>735</v>
      </c>
      <c r="K196" t="str">
        <f t="shared" si="54"/>
        <v>D5-00-01 Fensterkontakt</v>
      </c>
      <c r="L196" t="s">
        <v>425</v>
      </c>
      <c r="M196"/>
      <c r="N196" s="17"/>
      <c r="O196"/>
    </row>
    <row r="197" spans="1:15" x14ac:dyDescent="0.25">
      <c r="A197" s="17">
        <v>192</v>
      </c>
      <c r="B197" t="s">
        <v>763</v>
      </c>
      <c r="C197" t="str">
        <f>HLOOKUP(J197,P$1:$BK195,2,0)</f>
        <v>FTKB Fenstergriff</v>
      </c>
      <c r="D197" t="s">
        <v>781</v>
      </c>
      <c r="E197" t="str">
        <f t="shared" si="53"/>
        <v>FTKB-hg A5-14-0A</v>
      </c>
      <c r="F197" t="s">
        <v>1064</v>
      </c>
      <c r="G197" t="s">
        <v>726</v>
      </c>
      <c r="H197" t="str">
        <f t="shared" si="42"/>
        <v>FTKB-hg FTKB Fenstergriff A5-14-0A</v>
      </c>
      <c r="I197" t="s">
        <v>279</v>
      </c>
      <c r="J197" t="s">
        <v>726</v>
      </c>
      <c r="K197" t="str">
        <f t="shared" si="54"/>
        <v>A5-14-0A FTKB Fenstergriff</v>
      </c>
      <c r="L197" t="s">
        <v>416</v>
      </c>
      <c r="M197"/>
      <c r="N197" s="17"/>
      <c r="O197"/>
    </row>
    <row r="198" spans="1:15" x14ac:dyDescent="0.25">
      <c r="A198" s="17">
        <v>193</v>
      </c>
      <c r="B198" t="s">
        <v>763</v>
      </c>
      <c r="C198" t="str">
        <f>HLOOKUP(J198,P$1:$BK196,2,0)</f>
        <v>Fensterkontakt</v>
      </c>
      <c r="D198" t="s">
        <v>836</v>
      </c>
      <c r="E198" t="str">
        <f t="shared" si="53"/>
        <v>FTKB-wg D5-00-01</v>
      </c>
      <c r="F198" t="s">
        <v>1065</v>
      </c>
      <c r="G198" t="s">
        <v>735</v>
      </c>
      <c r="H198" t="str">
        <f t="shared" si="42"/>
        <v>FTKB-wg Fensterkontakt D5-00-01</v>
      </c>
      <c r="I198" t="s">
        <v>280</v>
      </c>
      <c r="J198" t="s">
        <v>735</v>
      </c>
      <c r="K198" t="str">
        <f t="shared" si="54"/>
        <v>D5-00-01 Fensterkontakt</v>
      </c>
      <c r="L198" t="s">
        <v>425</v>
      </c>
      <c r="M198"/>
      <c r="N198" s="17"/>
      <c r="O198"/>
    </row>
    <row r="199" spans="1:15" x14ac:dyDescent="0.25">
      <c r="A199" s="17">
        <v>194</v>
      </c>
      <c r="B199" t="s">
        <v>763</v>
      </c>
      <c r="C199" t="str">
        <f>HLOOKUP(J199,P$1:$BK197,2,0)</f>
        <v>Fenstergriff</v>
      </c>
      <c r="D199" t="s">
        <v>818</v>
      </c>
      <c r="E199" t="str">
        <f t="shared" si="53"/>
        <v>FTKE F6-10-00 Griff</v>
      </c>
      <c r="F199" t="s">
        <v>1066</v>
      </c>
      <c r="G199" t="s">
        <v>738</v>
      </c>
      <c r="H199" t="str">
        <f t="shared" si="42"/>
        <v>FTKE Fenstergriff F6-10-00 Griff</v>
      </c>
      <c r="I199" t="s">
        <v>281</v>
      </c>
      <c r="J199" t="s">
        <v>738</v>
      </c>
      <c r="K199" t="str">
        <f>J199</f>
        <v>F6-10-00 Griff</v>
      </c>
      <c r="L199" t="s">
        <v>738</v>
      </c>
      <c r="M199"/>
      <c r="N199" s="17"/>
      <c r="O199"/>
    </row>
    <row r="200" spans="1:15" x14ac:dyDescent="0.25">
      <c r="A200" s="17">
        <v>195</v>
      </c>
      <c r="B200" t="s">
        <v>763</v>
      </c>
      <c r="C200" t="str">
        <f>HLOOKUP(J200,P$1:$BK198,2,0)</f>
        <v>Temp.-Regler</v>
      </c>
      <c r="D200" s="15" t="s">
        <v>798</v>
      </c>
      <c r="E200" t="str">
        <f t="shared" si="53"/>
        <v>FTR55DSB A5-10-06 12-28°</v>
      </c>
      <c r="F200" t="s">
        <v>1067</v>
      </c>
      <c r="G200" t="s">
        <v>711</v>
      </c>
      <c r="H200" t="str">
        <f t="shared" si="42"/>
        <v>FTR55DSB Temp.-Regler A5-10-06 12-28°</v>
      </c>
      <c r="I200" t="s">
        <v>282</v>
      </c>
      <c r="J200" t="s">
        <v>711</v>
      </c>
      <c r="K200" t="str">
        <f t="shared" ref="K200:K225" si="55">J200&amp;B200&amp;C200</f>
        <v>A5-10-06 12-28° Temp.-Regler</v>
      </c>
      <c r="L200" t="s">
        <v>402</v>
      </c>
      <c r="M200"/>
      <c r="N200" s="17"/>
      <c r="O200"/>
    </row>
    <row r="201" spans="1:15" x14ac:dyDescent="0.25">
      <c r="A201" s="17">
        <v>196</v>
      </c>
      <c r="B201" t="s">
        <v>763</v>
      </c>
      <c r="C201" t="str">
        <f>HLOOKUP(J201,P$1:$BK199,2,0)</f>
        <v>Software/Drehtaster</v>
      </c>
      <c r="D201" s="15" t="s">
        <v>798</v>
      </c>
      <c r="E201" t="str">
        <f t="shared" si="53"/>
        <v>FTR55DSB A5-38-08</v>
      </c>
      <c r="F201" t="s">
        <v>1068</v>
      </c>
      <c r="G201" t="s">
        <v>697</v>
      </c>
      <c r="H201" t="str">
        <f t="shared" si="42"/>
        <v>FTR55DSB Software/Drehtaster A5-38-08</v>
      </c>
      <c r="I201" t="s">
        <v>283</v>
      </c>
      <c r="J201" t="s">
        <v>697</v>
      </c>
      <c r="K201" t="str">
        <f t="shared" si="55"/>
        <v>A5-38-08 Software/Drehtaster</v>
      </c>
      <c r="L201" t="s">
        <v>387</v>
      </c>
      <c r="M201"/>
      <c r="N201" s="17"/>
      <c r="O201"/>
    </row>
    <row r="202" spans="1:15" x14ac:dyDescent="0.25">
      <c r="A202" s="17">
        <v>197</v>
      </c>
      <c r="B202" t="s">
        <v>763</v>
      </c>
      <c r="C202" t="str">
        <f>HLOOKUP(J202,P$1:$BK200,2,0)</f>
        <v>Temp.-Regler</v>
      </c>
      <c r="D202" s="4" t="s">
        <v>835</v>
      </c>
      <c r="E202" t="str">
        <f t="shared" si="53"/>
        <v>FTR55HB A5-10-06 12-28°</v>
      </c>
      <c r="F202" t="s">
        <v>1069</v>
      </c>
      <c r="G202" t="s">
        <v>711</v>
      </c>
      <c r="H202" t="str">
        <f t="shared" si="42"/>
        <v>FTR55HB Temp.-Regler A5-10-06 12-28°</v>
      </c>
      <c r="I202" t="s">
        <v>284</v>
      </c>
      <c r="J202" t="s">
        <v>711</v>
      </c>
      <c r="K202" t="str">
        <f t="shared" si="55"/>
        <v>A5-10-06 12-28° Temp.-Regler</v>
      </c>
      <c r="L202" t="s">
        <v>402</v>
      </c>
      <c r="M202"/>
      <c r="N202" s="17"/>
      <c r="O202"/>
    </row>
    <row r="203" spans="1:15" x14ac:dyDescent="0.25">
      <c r="A203" s="17">
        <v>198</v>
      </c>
      <c r="B203" t="s">
        <v>763</v>
      </c>
      <c r="C203" t="str">
        <f>HLOOKUP(J203,P$1:$BK201,2,0)</f>
        <v>Software/Drehtaster</v>
      </c>
      <c r="D203" s="4" t="s">
        <v>835</v>
      </c>
      <c r="E203" t="str">
        <f t="shared" si="53"/>
        <v>FTR55HB A5-38-08</v>
      </c>
      <c r="F203" t="s">
        <v>1070</v>
      </c>
      <c r="G203" t="s">
        <v>697</v>
      </c>
      <c r="H203" t="str">
        <f t="shared" si="42"/>
        <v>FTR55HB Software/Drehtaster A5-38-08</v>
      </c>
      <c r="I203" t="s">
        <v>285</v>
      </c>
      <c r="J203" t="s">
        <v>697</v>
      </c>
      <c r="K203" t="str">
        <f t="shared" si="55"/>
        <v>A5-38-08 Software/Drehtaster</v>
      </c>
      <c r="L203" t="s">
        <v>387</v>
      </c>
      <c r="M203"/>
      <c r="N203" s="17"/>
      <c r="O203"/>
    </row>
    <row r="204" spans="1:15" x14ac:dyDescent="0.25">
      <c r="A204" s="17">
        <v>199</v>
      </c>
      <c r="B204" t="s">
        <v>763</v>
      </c>
      <c r="C204" t="str">
        <f>HLOOKUP(J204,P$1:$BK202,2,0)</f>
        <v>Temp.-Regler</v>
      </c>
      <c r="D204" s="15" t="s">
        <v>857</v>
      </c>
      <c r="E204" t="str">
        <f t="shared" si="53"/>
        <v>FTR55SB A5-10-06 12-28°</v>
      </c>
      <c r="F204" t="s">
        <v>1071</v>
      </c>
      <c r="G204" t="s">
        <v>711</v>
      </c>
      <c r="H204" t="str">
        <f t="shared" si="42"/>
        <v>FTR55SB Temp.-Regler A5-10-06 12-28°</v>
      </c>
      <c r="I204" t="s">
        <v>286</v>
      </c>
      <c r="J204" t="s">
        <v>711</v>
      </c>
      <c r="K204" t="str">
        <f t="shared" si="55"/>
        <v>A5-10-06 12-28° Temp.-Regler</v>
      </c>
      <c r="L204" t="s">
        <v>402</v>
      </c>
      <c r="M204"/>
      <c r="N204" s="17"/>
      <c r="O204"/>
    </row>
    <row r="205" spans="1:15" x14ac:dyDescent="0.25">
      <c r="A205" s="17">
        <v>200</v>
      </c>
      <c r="B205" t="s">
        <v>763</v>
      </c>
      <c r="C205" t="str">
        <f>HLOOKUP(J205,P$1:$BK203,2,0)</f>
        <v>Software/Drehtaster</v>
      </c>
      <c r="D205" s="15" t="s">
        <v>857</v>
      </c>
      <c r="E205" t="str">
        <f t="shared" si="53"/>
        <v>FTR55SB A5-38-08</v>
      </c>
      <c r="F205" t="s">
        <v>1072</v>
      </c>
      <c r="G205" t="s">
        <v>697</v>
      </c>
      <c r="H205" t="str">
        <f t="shared" si="42"/>
        <v>FTR55SB Software/Drehtaster A5-38-08</v>
      </c>
      <c r="I205" t="s">
        <v>287</v>
      </c>
      <c r="J205" t="s">
        <v>697</v>
      </c>
      <c r="K205" t="str">
        <f t="shared" si="55"/>
        <v>A5-38-08 Software/Drehtaster</v>
      </c>
      <c r="L205" t="s">
        <v>387</v>
      </c>
      <c r="M205"/>
      <c r="N205" s="17"/>
      <c r="O205"/>
    </row>
    <row r="206" spans="1:15" x14ac:dyDescent="0.25">
      <c r="A206" s="17">
        <v>201</v>
      </c>
      <c r="B206" t="s">
        <v>763</v>
      </c>
      <c r="C206" t="str">
        <f>HLOOKUP(J206,P$1:$BK204,2,0)</f>
        <v>Temp.-Regler</v>
      </c>
      <c r="D206" s="16" t="s">
        <v>775</v>
      </c>
      <c r="E206" t="str">
        <f t="shared" si="53"/>
        <v>FTR65DSB A5-10-06 12-28°</v>
      </c>
      <c r="F206" t="s">
        <v>1073</v>
      </c>
      <c r="G206" t="s">
        <v>711</v>
      </c>
      <c r="H206" t="str">
        <f t="shared" si="42"/>
        <v>FTR65DSB Temp.-Regler A5-10-06 12-28°</v>
      </c>
      <c r="I206" t="s">
        <v>288</v>
      </c>
      <c r="J206" t="s">
        <v>711</v>
      </c>
      <c r="K206" t="str">
        <f t="shared" si="55"/>
        <v>A5-10-06 12-28° Temp.-Regler</v>
      </c>
      <c r="L206" t="s">
        <v>402</v>
      </c>
      <c r="M206"/>
      <c r="N206" s="17"/>
      <c r="O206"/>
    </row>
    <row r="207" spans="1:15" x14ac:dyDescent="0.25">
      <c r="A207" s="17">
        <v>202</v>
      </c>
      <c r="B207" t="s">
        <v>763</v>
      </c>
      <c r="C207" t="str">
        <f>HLOOKUP(J207,P$1:$BK205,2,0)</f>
        <v>Software/Drehtaster</v>
      </c>
      <c r="D207" s="16" t="s">
        <v>775</v>
      </c>
      <c r="E207" t="str">
        <f t="shared" si="53"/>
        <v>FTR65DSB A5-38-08</v>
      </c>
      <c r="F207" t="s">
        <v>1074</v>
      </c>
      <c r="G207" t="s">
        <v>697</v>
      </c>
      <c r="H207" t="str">
        <f t="shared" si="42"/>
        <v>FTR65DSB Software/Drehtaster A5-38-08</v>
      </c>
      <c r="I207" t="s">
        <v>289</v>
      </c>
      <c r="J207" t="s">
        <v>697</v>
      </c>
      <c r="K207" t="str">
        <f t="shared" si="55"/>
        <v>A5-38-08 Software/Drehtaster</v>
      </c>
      <c r="L207" t="s">
        <v>387</v>
      </c>
      <c r="M207"/>
      <c r="N207" s="17"/>
      <c r="O207"/>
    </row>
    <row r="208" spans="1:15" x14ac:dyDescent="0.25">
      <c r="A208" s="17">
        <v>203</v>
      </c>
      <c r="B208" t="s">
        <v>763</v>
      </c>
      <c r="C208" t="str">
        <f>HLOOKUP(J208,P$1:$BK206,2,0)</f>
        <v>Temp.-Regler</v>
      </c>
      <c r="D208" s="15" t="s">
        <v>1143</v>
      </c>
      <c r="E208" t="str">
        <f t="shared" si="53"/>
        <v>FTR65EHB A5-10-06 12-28°</v>
      </c>
      <c r="F208" t="s">
        <v>1144</v>
      </c>
      <c r="G208" t="s">
        <v>711</v>
      </c>
      <c r="H208" t="str">
        <f t="shared" si="42"/>
        <v>FTR65EHB Temp.-Regler A5-10-06 12-28°</v>
      </c>
      <c r="I208" t="s">
        <v>1128</v>
      </c>
      <c r="J208" t="s">
        <v>711</v>
      </c>
      <c r="K208" t="str">
        <f t="shared" si="55"/>
        <v>A5-10-06 12-28° Temp.-Regler</v>
      </c>
      <c r="L208" t="s">
        <v>402</v>
      </c>
      <c r="M208"/>
      <c r="N208" s="17"/>
      <c r="O208"/>
    </row>
    <row r="209" spans="1:15" x14ac:dyDescent="0.25">
      <c r="A209" s="17">
        <v>204</v>
      </c>
      <c r="B209" t="s">
        <v>763</v>
      </c>
      <c r="C209" t="str">
        <f>HLOOKUP(J209,P$1:$BK207,2,0)</f>
        <v>Software/Drehtaster</v>
      </c>
      <c r="D209" s="15" t="s">
        <v>1143</v>
      </c>
      <c r="E209" t="str">
        <f t="shared" si="53"/>
        <v>FTR65EHB A5-38-08</v>
      </c>
      <c r="F209" t="s">
        <v>1145</v>
      </c>
      <c r="G209" t="s">
        <v>697</v>
      </c>
      <c r="H209" t="str">
        <f t="shared" si="42"/>
        <v>FTR65EHB Software/Drehtaster A5-38-08</v>
      </c>
      <c r="I209" t="s">
        <v>1129</v>
      </c>
      <c r="J209" t="s">
        <v>697</v>
      </c>
      <c r="K209" t="str">
        <f t="shared" si="55"/>
        <v>A5-38-08 Software/Drehtaster</v>
      </c>
      <c r="L209" t="s">
        <v>387</v>
      </c>
      <c r="M209"/>
      <c r="N209" s="17"/>
      <c r="O209"/>
    </row>
    <row r="210" spans="1:15" x14ac:dyDescent="0.25">
      <c r="A210" s="17">
        <v>205</v>
      </c>
      <c r="B210" t="s">
        <v>763</v>
      </c>
      <c r="C210" t="str">
        <f>HLOOKUP(J210,P$1:$BK208,2,0)</f>
        <v>Temp.-Regler</v>
      </c>
      <c r="D210" s="15" t="s">
        <v>814</v>
      </c>
      <c r="E210" t="str">
        <f t="shared" ref="E210:E211" si="56">D210&amp;B210&amp;J210</f>
        <v>FTR65HB A5-10-06 12-28°</v>
      </c>
      <c r="F210" t="s">
        <v>1075</v>
      </c>
      <c r="G210" t="s">
        <v>711</v>
      </c>
      <c r="H210" t="str">
        <f t="shared" ref="H210:H211" si="57">D210&amp;B210&amp;C210&amp;B210&amp;G210</f>
        <v>FTR65HB Temp.-Regler A5-10-06 12-28°</v>
      </c>
      <c r="I210" t="s">
        <v>290</v>
      </c>
      <c r="J210" t="s">
        <v>711</v>
      </c>
      <c r="K210" t="str">
        <f t="shared" ref="K210:K211" si="58">J210&amp;B210&amp;C210</f>
        <v>A5-10-06 12-28° Temp.-Regler</v>
      </c>
      <c r="L210" t="s">
        <v>402</v>
      </c>
      <c r="M210"/>
      <c r="N210" s="17"/>
      <c r="O210"/>
    </row>
    <row r="211" spans="1:15" x14ac:dyDescent="0.25">
      <c r="A211" s="17">
        <v>206</v>
      </c>
      <c r="B211" t="s">
        <v>763</v>
      </c>
      <c r="C211" t="str">
        <f>HLOOKUP(J211,P$1:$BK209,2,0)</f>
        <v>Software/Drehtaster</v>
      </c>
      <c r="D211" s="15" t="s">
        <v>814</v>
      </c>
      <c r="E211" t="str">
        <f t="shared" si="56"/>
        <v>FTR65HB A5-38-08</v>
      </c>
      <c r="F211" t="s">
        <v>1076</v>
      </c>
      <c r="G211" t="s">
        <v>697</v>
      </c>
      <c r="H211" t="str">
        <f t="shared" si="57"/>
        <v>FTR65HB Software/Drehtaster A5-38-08</v>
      </c>
      <c r="I211" t="s">
        <v>291</v>
      </c>
      <c r="J211" t="s">
        <v>697</v>
      </c>
      <c r="K211" t="str">
        <f t="shared" si="58"/>
        <v>A5-38-08 Software/Drehtaster</v>
      </c>
      <c r="L211" t="s">
        <v>387</v>
      </c>
      <c r="M211"/>
      <c r="N211" s="17"/>
      <c r="O211"/>
    </row>
    <row r="212" spans="1:15" x14ac:dyDescent="0.25">
      <c r="A212" s="17">
        <v>207</v>
      </c>
      <c r="B212" t="s">
        <v>763</v>
      </c>
      <c r="C212" t="str">
        <f>HLOOKUP(J212,P$1:$BK208,2,0)</f>
        <v>Temp.-Regler</v>
      </c>
      <c r="D212" s="4" t="s">
        <v>776</v>
      </c>
      <c r="E212" t="str">
        <f t="shared" si="53"/>
        <v>FTR65HS A5-10-06 12-28°</v>
      </c>
      <c r="F212" t="s">
        <v>1077</v>
      </c>
      <c r="G212" t="s">
        <v>711</v>
      </c>
      <c r="H212" t="str">
        <f t="shared" si="42"/>
        <v>FTR65HS Temp.-Regler A5-10-06 12-28°</v>
      </c>
      <c r="I212" t="s">
        <v>292</v>
      </c>
      <c r="J212" t="s">
        <v>711</v>
      </c>
      <c r="K212" t="str">
        <f t="shared" si="55"/>
        <v>A5-10-06 12-28° Temp.-Regler</v>
      </c>
      <c r="L212" t="s">
        <v>402</v>
      </c>
      <c r="M212"/>
      <c r="N212" s="17"/>
      <c r="O212"/>
    </row>
    <row r="213" spans="1:15" x14ac:dyDescent="0.25">
      <c r="A213" s="17">
        <v>208</v>
      </c>
      <c r="B213" t="s">
        <v>763</v>
      </c>
      <c r="C213" t="str">
        <f>HLOOKUP(J213,P$1:$BK209,2,0)</f>
        <v>Temp.-Regler m. Schalter</v>
      </c>
      <c r="D213" s="4" t="s">
        <v>776</v>
      </c>
      <c r="E213" t="str">
        <f t="shared" si="53"/>
        <v>FTR65HS A5-10-06 12-28° Data_byte3</v>
      </c>
      <c r="F213" t="s">
        <v>1078</v>
      </c>
      <c r="G213" t="s">
        <v>712</v>
      </c>
      <c r="H213" t="str">
        <f t="shared" si="42"/>
        <v>FTR65HS Temp.-Regler m. Schalter A5-10-06 12-28° Data_byte3</v>
      </c>
      <c r="I213" t="s">
        <v>293</v>
      </c>
      <c r="J213" t="s">
        <v>712</v>
      </c>
      <c r="K213" t="str">
        <f t="shared" si="55"/>
        <v>A5-10-06 12-28° Data_byte3 Temp.-Regler m. Schalter</v>
      </c>
      <c r="L213" t="s">
        <v>403</v>
      </c>
      <c r="M213"/>
      <c r="N213" s="17"/>
      <c r="O213"/>
    </row>
    <row r="214" spans="1:15" x14ac:dyDescent="0.25">
      <c r="A214" s="17">
        <v>209</v>
      </c>
      <c r="B214" t="s">
        <v>763</v>
      </c>
      <c r="C214" t="str">
        <f>HLOOKUP(J214,P$1:$BK212,2,0)</f>
        <v>Temp.-Regler</v>
      </c>
      <c r="D214" s="15" t="s">
        <v>1136</v>
      </c>
      <c r="E214" t="str">
        <f t="shared" si="53"/>
        <v>FTR65ESB A5-10-06 12-28°</v>
      </c>
      <c r="F214" t="s">
        <v>1137</v>
      </c>
      <c r="G214" t="s">
        <v>711</v>
      </c>
      <c r="H214" t="str">
        <f t="shared" si="42"/>
        <v>FTR65ESB Temp.-Regler A5-10-06 12-28°</v>
      </c>
      <c r="I214" t="s">
        <v>1139</v>
      </c>
      <c r="J214" t="s">
        <v>711</v>
      </c>
      <c r="K214" t="str">
        <f t="shared" si="55"/>
        <v>A5-10-06 12-28° Temp.-Regler</v>
      </c>
      <c r="L214" t="s">
        <v>402</v>
      </c>
      <c r="M214"/>
      <c r="N214" s="17"/>
      <c r="O214"/>
    </row>
    <row r="215" spans="1:15" x14ac:dyDescent="0.25">
      <c r="A215" s="17">
        <v>210</v>
      </c>
      <c r="B215" t="s">
        <v>763</v>
      </c>
      <c r="C215" t="str">
        <f>HLOOKUP(J215,P$1:$BK213,2,0)</f>
        <v>Software/Drehtaster</v>
      </c>
      <c r="D215" s="15" t="s">
        <v>1136</v>
      </c>
      <c r="E215" t="str">
        <f t="shared" si="53"/>
        <v>FTR65ESB A5-38-08</v>
      </c>
      <c r="F215" t="s">
        <v>1138</v>
      </c>
      <c r="G215" t="s">
        <v>697</v>
      </c>
      <c r="H215" t="str">
        <f t="shared" si="42"/>
        <v>FTR65ESB Software/Drehtaster A5-38-08</v>
      </c>
      <c r="I215" t="s">
        <v>1140</v>
      </c>
      <c r="J215" t="s">
        <v>697</v>
      </c>
      <c r="K215" t="str">
        <f t="shared" si="55"/>
        <v>A5-38-08 Software/Drehtaster</v>
      </c>
      <c r="L215" t="s">
        <v>387</v>
      </c>
      <c r="M215"/>
      <c r="N215" s="17"/>
      <c r="O215"/>
    </row>
    <row r="216" spans="1:15" x14ac:dyDescent="0.25">
      <c r="A216" s="17">
        <v>211</v>
      </c>
      <c r="B216" t="s">
        <v>763</v>
      </c>
      <c r="C216" t="str">
        <f>HLOOKUP(J216,P$1:$BK214,2,0)</f>
        <v>Temp.-Regler</v>
      </c>
      <c r="D216" s="15" t="s">
        <v>844</v>
      </c>
      <c r="E216" t="str">
        <f t="shared" ref="E216:E217" si="59">D216&amp;B216&amp;J216</f>
        <v>FTR65SB A5-10-06 12-28°</v>
      </c>
      <c r="F216" t="s">
        <v>1079</v>
      </c>
      <c r="G216" t="s">
        <v>711</v>
      </c>
      <c r="H216" t="str">
        <f t="shared" ref="H216:H217" si="60">D216&amp;B216&amp;C216&amp;B216&amp;G216</f>
        <v>FTR65SB Temp.-Regler A5-10-06 12-28°</v>
      </c>
      <c r="I216" t="s">
        <v>294</v>
      </c>
      <c r="J216" t="s">
        <v>711</v>
      </c>
      <c r="K216" t="str">
        <f t="shared" ref="K216:K217" si="61">J216&amp;B216&amp;C216</f>
        <v>A5-10-06 12-28° Temp.-Regler</v>
      </c>
      <c r="L216" t="s">
        <v>402</v>
      </c>
      <c r="M216"/>
      <c r="N216" s="17"/>
      <c r="O216"/>
    </row>
    <row r="217" spans="1:15" x14ac:dyDescent="0.25">
      <c r="A217" s="17">
        <v>212</v>
      </c>
      <c r="B217" t="s">
        <v>763</v>
      </c>
      <c r="C217" t="str">
        <f>HLOOKUP(J217,P$1:$BK215,2,0)</f>
        <v>Software/Drehtaster</v>
      </c>
      <c r="D217" s="15" t="s">
        <v>844</v>
      </c>
      <c r="E217" t="str">
        <f t="shared" si="59"/>
        <v>FTR65SB A5-38-08</v>
      </c>
      <c r="F217" t="s">
        <v>1080</v>
      </c>
      <c r="G217" t="s">
        <v>697</v>
      </c>
      <c r="H217" t="str">
        <f t="shared" si="60"/>
        <v>FTR65SB Software/Drehtaster A5-38-08</v>
      </c>
      <c r="I217" t="s">
        <v>295</v>
      </c>
      <c r="J217" t="s">
        <v>697</v>
      </c>
      <c r="K217" t="str">
        <f t="shared" si="61"/>
        <v>A5-38-08 Software/Drehtaster</v>
      </c>
      <c r="L217" t="s">
        <v>387</v>
      </c>
      <c r="M217"/>
      <c r="N217" s="17"/>
      <c r="O217"/>
    </row>
    <row r="218" spans="1:15" x14ac:dyDescent="0.25">
      <c r="A218" s="17">
        <v>213</v>
      </c>
      <c r="B218" t="s">
        <v>763</v>
      </c>
      <c r="C218" t="str">
        <f>HLOOKUP(J218,P$1:$BK214,2,0)</f>
        <v>Temp.-Sensor</v>
      </c>
      <c r="D218" t="s">
        <v>774</v>
      </c>
      <c r="E218" t="str">
        <f t="shared" si="53"/>
        <v>FTR78S A5-10-03 8-30°</v>
      </c>
      <c r="F218" t="s">
        <v>1081</v>
      </c>
      <c r="G218" t="s">
        <v>709</v>
      </c>
      <c r="H218" t="str">
        <f t="shared" si="42"/>
        <v>FTR78S Temp.-Sensor A5-10-03 8-30°</v>
      </c>
      <c r="I218" t="s">
        <v>296</v>
      </c>
      <c r="J218" t="s">
        <v>709</v>
      </c>
      <c r="K218" t="str">
        <f t="shared" si="55"/>
        <v>A5-10-03 8-30° Temp.-Sensor</v>
      </c>
      <c r="L218" t="s">
        <v>400</v>
      </c>
      <c r="M218"/>
      <c r="N218" s="17"/>
      <c r="O218"/>
    </row>
    <row r="219" spans="1:15" x14ac:dyDescent="0.25">
      <c r="A219" s="17">
        <v>214</v>
      </c>
      <c r="B219" t="s">
        <v>763</v>
      </c>
      <c r="C219" t="str">
        <f>HLOOKUP(J219,P$1:$BK215,2,0)</f>
        <v>Temp.-Regler</v>
      </c>
      <c r="D219" t="s">
        <v>863</v>
      </c>
      <c r="E219" t="str">
        <f t="shared" si="53"/>
        <v>FTR86B A5-10-06 12-28°</v>
      </c>
      <c r="F219" t="s">
        <v>1082</v>
      </c>
      <c r="G219" t="s">
        <v>711</v>
      </c>
      <c r="H219" t="str">
        <f t="shared" si="42"/>
        <v>FTR86B Temp.-Regler A5-10-06 12-28°</v>
      </c>
      <c r="I219" t="s">
        <v>297</v>
      </c>
      <c r="J219" t="s">
        <v>711</v>
      </c>
      <c r="K219" t="str">
        <f t="shared" si="55"/>
        <v>A5-10-06 12-28° Temp.-Regler</v>
      </c>
      <c r="L219" t="s">
        <v>402</v>
      </c>
      <c r="M219"/>
      <c r="N219" s="17"/>
      <c r="O219"/>
    </row>
    <row r="220" spans="1:15" x14ac:dyDescent="0.25">
      <c r="A220" s="17">
        <v>215</v>
      </c>
      <c r="B220" t="s">
        <v>763</v>
      </c>
      <c r="C220" t="str">
        <f>HLOOKUP(J220,P$1:$BK218,2,0)</f>
        <v>Temp.-Regler</v>
      </c>
      <c r="D220" s="15" t="s">
        <v>825</v>
      </c>
      <c r="E220" t="str">
        <f t="shared" si="53"/>
        <v>FTRF65HB A5-10-06 12-28°</v>
      </c>
      <c r="F220" t="s">
        <v>1083</v>
      </c>
      <c r="G220" t="s">
        <v>711</v>
      </c>
      <c r="H220" t="str">
        <f t="shared" si="42"/>
        <v>FTRF65HB Temp.-Regler A5-10-06 12-28°</v>
      </c>
      <c r="I220" t="s">
        <v>298</v>
      </c>
      <c r="J220" t="s">
        <v>711</v>
      </c>
      <c r="K220" t="str">
        <f t="shared" si="55"/>
        <v>A5-10-06 12-28° Temp.-Regler</v>
      </c>
      <c r="L220" t="s">
        <v>402</v>
      </c>
      <c r="M220"/>
      <c r="N220" s="17"/>
      <c r="O220"/>
    </row>
    <row r="221" spans="1:15" x14ac:dyDescent="0.25">
      <c r="A221" s="17">
        <v>216</v>
      </c>
      <c r="B221" t="s">
        <v>763</v>
      </c>
      <c r="C221" t="str">
        <f>HLOOKUP(J221,P$1:$BK219,2,0)</f>
        <v>Software/Drehtaster</v>
      </c>
      <c r="D221" s="15" t="s">
        <v>825</v>
      </c>
      <c r="E221" t="str">
        <f t="shared" si="53"/>
        <v>FTRF65HB A5-38-08</v>
      </c>
      <c r="F221" t="s">
        <v>1084</v>
      </c>
      <c r="G221" t="s">
        <v>697</v>
      </c>
      <c r="H221" t="str">
        <f t="shared" si="42"/>
        <v>FTRF65HB Software/Drehtaster A5-38-08</v>
      </c>
      <c r="I221" t="s">
        <v>299</v>
      </c>
      <c r="J221" t="s">
        <v>697</v>
      </c>
      <c r="K221" t="str">
        <f t="shared" si="55"/>
        <v>A5-38-08 Software/Drehtaster</v>
      </c>
      <c r="L221" t="s">
        <v>387</v>
      </c>
      <c r="M221"/>
      <c r="N221" s="17"/>
      <c r="O221"/>
    </row>
    <row r="222" spans="1:15" x14ac:dyDescent="0.25">
      <c r="A222" s="17">
        <v>217</v>
      </c>
      <c r="B222" t="s">
        <v>763</v>
      </c>
      <c r="C222" t="str">
        <f>HLOOKUP(J222,P$1:$BK220,2,0)</f>
        <v>Temp.-Regler</v>
      </c>
      <c r="D222" s="4" t="s">
        <v>850</v>
      </c>
      <c r="E222" t="str">
        <f t="shared" si="53"/>
        <v>FTRF65SB A5-10-06 12-28°</v>
      </c>
      <c r="F222" t="s">
        <v>1085</v>
      </c>
      <c r="G222" t="s">
        <v>711</v>
      </c>
      <c r="H222" t="str">
        <f t="shared" ref="H222:H242" si="62">D222&amp;B222&amp;C222&amp;B222&amp;G222</f>
        <v>FTRF65SB Temp.-Regler A5-10-06 12-28°</v>
      </c>
      <c r="I222" t="s">
        <v>300</v>
      </c>
      <c r="J222" t="s">
        <v>711</v>
      </c>
      <c r="K222" t="str">
        <f t="shared" si="55"/>
        <v>A5-10-06 12-28° Temp.-Regler</v>
      </c>
      <c r="L222" t="s">
        <v>402</v>
      </c>
      <c r="M222"/>
      <c r="N222" s="17"/>
      <c r="O222"/>
    </row>
    <row r="223" spans="1:15" x14ac:dyDescent="0.25">
      <c r="A223" s="17">
        <v>218</v>
      </c>
      <c r="B223" t="s">
        <v>763</v>
      </c>
      <c r="C223" t="str">
        <f>HLOOKUP(J223,P$1:$BK221,2,0)</f>
        <v>Software/Drehtaster</v>
      </c>
      <c r="D223" s="4" t="s">
        <v>850</v>
      </c>
      <c r="E223" t="str">
        <f t="shared" si="53"/>
        <v>FTRF65SB A5-38-08</v>
      </c>
      <c r="F223" t="s">
        <v>1086</v>
      </c>
      <c r="G223" t="s">
        <v>697</v>
      </c>
      <c r="H223" t="str">
        <f t="shared" si="62"/>
        <v>FTRF65SB Software/Drehtaster A5-38-08</v>
      </c>
      <c r="I223" t="s">
        <v>301</v>
      </c>
      <c r="J223" t="s">
        <v>697</v>
      </c>
      <c r="K223" t="str">
        <f t="shared" si="55"/>
        <v>A5-38-08 Software/Drehtaster</v>
      </c>
      <c r="L223" t="s">
        <v>387</v>
      </c>
      <c r="M223"/>
      <c r="N223" s="17"/>
      <c r="O223"/>
    </row>
    <row r="224" spans="1:15" x14ac:dyDescent="0.25">
      <c r="A224" s="17">
        <v>219</v>
      </c>
      <c r="B224" t="s">
        <v>763</v>
      </c>
      <c r="C224" t="str">
        <f>HLOOKUP(J224,P$1:$BK222,2,0)</f>
        <v>FBH</v>
      </c>
      <c r="D224" s="15" t="s">
        <v>801</v>
      </c>
      <c r="E224" t="str">
        <f t="shared" si="53"/>
        <v>FTS14EM A5-08-01</v>
      </c>
      <c r="F224" t="s">
        <v>1087</v>
      </c>
      <c r="G224" t="s">
        <v>706</v>
      </c>
      <c r="H224" t="str">
        <f t="shared" si="62"/>
        <v>FTS14EM FBH A5-08-01</v>
      </c>
      <c r="I224" t="s">
        <v>302</v>
      </c>
      <c r="J224" t="s">
        <v>706</v>
      </c>
      <c r="K224" t="str">
        <f t="shared" si="55"/>
        <v>A5-08-01 FBH</v>
      </c>
      <c r="L224" t="s">
        <v>397</v>
      </c>
      <c r="M224"/>
      <c r="N224" s="17"/>
      <c r="O224"/>
    </row>
    <row r="225" spans="1:15" x14ac:dyDescent="0.25">
      <c r="A225" s="17">
        <v>220</v>
      </c>
      <c r="B225" t="s">
        <v>763</v>
      </c>
      <c r="C225" t="str">
        <f>HLOOKUP(J225,P$1:$BK223,2,0)</f>
        <v>Fensterkontakt</v>
      </c>
      <c r="D225" s="15" t="s">
        <v>801</v>
      </c>
      <c r="E225" t="str">
        <f t="shared" si="53"/>
        <v>FTS14EM D5-00-01</v>
      </c>
      <c r="F225" t="s">
        <v>1088</v>
      </c>
      <c r="G225" t="s">
        <v>735</v>
      </c>
      <c r="H225" t="str">
        <f t="shared" si="62"/>
        <v>FTS14EM Fensterkontakt D5-00-01</v>
      </c>
      <c r="I225" t="s">
        <v>303</v>
      </c>
      <c r="J225" t="s">
        <v>735</v>
      </c>
      <c r="K225" t="str">
        <f t="shared" si="55"/>
        <v>D5-00-01 Fensterkontakt</v>
      </c>
      <c r="L225" t="s">
        <v>425</v>
      </c>
      <c r="M225"/>
      <c r="N225" s="17"/>
      <c r="O225"/>
    </row>
    <row r="226" spans="1:15" x14ac:dyDescent="0.25">
      <c r="A226" s="17">
        <v>221</v>
      </c>
      <c r="B226" t="s">
        <v>763</v>
      </c>
      <c r="C226" t="str">
        <f>HLOOKUP(J226,P$1:$BK224,2,0)</f>
        <v>RPS 4-fach Taster</v>
      </c>
      <c r="D226" s="15" t="s">
        <v>801</v>
      </c>
      <c r="E226" t="str">
        <f t="shared" si="53"/>
        <v>FTS14EM F6-02-01 4-fach Taster</v>
      </c>
      <c r="F226" t="s">
        <v>1089</v>
      </c>
      <c r="G226" t="s">
        <v>761</v>
      </c>
      <c r="H226" t="str">
        <f t="shared" si="62"/>
        <v>FTS14EM RPS 4-fach Taster F6-02-01</v>
      </c>
      <c r="I226" t="s">
        <v>304</v>
      </c>
      <c r="J226" t="s">
        <v>427</v>
      </c>
      <c r="K226" t="str">
        <f>J226</f>
        <v>F6-02-01 4-fach Taster</v>
      </c>
      <c r="L226" t="s">
        <v>427</v>
      </c>
      <c r="M226"/>
      <c r="N226" s="17"/>
      <c r="O226"/>
    </row>
    <row r="227" spans="1:15" x14ac:dyDescent="0.25">
      <c r="A227" s="17">
        <v>222</v>
      </c>
      <c r="B227" t="s">
        <v>763</v>
      </c>
      <c r="C227" t="str">
        <f>HLOOKUP(J227,P$1:$BK225,2,0)</f>
        <v>Bewegungsm.</v>
      </c>
      <c r="D227" t="s">
        <v>862</v>
      </c>
      <c r="E227" t="str">
        <f t="shared" si="53"/>
        <v>FTTB A5-07-01</v>
      </c>
      <c r="F227" t="s">
        <v>1090</v>
      </c>
      <c r="G227" t="s">
        <v>705</v>
      </c>
      <c r="H227" t="str">
        <f t="shared" si="62"/>
        <v>FTTB Bewegungsm. A5-07-01</v>
      </c>
      <c r="I227" t="s">
        <v>305</v>
      </c>
      <c r="J227" t="s">
        <v>705</v>
      </c>
      <c r="K227" t="str">
        <f t="shared" ref="K227:K236" si="63">J227&amp;B227&amp;C227</f>
        <v>A5-07-01 Bewegungsm.</v>
      </c>
      <c r="L227" t="s">
        <v>396</v>
      </c>
      <c r="M227"/>
      <c r="N227" s="17"/>
      <c r="O227"/>
    </row>
    <row r="228" spans="1:15" x14ac:dyDescent="0.25">
      <c r="A228" s="17">
        <v>223</v>
      </c>
      <c r="B228" t="s">
        <v>763</v>
      </c>
      <c r="C228" t="str">
        <f>HLOOKUP(J228,P$1:$BK222,2,0)</f>
        <v>Temp.-Regler</v>
      </c>
      <c r="D228" s="15" t="s">
        <v>1116</v>
      </c>
      <c r="E228" t="str">
        <f t="shared" ref="E228:E229" si="64">D228&amp;B228&amp;J228</f>
        <v>FUTH55ED A5-10-06 12-28°</v>
      </c>
      <c r="F228" t="s">
        <v>1141</v>
      </c>
      <c r="G228" t="s">
        <v>711</v>
      </c>
      <c r="H228" t="str">
        <f t="shared" ref="H228:H229" si="65">D228&amp;B228&amp;C228&amp;B228&amp;G228</f>
        <v>FUTH55ED Temp.-Regler A5-10-06 12-28°</v>
      </c>
      <c r="I228" t="s">
        <v>1117</v>
      </c>
      <c r="J228" t="s">
        <v>711</v>
      </c>
      <c r="K228" t="str">
        <f t="shared" ref="K228:K229" si="66">J228&amp;B228&amp;C228</f>
        <v>A5-10-06 12-28° Temp.-Regler</v>
      </c>
      <c r="L228" t="s">
        <v>402</v>
      </c>
      <c r="M228"/>
      <c r="N228" s="17"/>
      <c r="O228"/>
    </row>
    <row r="229" spans="1:15" x14ac:dyDescent="0.25">
      <c r="A229" s="17">
        <v>224</v>
      </c>
      <c r="B229" t="s">
        <v>763</v>
      </c>
      <c r="C229" t="str">
        <f>HLOOKUP(J229,P$1:$BK223,2,0)</f>
        <v>Feuchte/Temp</v>
      </c>
      <c r="D229" s="15" t="s">
        <v>1116</v>
      </c>
      <c r="E229" t="str">
        <f t="shared" si="64"/>
        <v>FUTH55ED A5-10-12</v>
      </c>
      <c r="F229" t="s">
        <v>1142</v>
      </c>
      <c r="G229" t="s">
        <v>713</v>
      </c>
      <c r="H229" t="str">
        <f t="shared" si="65"/>
        <v>FUTH55ED Feuchte/Temp A5-10-12</v>
      </c>
      <c r="I229" t="s">
        <v>1118</v>
      </c>
      <c r="J229" t="s">
        <v>713</v>
      </c>
      <c r="K229" t="str">
        <f t="shared" si="66"/>
        <v>A5-10-12 Feuchte/Temp</v>
      </c>
      <c r="L229" t="s">
        <v>6</v>
      </c>
      <c r="M229"/>
      <c r="N229" s="17"/>
      <c r="O229"/>
    </row>
    <row r="230" spans="1:15" x14ac:dyDescent="0.25">
      <c r="A230" s="17">
        <v>225</v>
      </c>
      <c r="B230" t="s">
        <v>763</v>
      </c>
      <c r="C230" t="str">
        <f>HLOOKUP(J230,P$1:$BK226,2,0)</f>
        <v>Temp.-Regler</v>
      </c>
      <c r="D230" s="15" t="s">
        <v>173</v>
      </c>
      <c r="E230" t="str">
        <f t="shared" si="53"/>
        <v>FUTH55D A5-10-06 12-28°</v>
      </c>
      <c r="F230" t="s">
        <v>1091</v>
      </c>
      <c r="G230" t="s">
        <v>711</v>
      </c>
      <c r="H230" t="str">
        <f t="shared" si="62"/>
        <v>FUTH55D Temp.-Regler A5-10-06 12-28°</v>
      </c>
      <c r="I230" t="s">
        <v>306</v>
      </c>
      <c r="J230" t="s">
        <v>711</v>
      </c>
      <c r="K230" t="str">
        <f t="shared" si="63"/>
        <v>A5-10-06 12-28° Temp.-Regler</v>
      </c>
      <c r="L230" t="s">
        <v>402</v>
      </c>
      <c r="M230"/>
      <c r="N230" s="17"/>
      <c r="O230"/>
    </row>
    <row r="231" spans="1:15" x14ac:dyDescent="0.25">
      <c r="A231" s="17">
        <v>226</v>
      </c>
      <c r="B231" t="s">
        <v>763</v>
      </c>
      <c r="C231" t="str">
        <f>HLOOKUP(J231,P$1:$BK227,2,0)</f>
        <v>Feuchte/Temp</v>
      </c>
      <c r="D231" s="15" t="s">
        <v>173</v>
      </c>
      <c r="E231" t="str">
        <f t="shared" si="53"/>
        <v>FUTH55D A5-10-12</v>
      </c>
      <c r="F231" t="s">
        <v>1092</v>
      </c>
      <c r="G231" t="s">
        <v>713</v>
      </c>
      <c r="H231" t="str">
        <f t="shared" si="62"/>
        <v>FUTH55D Feuchte/Temp A5-10-12</v>
      </c>
      <c r="I231" t="s">
        <v>307</v>
      </c>
      <c r="J231" t="s">
        <v>713</v>
      </c>
      <c r="K231" t="str">
        <f t="shared" si="63"/>
        <v>A5-10-12 Feuchte/Temp</v>
      </c>
      <c r="L231" t="s">
        <v>6</v>
      </c>
      <c r="M231"/>
      <c r="N231" s="17"/>
      <c r="O231"/>
    </row>
    <row r="232" spans="1:15" x14ac:dyDescent="0.25">
      <c r="A232" s="17">
        <v>227</v>
      </c>
      <c r="B232" t="s">
        <v>763</v>
      </c>
      <c r="C232" t="str">
        <f>HLOOKUP(J232,P$1:$BK230,2,0)</f>
        <v>Temp.-Regler</v>
      </c>
      <c r="D232" s="4" t="s">
        <v>175</v>
      </c>
      <c r="E232" t="str">
        <f t="shared" si="53"/>
        <v>FUTH65D A5-10-06 12-28°</v>
      </c>
      <c r="F232" t="s">
        <v>1093</v>
      </c>
      <c r="G232" t="s">
        <v>711</v>
      </c>
      <c r="H232" t="str">
        <f t="shared" si="62"/>
        <v>FUTH65D Temp.-Regler A5-10-06 12-28°</v>
      </c>
      <c r="I232" t="s">
        <v>308</v>
      </c>
      <c r="J232" t="s">
        <v>711</v>
      </c>
      <c r="K232" t="str">
        <f t="shared" si="63"/>
        <v>A5-10-06 12-28° Temp.-Regler</v>
      </c>
      <c r="L232" t="s">
        <v>402</v>
      </c>
      <c r="M232"/>
      <c r="N232" s="17"/>
      <c r="O232"/>
    </row>
    <row r="233" spans="1:15" x14ac:dyDescent="0.25">
      <c r="A233" s="17">
        <v>228</v>
      </c>
      <c r="B233" t="s">
        <v>763</v>
      </c>
      <c r="C233" t="str">
        <f>HLOOKUP(J233,P$1:$BK231,2,0)</f>
        <v>Feuchte/Temp</v>
      </c>
      <c r="D233" s="4" t="s">
        <v>175</v>
      </c>
      <c r="E233" t="str">
        <f t="shared" si="53"/>
        <v>FUTH65D A5-10-12</v>
      </c>
      <c r="F233" t="s">
        <v>1094</v>
      </c>
      <c r="G233" t="s">
        <v>713</v>
      </c>
      <c r="H233" t="str">
        <f t="shared" si="62"/>
        <v>FUTH65D Feuchte/Temp A5-10-12</v>
      </c>
      <c r="I233" t="s">
        <v>309</v>
      </c>
      <c r="J233" t="s">
        <v>713</v>
      </c>
      <c r="K233" t="str">
        <f t="shared" si="63"/>
        <v>A5-10-12 Feuchte/Temp</v>
      </c>
      <c r="L233" t="s">
        <v>6</v>
      </c>
      <c r="M233"/>
      <c r="N233" s="17"/>
      <c r="O233"/>
    </row>
    <row r="234" spans="1:15" x14ac:dyDescent="0.25">
      <c r="A234" s="17">
        <v>229</v>
      </c>
      <c r="B234" t="s">
        <v>763</v>
      </c>
      <c r="C234" t="str">
        <f>HLOOKUP(J234,P$1:$BK232,2,0)</f>
        <v>Wetterdaten</v>
      </c>
      <c r="D234" s="15" t="s">
        <v>778</v>
      </c>
      <c r="E234" t="str">
        <f t="shared" si="53"/>
        <v>FWS61 A5-13-01</v>
      </c>
      <c r="F234" t="s">
        <v>1095</v>
      </c>
      <c r="G234" t="s">
        <v>717</v>
      </c>
      <c r="H234" t="str">
        <f t="shared" si="62"/>
        <v>FWS61 Wetterdaten A5-13-01</v>
      </c>
      <c r="I234" t="s">
        <v>310</v>
      </c>
      <c r="J234" t="s">
        <v>717</v>
      </c>
      <c r="K234" t="str">
        <f t="shared" si="63"/>
        <v>A5-13-01 Wetterdaten</v>
      </c>
      <c r="L234" t="s">
        <v>407</v>
      </c>
      <c r="M234"/>
      <c r="N234" s="17"/>
      <c r="O234"/>
    </row>
    <row r="235" spans="1:15" x14ac:dyDescent="0.25">
      <c r="A235" s="17">
        <v>230</v>
      </c>
      <c r="B235" t="s">
        <v>763</v>
      </c>
      <c r="C235" t="str">
        <f>HLOOKUP(J235,P$1:$BK233,2,0)</f>
        <v>Sonnendaten</v>
      </c>
      <c r="D235" s="15" t="s">
        <v>778</v>
      </c>
      <c r="E235" t="str">
        <f t="shared" si="53"/>
        <v>FWS61 A5-13-02</v>
      </c>
      <c r="F235" t="s">
        <v>1096</v>
      </c>
      <c r="G235" s="12" t="s">
        <v>718</v>
      </c>
      <c r="H235" t="str">
        <f t="shared" si="62"/>
        <v>FWS61 Sonnendaten A5-13-02</v>
      </c>
      <c r="I235" t="s">
        <v>311</v>
      </c>
      <c r="J235" s="12" t="s">
        <v>718</v>
      </c>
      <c r="K235" t="str">
        <f t="shared" si="63"/>
        <v>A5-13-02 Sonnendaten</v>
      </c>
      <c r="L235" t="s">
        <v>408</v>
      </c>
      <c r="M235"/>
      <c r="N235" s="17"/>
      <c r="O235"/>
    </row>
    <row r="236" spans="1:15" x14ac:dyDescent="0.25">
      <c r="A236" s="17">
        <v>231</v>
      </c>
      <c r="B236" t="s">
        <v>763</v>
      </c>
      <c r="C236" t="str">
        <f>HLOOKUP(J236,P$1:$BK234,2,0)</f>
        <v>FWS61 Drahtbruch</v>
      </c>
      <c r="D236" s="15" t="s">
        <v>778</v>
      </c>
      <c r="E236" t="str">
        <f t="shared" si="53"/>
        <v>FWS61 F6-05-01</v>
      </c>
      <c r="F236" t="s">
        <v>1097</v>
      </c>
      <c r="G236" t="s">
        <v>737</v>
      </c>
      <c r="H236" t="str">
        <f t="shared" si="62"/>
        <v>FWS61 FWS61 Drahtbruch F6-05-01</v>
      </c>
      <c r="I236" t="s">
        <v>312</v>
      </c>
      <c r="J236" t="s">
        <v>737</v>
      </c>
      <c r="K236" t="str">
        <f t="shared" si="63"/>
        <v>F6-05-01 FWS61 Drahtbruch</v>
      </c>
      <c r="L236" t="s">
        <v>430</v>
      </c>
      <c r="M236"/>
      <c r="N236" s="17"/>
      <c r="O236"/>
    </row>
    <row r="237" spans="1:15" x14ac:dyDescent="0.25">
      <c r="A237" s="17">
        <v>232</v>
      </c>
      <c r="B237" t="s">
        <v>763</v>
      </c>
      <c r="C237" t="str">
        <f>HLOOKUP(J237,P$1:$BK235,2,0)</f>
        <v>Kartenschalter</v>
      </c>
      <c r="D237" t="s">
        <v>805</v>
      </c>
      <c r="E237" t="str">
        <f t="shared" si="53"/>
        <v>FWS81 F6-02-01 Karte/Wasser</v>
      </c>
      <c r="F237" t="s">
        <v>1098</v>
      </c>
      <c r="G237" t="s">
        <v>761</v>
      </c>
      <c r="H237" t="str">
        <f t="shared" si="62"/>
        <v>FWS81 Kartenschalter F6-02-01</v>
      </c>
      <c r="I237" t="s">
        <v>313</v>
      </c>
      <c r="J237" t="s">
        <v>428</v>
      </c>
      <c r="K237" t="str">
        <f>J237</f>
        <v>F6-02-01 Karte/Wasser</v>
      </c>
      <c r="L237" t="s">
        <v>428</v>
      </c>
      <c r="M237"/>
      <c r="N237" s="17"/>
      <c r="O237"/>
    </row>
    <row r="238" spans="1:15" x14ac:dyDescent="0.25">
      <c r="A238" s="17">
        <v>233</v>
      </c>
      <c r="B238" t="s">
        <v>763</v>
      </c>
      <c r="C238" t="str">
        <f>HLOOKUP(J238,P$1:$BK236,2,0)</f>
        <v>Zähler Strom</v>
      </c>
      <c r="D238" t="s">
        <v>826</v>
      </c>
      <c r="E238" t="str">
        <f t="shared" si="53"/>
        <v>FWZ12 A5-12-01</v>
      </c>
      <c r="F238" t="s">
        <v>1099</v>
      </c>
      <c r="G238" t="s">
        <v>714</v>
      </c>
      <c r="H238" t="str">
        <f t="shared" si="62"/>
        <v>FWZ12 Zähler Strom A5-12-01</v>
      </c>
      <c r="I238" t="s">
        <v>314</v>
      </c>
      <c r="J238" t="s">
        <v>714</v>
      </c>
      <c r="K238" t="str">
        <f>J238&amp;B238&amp;C238</f>
        <v>A5-12-01 Zähler Strom</v>
      </c>
      <c r="L238" t="s">
        <v>404</v>
      </c>
      <c r="M238"/>
      <c r="N238" s="17"/>
      <c r="O238"/>
    </row>
    <row r="239" spans="1:15" x14ac:dyDescent="0.25">
      <c r="A239" s="17">
        <v>234</v>
      </c>
      <c r="B239" t="s">
        <v>763</v>
      </c>
      <c r="C239" t="str">
        <f>HLOOKUP(J239,P$1:$BK237,2,0)</f>
        <v>Zähler Strom</v>
      </c>
      <c r="D239" t="s">
        <v>815</v>
      </c>
      <c r="E239" t="str">
        <f t="shared" si="53"/>
        <v>FWZ14 A5-12-01</v>
      </c>
      <c r="F239" t="s">
        <v>1100</v>
      </c>
      <c r="G239" t="s">
        <v>714</v>
      </c>
      <c r="H239" t="str">
        <f t="shared" si="62"/>
        <v>FWZ14 Zähler Strom A5-12-01</v>
      </c>
      <c r="I239" t="s">
        <v>315</v>
      </c>
      <c r="J239" t="s">
        <v>714</v>
      </c>
      <c r="K239" t="str">
        <f>J239&amp;B239&amp;C239</f>
        <v>A5-12-01 Zähler Strom</v>
      </c>
      <c r="L239" t="s">
        <v>404</v>
      </c>
      <c r="M239"/>
      <c r="N239" s="17"/>
      <c r="O239"/>
    </row>
    <row r="240" spans="1:15" x14ac:dyDescent="0.25">
      <c r="A240" s="17">
        <v>235</v>
      </c>
      <c r="B240" t="s">
        <v>763</v>
      </c>
      <c r="C240" t="str">
        <f>HLOOKUP(J240,P$1:$BK238,2,0)</f>
        <v>RPS Rauchmelder</v>
      </c>
      <c r="D240" t="s">
        <v>804</v>
      </c>
      <c r="E240" t="str">
        <f t="shared" si="53"/>
        <v>FZS65 F6-02-01 Rauch/Zug</v>
      </c>
      <c r="F240" t="s">
        <v>1101</v>
      </c>
      <c r="G240" t="s">
        <v>761</v>
      </c>
      <c r="H240" t="str">
        <f t="shared" si="62"/>
        <v>FZS65 RPS Rauchmelder F6-02-01</v>
      </c>
      <c r="I240" t="s">
        <v>316</v>
      </c>
      <c r="J240" t="s">
        <v>736</v>
      </c>
      <c r="K240" t="str">
        <f>J240&amp;B240&amp;C240</f>
        <v>F6-02-01 Rauch/Zug RPS Rauchmelder</v>
      </c>
      <c r="L240" t="s">
        <v>429</v>
      </c>
      <c r="M240"/>
      <c r="N240" s="17"/>
      <c r="O240"/>
    </row>
    <row r="241" spans="1:15" x14ac:dyDescent="0.25">
      <c r="A241" s="17">
        <v>236</v>
      </c>
      <c r="B241" t="s">
        <v>763</v>
      </c>
      <c r="C241" t="str">
        <f>HLOOKUP(J241,P$1:$BK239,2,0)</f>
        <v>RPS 4-fach Taster</v>
      </c>
      <c r="D241" t="s">
        <v>868</v>
      </c>
      <c r="E241" t="str">
        <f t="shared" si="53"/>
        <v>FZT55 F6-02-01 4-fach Taster</v>
      </c>
      <c r="F241" t="s">
        <v>1102</v>
      </c>
      <c r="G241" t="s">
        <v>761</v>
      </c>
      <c r="H241" t="str">
        <f t="shared" si="62"/>
        <v>FZT55 RPS 4-fach Taster F6-02-01</v>
      </c>
      <c r="I241" t="s">
        <v>317</v>
      </c>
      <c r="J241" t="s">
        <v>427</v>
      </c>
      <c r="K241" t="str">
        <f>J241</f>
        <v>F6-02-01 4-fach Taster</v>
      </c>
      <c r="L241" t="s">
        <v>427</v>
      </c>
      <c r="M241"/>
      <c r="N241" s="17"/>
      <c r="O241"/>
    </row>
    <row r="242" spans="1:15" x14ac:dyDescent="0.25">
      <c r="A242" s="17">
        <v>237</v>
      </c>
      <c r="B242" t="s">
        <v>763</v>
      </c>
      <c r="C242" t="str">
        <f>HLOOKUP(J242,P$1:$BK240,2,0)</f>
        <v>Temp.-Sensor</v>
      </c>
      <c r="D242" t="s">
        <v>1103</v>
      </c>
      <c r="E242" t="str">
        <f t="shared" si="53"/>
        <v>ungeklärt A5-10-03  8-32°</v>
      </c>
      <c r="F242" t="s">
        <v>1104</v>
      </c>
      <c r="G242" t="s">
        <v>710</v>
      </c>
      <c r="H242" t="str">
        <f t="shared" si="62"/>
        <v>ungeklärt Temp.-Sensor A5-10-03  8-32°</v>
      </c>
      <c r="I242" t="s">
        <v>318</v>
      </c>
      <c r="J242" t="s">
        <v>710</v>
      </c>
      <c r="K242" t="str">
        <f>J242&amp;B242&amp;C242</f>
        <v>A5-10-03  8-32° Temp.-Sensor</v>
      </c>
      <c r="L242" t="s">
        <v>874</v>
      </c>
      <c r="M242"/>
      <c r="N242" s="17"/>
      <c r="O242"/>
    </row>
    <row r="243" spans="1:15" x14ac:dyDescent="0.25">
      <c r="B243"/>
      <c r="J243"/>
      <c r="K243"/>
      <c r="L243"/>
      <c r="M243"/>
      <c r="N243" s="17"/>
      <c r="O243"/>
    </row>
    <row r="244" spans="1:15" x14ac:dyDescent="0.25">
      <c r="B244"/>
      <c r="J244"/>
      <c r="K244"/>
      <c r="L244"/>
      <c r="M244"/>
      <c r="N244" s="17"/>
      <c r="O244"/>
    </row>
    <row r="245" spans="1:15" x14ac:dyDescent="0.25">
      <c r="B245"/>
      <c r="J245"/>
      <c r="K245"/>
      <c r="L245"/>
      <c r="M245"/>
      <c r="N245" s="17"/>
      <c r="O245"/>
    </row>
    <row r="246" spans="1:15" x14ac:dyDescent="0.25">
      <c r="B246"/>
      <c r="J246"/>
      <c r="K246"/>
      <c r="L246"/>
      <c r="N246" s="17"/>
    </row>
    <row r="247" spans="1:15" x14ac:dyDescent="0.25">
      <c r="B247"/>
      <c r="J247"/>
      <c r="K247"/>
      <c r="L247"/>
      <c r="N247" s="17"/>
    </row>
    <row r="248" spans="1:15" x14ac:dyDescent="0.25">
      <c r="B248"/>
      <c r="J248"/>
      <c r="K248"/>
      <c r="L248"/>
      <c r="N248" s="17"/>
    </row>
    <row r="249" spans="1:15" x14ac:dyDescent="0.25">
      <c r="N249" s="17"/>
    </row>
  </sheetData>
  <sortState xmlns:xlrd2="http://schemas.microsoft.com/office/spreadsheetml/2017/richdata2" ref="M6:M55">
    <sortCondition ref="M6:M55"/>
  </sortState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45CA8BF7604D94B9E4F2D9473172945" ma:contentTypeVersion="2" ma:contentTypeDescription="Ein neues Dokument erstellen." ma:contentTypeScope="" ma:versionID="17a7276b129e3bd9c2bea346a00789de">
  <xsd:schema xmlns:xsd="http://www.w3.org/2001/XMLSchema" xmlns:xs="http://www.w3.org/2001/XMLSchema" xmlns:p="http://schemas.microsoft.com/office/2006/metadata/properties" xmlns:ns2="78691189-8ad3-44cb-ac28-4b02f2125add" targetNamespace="http://schemas.microsoft.com/office/2006/metadata/properties" ma:root="true" ma:fieldsID="ec3cc536d93bb1d85f94c26cae3a4b6e" ns2:_="">
    <xsd:import namespace="78691189-8ad3-44cb-ac28-4b02f2125a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91189-8ad3-44cb-ac28-4b02f2125a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E4D382-2B25-4FA3-8736-F514F1C7A63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79D5D57-FD94-454E-B4DE-820A9D3F74B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C4172D-BE73-4997-9E87-4174BE7014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91189-8ad3-44cb-ac28-4b02f2125a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Suchmaske</vt:lpstr>
      <vt:lpstr>Dropdown</vt:lpstr>
      <vt:lpstr>Datenbank Aktoren</vt:lpstr>
      <vt:lpstr>Datenbank Sensoren</vt:lpstr>
      <vt:lpstr>Sensoren-EEPs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Eltako</dc:creator>
  <cp:keywords/>
  <dc:description/>
  <cp:lastModifiedBy>Frieg, Paul - Eltako GmbH</cp:lastModifiedBy>
  <cp:revision/>
  <dcterms:created xsi:type="dcterms:W3CDTF">2020-12-17T10:22:02Z</dcterms:created>
  <dcterms:modified xsi:type="dcterms:W3CDTF">2024-05-02T10:17:20Z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0x010100F45CA8BF7604D94B9E4F2D9473172945</vt:lpwstr>
  </property>
</Properties>
</file>